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628"/>
  <workbookPr updateLinks="never"/>
  <bookViews>
    <workbookView xWindow="65416" yWindow="65416" windowWidth="29040" windowHeight="15510" activeTab="0"/>
  </bookViews>
  <sheets>
    <sheet name="KP" sheetId="1" r:id="rId1"/>
  </sheets>
  <externalReferences>
    <externalReference r:id="rId4"/>
    <externalReference r:id="rId5"/>
    <externalReference r:id="rId6"/>
  </externalReferences>
  <definedNames>
    <definedName name="_xlnm.Print_Area" localSheetId="0">'KP'!$B$1:$P$107</definedName>
    <definedName name="_xlnm.Print_Titles" localSheetId="0">'KP'!$6:$6</definedName>
  </definedNames>
  <calcPr calcId="181029"/>
</workbook>
</file>

<file path=xl/sharedStrings.xml><?xml version="1.0" encoding="utf-8"?>
<sst xmlns="http://schemas.openxmlformats.org/spreadsheetml/2006/main" count="344" uniqueCount="206">
  <si>
    <t>[DOPLNÍ DODAVATEL]</t>
  </si>
  <si>
    <t>Položka</t>
  </si>
  <si>
    <t>Množství</t>
  </si>
  <si>
    <r>
      <t>Kontaktní osoba ve věci technické specifikace</t>
    </r>
    <r>
      <rPr>
        <b/>
        <i/>
        <sz val="11"/>
        <color theme="1"/>
        <rFont val="Calibri"/>
        <family val="2"/>
        <scheme val="minor"/>
      </rPr>
      <t xml:space="preserve"> </t>
    </r>
    <r>
      <rPr>
        <i/>
        <sz val="11"/>
        <color theme="1"/>
        <rFont val="Calibri"/>
        <family val="2"/>
        <scheme val="minor"/>
      </rPr>
      <t>(jméno, tel.)</t>
    </r>
  </si>
  <si>
    <t>MAXIMÁLNÍ CENA za měrnou jednotku (MJ) 
v Kč bez DPH</t>
  </si>
  <si>
    <t>NABÍDKOVÁ CENA za měrnou jednotku (MJ)
v Kč bez DPH</t>
  </si>
  <si>
    <t>NABÍDKOVÁ CENA CELKEM 
v Kč bez DPH</t>
  </si>
  <si>
    <t>VYHOVUJE / NEVYHOVUJE</t>
  </si>
  <si>
    <r>
      <t xml:space="preserve">Informace pro dodavatele: </t>
    </r>
    <r>
      <rPr>
        <sz val="11"/>
        <color theme="1"/>
        <rFont val="Calibri"/>
        <family val="2"/>
        <scheme val="minor"/>
      </rPr>
      <t>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</si>
  <si>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t>CELKOVÁ MAXIMÁLNÍ CENA za celou VZ 
v Kč BEZ DPH</t>
  </si>
  <si>
    <t>CELKOVÁ NABÍDKOVÁ CENA v Kč bez DPH</t>
  </si>
  <si>
    <t>30192000-1 - Kancelářské potřeby</t>
  </si>
  <si>
    <t>Obálka plastová PVC s patentem /druk/ A5 - (libovolná barva nebo potisk)</t>
  </si>
  <si>
    <t>ks</t>
  </si>
  <si>
    <t>Obálka plastová PVC s patentem /druk/ A4 - (libovolná barva nebo potisk)</t>
  </si>
  <si>
    <t>Euroobal A4 - hladký</t>
  </si>
  <si>
    <t>bal</t>
  </si>
  <si>
    <t xml:space="preserve">Euroobal A4 - krupička </t>
  </si>
  <si>
    <t xml:space="preserve">Euroobal A5  </t>
  </si>
  <si>
    <t xml:space="preserve">Papír kancelářský A4 kvalita "A" </t>
  </si>
  <si>
    <t xml:space="preserve">Papír kancelářský A4 kvalita"B"  </t>
  </si>
  <si>
    <t>Obálky bublinkové bílé 140x225+50</t>
  </si>
  <si>
    <t>Lepicí guma - snímatelné čtverečky</t>
  </si>
  <si>
    <t>Označovací PVC (vinilová) páska na podlahu. Ve výrazné barvě ke značkování. Dobrá a okamžitá přilnavost. Univerzální, snadno použitelná, pružná a přizpůsobivá páska, odolná vůči korozi, oděru, opotřebení a vlhkosti.</t>
  </si>
  <si>
    <t>Lepicí páska 50mm x 66m hnědá</t>
  </si>
  <si>
    <t>Lepicí tyčinka  min. 20g</t>
  </si>
  <si>
    <t>Vysoká lepicí síla a okamžitá přilnavost. Vhodné na  papír, karton, nevysychá, neobsahuje rozpouštědla.</t>
  </si>
  <si>
    <t xml:space="preserve">Lepidlo disperzní 130 - 140 g </t>
  </si>
  <si>
    <t>Gelové pero 0,5 mm - modré</t>
  </si>
  <si>
    <t>Špendlíky kov chrom, 300 ks v balení</t>
  </si>
  <si>
    <t>Špendlíky aranžérské s plastovou hlavičkou, 100 ks v balení</t>
  </si>
  <si>
    <t>Spony kancelářské  32</t>
  </si>
  <si>
    <t>Rychlouzavírací sáčky 8x12</t>
  </si>
  <si>
    <t>Nůžky střední velké</t>
  </si>
  <si>
    <t xml:space="preserve">Papír kancelářský A4 kvalita"C"  </t>
  </si>
  <si>
    <t>balení</t>
  </si>
  <si>
    <t>Obálky bublinkové bílé 270x360</t>
  </si>
  <si>
    <t>Gelové pero červené</t>
  </si>
  <si>
    <t>Papír kancelářský A4 kvalita "A"</t>
  </si>
  <si>
    <t>Čistič na bílé tabule</t>
  </si>
  <si>
    <t>Korekční strojek jednorázový</t>
  </si>
  <si>
    <t>Popisovač - 0,3 mm - sada 4ks</t>
  </si>
  <si>
    <t>Obálky B4 , 250 x 353 mm</t>
  </si>
  <si>
    <t xml:space="preserve">Blok A5 boční spirála čistý </t>
  </si>
  <si>
    <t xml:space="preserve">Blok A5 boční spirála linka </t>
  </si>
  <si>
    <t xml:space="preserve">Blok A4 boční spirála čistý </t>
  </si>
  <si>
    <t>Blok A4 boční spirála linka</t>
  </si>
  <si>
    <t xml:space="preserve">Mikro tužka 0,5 </t>
  </si>
  <si>
    <t>0,5 mm, plast tělo, guma, výsuvný hrot, pogumovaný úchop.</t>
  </si>
  <si>
    <t>Připínáčky  pro nástěnky (špulky)</t>
  </si>
  <si>
    <t>Datumovka samobarvící min do r.2023</t>
  </si>
  <si>
    <t>Nůžky kancelářské malé</t>
  </si>
  <si>
    <t>Zvýrazňovač 1-4 mm, sada 4ks</t>
  </si>
  <si>
    <t>sada</t>
  </si>
  <si>
    <t>Kalíšek na tužky</t>
  </si>
  <si>
    <t>Krabička na poznámkový špalíček</t>
  </si>
  <si>
    <t>Plastový pořadač na dokumenty stohovatelný</t>
  </si>
  <si>
    <t>Euroobal A4 - rozšířený</t>
  </si>
  <si>
    <t xml:space="preserve">Sešit A5 čistý </t>
  </si>
  <si>
    <t>Sešit A5 linka</t>
  </si>
  <si>
    <t xml:space="preserve">Sešit A4 čistý </t>
  </si>
  <si>
    <t>Sešit A4 linka</t>
  </si>
  <si>
    <t>Balicí papír šedák v arších</t>
  </si>
  <si>
    <t>kg</t>
  </si>
  <si>
    <t>Taška obchodní - obálka A4/dno</t>
  </si>
  <si>
    <t>Lepicí páska 38mm x 66m transparentní</t>
  </si>
  <si>
    <t>Lepicí páska 50mm x 66m transparentní</t>
  </si>
  <si>
    <t>Lepicí páska s odvíječem lepenky 19mm</t>
  </si>
  <si>
    <t xml:space="preserve">Vteřinové lepidlo min. hmotnost 3 g </t>
  </si>
  <si>
    <t xml:space="preserve">ks </t>
  </si>
  <si>
    <t>Velmi jemný plastický hrot , šíře stopy 0,3 mm.</t>
  </si>
  <si>
    <t>Popisovač CD/DVD  1 mm</t>
  </si>
  <si>
    <t>Popisovač tabulový 2,5 mm - sada 4ks</t>
  </si>
  <si>
    <t>Samolepicí etikety bílá 70x36 mm</t>
  </si>
  <si>
    <t xml:space="preserve">Samolepicí etikety  210x297 mm </t>
  </si>
  <si>
    <t xml:space="preserve">Samolepící etikety laser 105x41 </t>
  </si>
  <si>
    <t xml:space="preserve">Čisticí sprej na obrazovky </t>
  </si>
  <si>
    <t>Čistící souprava na LCD monitory (pěna+utěrka)</t>
  </si>
  <si>
    <t xml:space="preserve">Čisticí houba magnetická na bílé tabule </t>
  </si>
  <si>
    <t>Sešívačka min.20 listů</t>
  </si>
  <si>
    <t>Sešívačka min.30list</t>
  </si>
  <si>
    <t xml:space="preserve">Spojovače 24/6  </t>
  </si>
  <si>
    <t xml:space="preserve">Spojovače  26/6  </t>
  </si>
  <si>
    <t>Pořadač 4-kroužkový A4 - 5 cm - modrý</t>
  </si>
  <si>
    <t>Pořadač pákový A4 - 7,5 cm - modrý</t>
  </si>
  <si>
    <t>Štítky k pořadačům samolepící</t>
  </si>
  <si>
    <t>Lepicí páska oboustranná 38mmx10m</t>
  </si>
  <si>
    <t>V případě, že se dodavatel při předání zboží na některá uvedená tel. čísla nedovolá, bude v takovém případě volat tel. 377 631 332.</t>
  </si>
  <si>
    <t>Příloha č. 2 Kupní smlouvy - technická specifikace
Kancelářské potřeby (II.) 003-2021</t>
  </si>
  <si>
    <t xml:space="preserve">Název </t>
  </si>
  <si>
    <t>Měrná jednotka [MJ]</t>
  </si>
  <si>
    <t>Popis</t>
  </si>
  <si>
    <t xml:space="preserve">Maximální cena za jednotlivé položky 
 v Kč BEZ DPH </t>
  </si>
  <si>
    <t>Fakturace</t>
  </si>
  <si>
    <t>Samostatná faktura</t>
  </si>
  <si>
    <t>Kontaktní osoba 
k převzetí zboží</t>
  </si>
  <si>
    <t xml:space="preserve">Místo dodání </t>
  </si>
  <si>
    <t xml:space="preserve">Univerzitní 8, 
301 00 Plzeň,
Rektorát - Odbor vnější vztahy,
místnost UR 122 </t>
  </si>
  <si>
    <t xml:space="preserve">VV - Hana Kalašová,
Tel.: 37763 1071,
kalasovh@rek.zcu.cz </t>
  </si>
  <si>
    <t xml:space="preserve">U3V - Ing. Tereza Mirvaldová,
Tel.: 735 715 912,
mirvaldo@rek.zcu.cz </t>
  </si>
  <si>
    <t>Jungmannova 1, 
301 00 Plzeň,
Odbor celoživotního vzdělávání -
Univerzita třetího věku,
místnost JJ 113b</t>
  </si>
  <si>
    <t>KSS - Nikol Kubátová,
Tel.: 37763 5652,
nkubatov@kss.zcu.cz</t>
  </si>
  <si>
    <t>Sedláčkova 15, 
301 00 Plzeň, 
Fakulta filozofická -
Katedra sociologie,
místnost SP 506</t>
  </si>
  <si>
    <t>RICE - Lucie Zikmundovská,
Tel.: 37763 4117,
lucizikm@rice.zcu.cz</t>
  </si>
  <si>
    <t>Univerzitní 26,
301 00 Plzeň,
Fakulta elektrotechnická - RICE,
místnost EC 308</t>
  </si>
  <si>
    <t xml:space="preserve">KKE - Michaela Vacková,
Tel.: 37763 8103,
mvackova@fst.zcu.cz </t>
  </si>
  <si>
    <t>Univerzitní 22, 
301 00 Plzeň,
 Fakulta strojní -
Centrum energetického výzkumu, 
místnost UK 709</t>
  </si>
  <si>
    <t>DFAV - Vlasta Suchomelová,
Tel.: 724 005 497, 
37763 2001,
suchome@fav.zcu.cz</t>
  </si>
  <si>
    <t xml:space="preserve">Technická 8, 
301 00 Plzeň,
Fakulta aplikovaných věd - Děkanát (budova FAV NTIS),
místnost UC 131
</t>
  </si>
  <si>
    <r>
      <t xml:space="preserve">Termín dodání 
</t>
    </r>
    <r>
      <rPr>
        <sz val="11"/>
        <rFont val="Calibri"/>
        <family val="2"/>
        <scheme val="minor"/>
      </rPr>
      <t>(uveden v kalend. dnech od dojití výzvy Objednatele k plnění Smlouvy)</t>
    </r>
  </si>
  <si>
    <t xml:space="preserve">POZNÁMKA </t>
  </si>
  <si>
    <t>Kvalitní průhledný polypropylen, zavírání jedním drukem (patentem) na delší straně.</t>
  </si>
  <si>
    <t>Čiré, min. 45 mic. Balení min. 100 ks.</t>
  </si>
  <si>
    <t>Čiré, min. 42 mic. Balení min. 25ks.</t>
  </si>
  <si>
    <t>Obaly "L" A4 - čiré</t>
  </si>
  <si>
    <t>Nezávěsné hladké PVC obaly, vkládání na šířku i na výšku, min. 150 mic. Min. 10 ks v balení.</t>
  </si>
  <si>
    <t>Gramáž 80±1,5; tloušťka 107±2; vlhkost 3,9-5,3%; opacita min. 92; bělost 168±CIE; hladkost max. 200 ml/min, tuhost dlouhá 125/20mN; tuhost příčná 60/10mN; prodyšnost max. 1250ml/min. Z obou stran hlazený, speciálně vhodný pro oboustranný tisk. Použití u rychloběžných kopírek a tiskáren a pro kvalitní inkoustový tisk.  1 bal/500 listů.</t>
  </si>
  <si>
    <t>Gramáž 80±2; tloušťka 160±3; vlhkost 3,9-5,3%; opacita min. 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listů.</t>
  </si>
  <si>
    <t>Kvalitní balicí páska hnědá.</t>
  </si>
  <si>
    <t>Vysoká lepicí síla a okamžitá přilnavost. Vhodné na papír, karton, nevysychá, neobsahuje rozpouštědla.</t>
  </si>
  <si>
    <t>Stiskací mechanismus, vyměnitelná gelová náplň, plastové tělo, jehlový hrot 0,5 mm pro tenké psaní.</t>
  </si>
  <si>
    <t>Vyrobené z nerez oceli, nerezavějící. K aranžování textilu. Min. 300 ks v balení.</t>
  </si>
  <si>
    <t>Univerzální lepicí guma  pro opakované použití, předsekané čtverečky na dočasné přilepení drobných předmětů. Náhrada špendlíků, lepicí pásky, připínáčků na upevňování fotografií, plakátů, kreseb, kalendářů, dekorací na stěnu, okna, stůl, dveře, palubní desky.
Min. 60 ks v balení.</t>
  </si>
  <si>
    <t>Samolepicí, odtrhovací proužek, vzduchová ochranná vrstva, vhodné pro zasílání křehkých předmětů. Min. 10 ks v balení.</t>
  </si>
  <si>
    <t>Lepicí páska barevná, š. min. 50mm, návin min. 33m</t>
  </si>
  <si>
    <t>Lepicí tyčinka min. 40g</t>
  </si>
  <si>
    <t>Lepicí tyčinka min. 20g</t>
  </si>
  <si>
    <t xml:space="preserve">Univerzální lepidlo, vhodné na papír, kůži, dřevo apod., bez  rozpouštědla, s aplikátorem. </t>
  </si>
  <si>
    <t>Aranžérské špendlíky s barevnými hlavičkami a tenkou nohou, mix barev. Min. 100 ks v balení.</t>
  </si>
  <si>
    <t>Sešívačka min. 20listů</t>
  </si>
  <si>
    <t>Sešití min. 20 listů, spojovače 24/6, celokovová nebo kovová + pevný plast.</t>
  </si>
  <si>
    <t xml:space="preserve">Rozměr 32 mm, pozinkované, lesklé, min. 75ks v balení.  </t>
  </si>
  <si>
    <t>Min. 100 ks v balení.</t>
  </si>
  <si>
    <t>Kvalitní nůžky z nerez oceli, ergonomické úchopy z nelámavé plastické hmoty, délka min. 25 mm.</t>
  </si>
  <si>
    <t>Gramáž 80±2; tloušťka 106±3; vlhkost 3,9-5,3%; opacita min. 90; bělost 146±CIE; hrubost dle Bendsena 220±50 cm3/min; permeabilita &lt;1250cm3/min. Vhodný do všech kopírovacích strojů a laserových tiskáren, pro jednostranný tisk při spotřebě do 250 listů (půl balíku) denně. Nedoporučuje se do inkoustových tiskáren. 1 bal /500 listů.</t>
  </si>
  <si>
    <t>Barva náplně: červená. Gelové pero s víčkem bez pogumování, s extra jemným jehlovým hrotem (0,5mm) pro přesné psaní, vyměnitelná náplň, plastové tělo.</t>
  </si>
  <si>
    <t>Čistič s rozprašovačem, rychlé a efektivní čištění bílých tabulí, odstraňuje popisovače, min. 250ml.</t>
  </si>
  <si>
    <t>Šíře 5 mm, návin min. 6 m, korekční roller ve tvaru pera, suchá korekce, kryje okamžitě, korekce na běžném i faxovém papíru, nezanechává stopy či skvrny na fotokopiích.</t>
  </si>
  <si>
    <t>Velmi jemný plastický hrot, šíře stopy 0,3 mm. Sada: barvy černá, zelená, červená, modrá.</t>
  </si>
  <si>
    <t xml:space="preserve">Samolepící záložky: proužky 12 x 42 mm - 5x neon </t>
  </si>
  <si>
    <t>Bloček samolepící indexový. Neonové průhledné barvy. Proužky 5x 25 lístků.</t>
  </si>
  <si>
    <t xml:space="preserve">Samolepící bločky 38 x 51 mm, 4x neon  </t>
  </si>
  <si>
    <t>Samolepicí blok, každý lístek má podél jedné strany lepivý pásek. 4 barvy po 50 listech v balení.</t>
  </si>
  <si>
    <r>
      <t>Samolepící blok  75 x 75 mm  ± 2 mm - neon</t>
    </r>
    <r>
      <rPr>
        <sz val="11"/>
        <rFont val="Calibri"/>
        <family val="2"/>
      </rPr>
      <t xml:space="preserve"> </t>
    </r>
    <r>
      <rPr>
        <b/>
        <sz val="11"/>
        <rFont val="Calibri"/>
        <family val="2"/>
      </rPr>
      <t>růžová</t>
    </r>
  </si>
  <si>
    <t>Adhezní bloček - neon, opatřen lepicí vrstvou pouze zpoloviny, nezanechává stopy po lepidle. Min. 100 lístků.</t>
  </si>
  <si>
    <t>Samolepící bílé.</t>
  </si>
  <si>
    <t>Obálky B4, 250 x 353 mm</t>
  </si>
  <si>
    <t>Min. 50 listů, spirála vlevo.</t>
  </si>
  <si>
    <t>Připínáčky s barevnou plastovou hlavou "špulka", mix barev. Min. 100ks v balení.</t>
  </si>
  <si>
    <t>Samobarvící mechanické razítko, vhodné pro každodení používání v kancelářích, měsíc číslem, výška znaků 3,8 - 4,2 mm.</t>
  </si>
  <si>
    <t>Vysoce kvalitní nůžky, nožnice vyrobené z tvrzené japonské oceli s nerezovou úpravou, ergonomické držení - měkký dotek, délka nůžek min. 15 cm.</t>
  </si>
  <si>
    <t>Transparentní.</t>
  </si>
  <si>
    <t>Pravítko 30 cm</t>
  </si>
  <si>
    <t>Klínový hrot, šíře stopy 1-4 mm, ventilační uzávěr, vhodný i na faxový papír. 4 ks v balení.</t>
  </si>
  <si>
    <t>Drátěná krabička na tužky a propisky, průměr cca 75 mm, výška min. 90 mm.</t>
  </si>
  <si>
    <t>Drátěná krabička na volné papírové lístky rozměru 9 x 9 cm.</t>
  </si>
  <si>
    <t>Odkladač až pro formát A4, plastový materiál, hladký povrch, stohovatelný. Barva: modrá, transparentní.</t>
  </si>
  <si>
    <t>Obálka plastová PVC s patentem /druk/ A5 - mix barev</t>
  </si>
  <si>
    <t>Obálka plastová PVC s patentem /druk/ A4 -mix barev</t>
  </si>
  <si>
    <t>Vnějšek plast, vnitřek hladký papír, formát A4, šíře 50 cm.</t>
  </si>
  <si>
    <t>Pořadač pákový A4 - 5cm - mix barev</t>
  </si>
  <si>
    <t xml:space="preserve">Karton z vnější strany potažený prešpánem, z vnitřní strany hladký papír, uzavírací kroužky proti náhodnému otevření, kovová ochranná lišta. </t>
  </si>
  <si>
    <t>Pořadač pákový A4 - 7,5 cm, prešpán - mix barev</t>
  </si>
  <si>
    <r>
      <t xml:space="preserve">Rychlovazače PVC, A4 - </t>
    </r>
    <r>
      <rPr>
        <b/>
        <sz val="11"/>
        <rFont val="Calibri"/>
        <family val="2"/>
      </rPr>
      <t>mix barev</t>
    </r>
  </si>
  <si>
    <t>Formát A4, přední strana průhledná, zadní barevná.</t>
  </si>
  <si>
    <t>Pro formát A4, karton min. 250g.</t>
  </si>
  <si>
    <t>Formát A4 rozšířený na 220 mm, typ otvírání „U“, rozměr 220 x 300 mm, kapacita až 70 listů, polypropylen, tloušťka min. 50 mic. Balení min. 50 ks.</t>
  </si>
  <si>
    <r>
      <t xml:space="preserve">Desky zadní pro kroužkovou vazbu - </t>
    </r>
    <r>
      <rPr>
        <b/>
        <sz val="11"/>
        <rFont val="Calibri"/>
        <family val="2"/>
      </rPr>
      <t>libovolná</t>
    </r>
  </si>
  <si>
    <t>Rychlovazač karton, nezávěsný A4 - mix barev</t>
  </si>
  <si>
    <t>Obálky pro kroužkovou perfovazbu, formát A4, karton 250 g, povrchová úprava imitace kůže. Min. 100 ks v balení.</t>
  </si>
  <si>
    <t>Min. 40 listů.</t>
  </si>
  <si>
    <t xml:space="preserve">Min. 40 listů. </t>
  </si>
  <si>
    <t>Rozměry 70 x 100 cm, gramáž 90 g.</t>
  </si>
  <si>
    <t>Obálky bílé samolepící se dnem A4.</t>
  </si>
  <si>
    <t>Kvalitní lepicí páska průhledná.</t>
  </si>
  <si>
    <t>Lepicí páska 33 m × 19 mm, transparentní,odvíječ s kovovým nožem.</t>
  </si>
  <si>
    <t>Vteřinové lepidlo vhodné na všechny materiály mimo lepení PP, PE, polystyrenu a jemné kůže. Vysoká pevnost na pevných a hladkých plochách, VODĚODOLNÉ, okamžitý účinek.</t>
  </si>
  <si>
    <t>Pastelky - 24 barev</t>
  </si>
  <si>
    <t>Klasické šestihranné pastelky, barevně lakované.</t>
  </si>
  <si>
    <r>
      <t>Gelové pero 0,5 mm -</t>
    </r>
    <r>
      <rPr>
        <sz val="11"/>
        <rFont val="Calibri"/>
        <family val="2"/>
      </rPr>
      <t xml:space="preserve"> </t>
    </r>
    <r>
      <rPr>
        <b/>
        <sz val="11"/>
        <rFont val="Calibri"/>
        <family val="2"/>
      </rPr>
      <t>modrá náplň</t>
    </r>
  </si>
  <si>
    <r>
      <t>Popisovač 0,3 mm</t>
    </r>
    <r>
      <rPr>
        <sz val="11"/>
        <rFont val="Calibri"/>
        <family val="2"/>
      </rPr>
      <t xml:space="preserve"> -</t>
    </r>
    <r>
      <rPr>
        <b/>
        <sz val="11"/>
        <rFont val="Calibri"/>
        <family val="2"/>
      </rPr>
      <t xml:space="preserve"> černý</t>
    </r>
  </si>
  <si>
    <r>
      <t>Popisovač tabulový  2,5 mm -</t>
    </r>
    <r>
      <rPr>
        <b/>
        <sz val="11"/>
        <color rgb="FFFF0000"/>
        <rFont val="Calibri"/>
        <family val="2"/>
      </rPr>
      <t xml:space="preserve"> </t>
    </r>
    <r>
      <rPr>
        <b/>
        <sz val="11"/>
        <rFont val="Calibri"/>
        <family val="2"/>
      </rPr>
      <t>modrý</t>
    </r>
  </si>
  <si>
    <t xml:space="preserve">Permanentní popisovač, kulatý hrot, šíře stopy 2 mm, popisovač se speciálním inkoustem pro popis CD a DVD. </t>
  </si>
  <si>
    <t>Stíratelný, světlostálý, kulatý, vláknový hrot, šíře stopy 2,5 mm, ventilační uzávěr. Na bílé tabule, sklo, PVC, porcelán.</t>
  </si>
  <si>
    <t>Stíratelný, světlostálý, kulatý, vláknový hrot, šíře stopy 2,5 mm, ventilační uzávěr. Na bílé tabule, sklo, PVC, porcelán. Sada 4 ks.</t>
  </si>
  <si>
    <t xml:space="preserve">Archy formátu A4, pro tisk v kopírkách, laserových a inkoustových tiskárnách. 100listů/ bal. </t>
  </si>
  <si>
    <t>1 etiketa / arch, archy formátu A4, pro tisk v kopírkách, laserových a inkoustových tiskárnách. 100listů/ bal.</t>
  </si>
  <si>
    <t>Archy formátu A4, pro tisk v kopírkách, laserových a inkoustových tiskárnách. 100listů/ bal.</t>
  </si>
  <si>
    <t>Na odstranění prachu, mastnoty a jiné nečistoty z monitorů, obrazovek a skleněných ploch. Min. 125ml.</t>
  </si>
  <si>
    <t>Obsahuje antistatickou, bakteriocidní pěnu na čištění LCD monitorů, laptopů, notebooků, plasma TV a utěrku z mikrovlákna, odstraňuje již vzniklé znečištění, zabraňuje dalšímu usazování nečistot. Objem čisticí pěny min. 60 ml.</t>
  </si>
  <si>
    <t>Čistič s rozprašovačem, rychlé a efektivní čištění bílých tabulí, odstraňuje popisovače. Min. 250ml.</t>
  </si>
  <si>
    <t>S filcem, vyměnitelné vložky.</t>
  </si>
  <si>
    <t>Sešití min. 20 listů, spojovače 24/6 i 26/6.</t>
  </si>
  <si>
    <t>Sešití min. 30 listů, spojovače 24/6 a 26/6.</t>
  </si>
  <si>
    <t>Vysoce kvalitní pozinkované spojovače. Min. 1000 ks v balení.</t>
  </si>
  <si>
    <t xml:space="preserve">Rozměr 32 mm, pozinkované, lesklé. Min. 75ks v balení.  </t>
  </si>
  <si>
    <t>Plast, formát A4, šíře hřbetu 5 cm, hřbetní kapsa se štítkem na popisky.</t>
  </si>
  <si>
    <t>Vnějšek plast, vnitřek hladký papír.</t>
  </si>
  <si>
    <t>Samolepící papírové štítky, šířka 70 mm, barva bílá. Min. 10 ks/ balení.</t>
  </si>
  <si>
    <t>Samolepicí blok  76 x 76 mm - žlutý - 100 listů</t>
  </si>
  <si>
    <t>Nezanechává stopy lepidla. Min. 100 listů v bločku.</t>
  </si>
  <si>
    <t>Gramáž 80±1,5; tloušťka 107±2; vlhkost 3,9-5,3%; opacita min. 92; bělost 168±CIE; hladkost max. 200 ml/min, tuhost dlouhá 125/20mN; tuhost příčná 60/10mN; prodyšnost max. 1250ml/min. Z obou stran hlazený, speciálně vhodný pro oboustranný tisk. Použití u rychloběžných kopírek a tiskáren a pro kvalitní inkoustový tisk. 1 bal/500 listů.</t>
  </si>
  <si>
    <t xml:space="preserve">Polypropylenová oboustranná lepicí páska, univerzální použití, možnost použít pro podlahové krytiny a koberce. </t>
  </si>
  <si>
    <t>Požadavek zadavatele: 
do sloupce označeného textem:</t>
  </si>
  <si>
    <t xml:space="preserve">Dodavatel doplní do jednotlivých prázdných žlutě podbarvených buněk požadované údaje, tj. jednotkové ceny. </t>
  </si>
  <si>
    <t>CPV - výběr
kancelářské potřeby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</si>
</sst>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Kč&quot;"/>
    <numFmt numFmtId="165" formatCode="_-* #,##0.00\ &quot;Kč&quot;_-;\-* #,##0.00\ &quot;Kč&quot;_-;_-* &quot; &quot;??,_-;_-@_-"/>
    <numFmt numFmtId="177" formatCode="@"/>
    <numFmt numFmtId="178" formatCode="#,##0"/>
  </numFmts>
  <fonts count="19">
    <font>
      <sz val="11"/>
      <color theme="1"/>
      <name val="Calibri"/>
      <family val="2"/>
      <scheme val="minor"/>
    </font>
    <font>
      <sz val="10"/>
      <name val="Arial"/>
      <family val="2"/>
    </font>
    <font>
      <b/>
      <sz val="14"/>
      <color theme="1"/>
      <name val="Calibri"/>
      <family val="2"/>
      <scheme val="minor"/>
    </font>
    <font>
      <sz val="11"/>
      <name val="Calibri"/>
      <family val="2"/>
      <scheme val="minor"/>
    </font>
    <font>
      <b/>
      <sz val="11"/>
      <color theme="1"/>
      <name val="Calibri"/>
      <family val="2"/>
      <scheme val="minor"/>
    </font>
    <font>
      <sz val="13"/>
      <color theme="1"/>
      <name val="Calibri"/>
      <family val="2"/>
      <scheme val="minor"/>
    </font>
    <font>
      <sz val="12"/>
      <color indexed="10"/>
      <name val="Calibri"/>
      <family val="2"/>
      <scheme val="minor"/>
    </font>
    <font>
      <sz val="11"/>
      <color indexed="10"/>
      <name val="Calibri"/>
      <family val="2"/>
      <scheme val="minor"/>
    </font>
    <font>
      <b/>
      <sz val="11"/>
      <name val="Calibri"/>
      <family val="2"/>
      <scheme val="minor"/>
    </font>
    <font>
      <sz val="11"/>
      <name val="Calibri"/>
      <family val="2"/>
    </font>
    <font>
      <sz val="12"/>
      <color theme="1"/>
      <name val="Calibri"/>
      <family val="2"/>
      <scheme val="minor"/>
    </font>
    <font>
      <i/>
      <sz val="11"/>
      <color theme="1"/>
      <name val="Calibri"/>
      <family val="2"/>
      <scheme val="minor"/>
    </font>
    <font>
      <b/>
      <i/>
      <sz val="11"/>
      <color theme="1"/>
      <name val="Calibri"/>
      <family val="2"/>
      <scheme val="minor"/>
    </font>
    <font>
      <b/>
      <sz val="12"/>
      <color theme="1"/>
      <name val="Calibri"/>
      <family val="2"/>
      <scheme val="minor"/>
    </font>
    <font>
      <sz val="11"/>
      <color indexed="8"/>
      <name val="Calibri"/>
      <family val="2"/>
    </font>
    <font>
      <b/>
      <sz val="11"/>
      <color rgb="FFFF0000"/>
      <name val="Calibri"/>
      <family val="2"/>
    </font>
    <font>
      <sz val="11"/>
      <color theme="1"/>
      <name val="Calibri"/>
      <family val="2"/>
    </font>
    <font>
      <b/>
      <sz val="11"/>
      <name val="Calibri"/>
      <family val="2"/>
    </font>
    <font>
      <sz val="11.5"/>
      <color theme="1"/>
      <name val="Calibri"/>
      <family val="2"/>
      <scheme val="minor"/>
    </font>
  </fonts>
  <fills count="5">
    <fill>
      <patternFill/>
    </fill>
    <fill>
      <patternFill patternType="gray125"/>
    </fill>
    <fill>
      <patternFill patternType="solid">
        <fgColor rgb="FFFFFFB7"/>
        <bgColor indexed="64"/>
      </patternFill>
    </fill>
    <fill>
      <patternFill patternType="solid">
        <fgColor rgb="FFDDE9F7"/>
        <bgColor indexed="64"/>
      </patternFill>
    </fill>
    <fill>
      <patternFill patternType="solid">
        <fgColor theme="0"/>
        <bgColor indexed="64"/>
      </patternFill>
    </fill>
  </fills>
  <borders count="44">
    <border>
      <left/>
      <right/>
      <top/>
      <bottom/>
      <diagonal/>
    </border>
    <border>
      <left style="medium"/>
      <right style="medium"/>
      <top style="thin"/>
      <bottom style="thin"/>
    </border>
    <border>
      <left style="medium"/>
      <right style="medium"/>
      <top style="thin"/>
      <bottom style="thick"/>
    </border>
    <border>
      <left style="medium"/>
      <right style="medium"/>
      <top style="thick"/>
      <bottom style="thick"/>
    </border>
    <border>
      <left style="medium"/>
      <right style="medium"/>
      <top style="medium"/>
      <bottom/>
    </border>
    <border>
      <left style="thick"/>
      <right style="medium"/>
      <top style="thick"/>
      <bottom style="thick"/>
    </border>
    <border>
      <left/>
      <right style="thick"/>
      <top/>
      <bottom/>
    </border>
    <border>
      <left style="thick"/>
      <right style="medium"/>
      <top style="thick"/>
      <bottom style="thin"/>
    </border>
    <border>
      <left style="medium"/>
      <right style="medium"/>
      <top style="thick"/>
      <bottom style="thin"/>
    </border>
    <border>
      <left style="medium"/>
      <right style="medium"/>
      <top/>
      <bottom style="thin"/>
    </border>
    <border>
      <left/>
      <right style="medium"/>
      <top style="thick"/>
      <bottom style="thin"/>
    </border>
    <border>
      <left style="thick"/>
      <right style="medium"/>
      <top style="thin"/>
      <bottom style="thin"/>
    </border>
    <border>
      <left/>
      <right style="medium"/>
      <top style="thin"/>
      <bottom style="thin"/>
    </border>
    <border>
      <left style="thick"/>
      <right style="medium"/>
      <top style="thin"/>
      <bottom style="thick"/>
    </border>
    <border>
      <left/>
      <right style="medium"/>
      <top style="thin"/>
      <bottom style="thick"/>
    </border>
    <border>
      <left style="medium"/>
      <right/>
      <top style="thick"/>
      <bottom style="thick"/>
    </border>
    <border>
      <left/>
      <right style="medium"/>
      <top style="thick"/>
      <bottom style="thick"/>
    </border>
    <border>
      <left style="thick"/>
      <right style="medium"/>
      <top/>
      <bottom style="thin"/>
    </border>
    <border>
      <left style="medium"/>
      <right/>
      <top style="thin"/>
      <bottom style="thin"/>
    </border>
    <border>
      <left style="medium"/>
      <right/>
      <top style="thick"/>
      <bottom style="thin"/>
    </border>
    <border>
      <left/>
      <right style="medium"/>
      <top/>
      <bottom style="thin"/>
    </border>
    <border>
      <left style="medium"/>
      <right/>
      <top style="thin"/>
      <bottom style="thick"/>
    </border>
    <border>
      <left style="medium"/>
      <right style="medium"/>
      <top/>
      <bottom style="thick"/>
    </border>
    <border>
      <left style="medium"/>
      <right style="medium"/>
      <top style="thin"/>
      <bottom/>
    </border>
    <border>
      <left style="medium"/>
      <right style="medium"/>
      <top/>
      <bottom/>
    </border>
    <border>
      <left/>
      <right style="medium"/>
      <top style="thin"/>
      <bottom/>
    </border>
    <border>
      <left/>
      <right/>
      <top style="thick"/>
      <bottom style="thick"/>
    </border>
    <border>
      <left style="medium"/>
      <right/>
      <top/>
      <bottom style="thin"/>
    </border>
    <border>
      <left style="medium"/>
      <right/>
      <top style="thin"/>
      <bottom/>
    </border>
    <border>
      <left style="medium"/>
      <right/>
      <top/>
      <bottom/>
    </border>
    <border>
      <left style="thick"/>
      <right/>
      <top/>
      <bottom/>
    </border>
    <border>
      <left style="medium"/>
      <right style="thick"/>
      <top style="thick"/>
      <bottom style="thick"/>
    </border>
    <border>
      <left/>
      <right style="thin"/>
      <top/>
      <bottom/>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style="medium"/>
      <right style="medium"/>
      <top style="thick"/>
      <bottom/>
    </border>
    <border>
      <left style="medium"/>
      <right/>
      <top style="thick"/>
      <bottom/>
    </border>
    <border>
      <left style="medium"/>
      <right/>
      <top/>
      <bottom style="thick"/>
    </border>
    <border>
      <left/>
      <right style="medium"/>
      <top style="thick"/>
      <bottom/>
    </border>
    <border>
      <left/>
      <right style="medium"/>
      <top/>
      <bottom/>
    </border>
    <border>
      <left/>
      <right style="medium"/>
      <top/>
      <bottom style="thick"/>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168">
    <xf numFmtId="0" fontId="0" fillId="0" borderId="0" xfId="0"/>
    <xf numFmtId="0" fontId="9" fillId="0" borderId="1" xfId="20" applyFont="1" applyFill="1" applyBorder="1" applyAlignment="1" applyProtection="1">
      <alignment horizontal="left" vertical="center" wrapText="1" indent="1"/>
      <protection/>
    </xf>
    <xf numFmtId="0" fontId="14" fillId="0" borderId="1" xfId="20" applyFont="1" applyFill="1" applyBorder="1" applyAlignment="1" applyProtection="1">
      <alignment horizontal="center" vertical="center" wrapText="1"/>
      <protection/>
    </xf>
    <xf numFmtId="0" fontId="14" fillId="0" borderId="1" xfId="20" applyFont="1" applyFill="1" applyBorder="1" applyAlignment="1" applyProtection="1">
      <alignment horizontal="left" vertical="center" wrapText="1" indent="1"/>
      <protection/>
    </xf>
    <xf numFmtId="164" fontId="14" fillId="0" borderId="1" xfId="22" applyNumberFormat="1" applyFont="1" applyFill="1" applyBorder="1" applyAlignment="1" applyProtection="1">
      <alignment horizontal="right" vertical="center" wrapText="1" indent="1"/>
      <protection/>
    </xf>
    <xf numFmtId="0" fontId="9" fillId="0" borderId="1" xfId="20" applyFont="1" applyFill="1" applyBorder="1" applyAlignment="1" applyProtection="1">
      <alignment horizontal="center" vertical="center" wrapText="1"/>
      <protection/>
    </xf>
    <xf numFmtId="164" fontId="9" fillId="0" borderId="1" xfId="22" applyNumberFormat="1" applyFont="1" applyFill="1" applyBorder="1" applyAlignment="1" applyProtection="1">
      <alignment horizontal="right" vertical="center" wrapText="1" indent="1"/>
      <protection/>
    </xf>
    <xf numFmtId="0" fontId="14" fillId="0" borderId="2" xfId="20" applyFont="1" applyFill="1" applyBorder="1" applyAlignment="1" applyProtection="1">
      <alignment horizontal="left" vertical="center" wrapText="1" indent="1"/>
      <protection/>
    </xf>
    <xf numFmtId="0" fontId="14" fillId="0" borderId="2" xfId="20" applyFont="1" applyFill="1" applyBorder="1" applyAlignment="1" applyProtection="1">
      <alignment horizontal="center" vertical="center" wrapText="1"/>
      <protection/>
    </xf>
    <xf numFmtId="164" fontId="14" fillId="0" borderId="2" xfId="22" applyNumberFormat="1" applyFont="1" applyFill="1" applyBorder="1" applyAlignment="1" applyProtection="1">
      <alignment horizontal="right" vertical="center" wrapText="1" indent="1"/>
      <protection/>
    </xf>
    <xf numFmtId="0" fontId="14" fillId="0" borderId="3" xfId="20" applyFont="1" applyFill="1" applyBorder="1" applyAlignment="1" applyProtection="1">
      <alignment horizontal="left" vertical="center" wrapText="1" indent="1"/>
      <protection/>
    </xf>
    <xf numFmtId="0" fontId="9" fillId="0" borderId="3" xfId="22" applyFont="1" applyFill="1" applyBorder="1" applyAlignment="1" applyProtection="1">
      <alignment horizontal="center" vertical="center" wrapText="1"/>
      <protection/>
    </xf>
    <xf numFmtId="0" fontId="9" fillId="0" borderId="1" xfId="22" applyFont="1" applyFill="1" applyBorder="1" applyAlignment="1" applyProtection="1">
      <alignment horizontal="center" vertical="center" wrapText="1"/>
      <protection/>
    </xf>
    <xf numFmtId="0" fontId="14" fillId="0" borderId="2" xfId="22" applyFont="1" applyFill="1" applyBorder="1" applyAlignment="1" applyProtection="1">
      <alignment horizontal="center" vertical="center" wrapText="1"/>
      <protection/>
    </xf>
    <xf numFmtId="0" fontId="14" fillId="0" borderId="1" xfId="26" applyFont="1" applyFill="1" applyBorder="1" applyAlignment="1" applyProtection="1">
      <alignment horizontal="left" vertical="center" wrapText="1" indent="1"/>
      <protection/>
    </xf>
    <xf numFmtId="0" fontId="14" fillId="0" borderId="1" xfId="26" applyFont="1" applyFill="1" applyBorder="1" applyAlignment="1" applyProtection="1">
      <alignment horizontal="center" vertical="center" wrapText="1"/>
      <protection/>
    </xf>
    <xf numFmtId="164" fontId="14" fillId="0" borderId="1" xfId="27" applyNumberFormat="1" applyFont="1" applyFill="1" applyBorder="1" applyAlignment="1" applyProtection="1">
      <alignment horizontal="right" vertical="center" wrapText="1" indent="1"/>
      <protection/>
    </xf>
    <xf numFmtId="0" fontId="14" fillId="0" borderId="1" xfId="27" applyFont="1" applyFill="1" applyBorder="1" applyAlignment="1" applyProtection="1">
      <alignment horizontal="left" vertical="center" wrapText="1" indent="1"/>
      <protection/>
    </xf>
    <xf numFmtId="0" fontId="14" fillId="0" borderId="1" xfId="27" applyFont="1" applyFill="1" applyBorder="1" applyAlignment="1" applyProtection="1">
      <alignment horizontal="center" vertical="center" wrapText="1"/>
      <protection/>
    </xf>
    <xf numFmtId="0" fontId="9" fillId="0" borderId="2" xfId="27" applyFont="1" applyFill="1" applyBorder="1" applyAlignment="1" applyProtection="1">
      <alignment horizontal="center" vertical="center" wrapText="1"/>
      <protection/>
    </xf>
    <xf numFmtId="0" fontId="0" fillId="0" borderId="0" xfId="0" applyProtection="1">
      <protection/>
    </xf>
    <xf numFmtId="49" fontId="0" fillId="0" borderId="0" xfId="0" applyNumberFormat="1" applyAlignment="1" applyProtection="1">
      <alignment horizontal="center" vertical="top" wrapText="1"/>
      <protection/>
    </xf>
    <xf numFmtId="49" fontId="0" fillId="0" borderId="0" xfId="0" applyNumberFormat="1" applyAlignment="1" applyProtection="1">
      <alignment vertical="top" wrapText="1"/>
      <protection/>
    </xf>
    <xf numFmtId="0" fontId="0" fillId="0" borderId="0" xfId="0" applyAlignment="1" applyProtection="1">
      <alignment wrapText="1"/>
      <protection/>
    </xf>
    <xf numFmtId="0" fontId="2" fillId="0" borderId="0" xfId="0" applyFont="1" applyAlignment="1" applyProtection="1">
      <alignment vertical="center"/>
      <protection/>
    </xf>
    <xf numFmtId="0" fontId="3" fillId="0" borderId="0" xfId="0" applyFont="1" applyAlignment="1" applyProtection="1">
      <alignment horizontal="center" vertical="top" wrapText="1"/>
      <protection/>
    </xf>
    <xf numFmtId="0" fontId="0" fillId="0" borderId="0" xfId="0" applyAlignment="1" applyProtection="1">
      <alignment vertical="top" wrapText="1"/>
      <protection/>
    </xf>
    <xf numFmtId="0" fontId="4" fillId="0" borderId="0" xfId="0" applyFont="1" applyAlignment="1" applyProtection="1">
      <alignment vertical="center"/>
      <protection/>
    </xf>
    <xf numFmtId="0" fontId="5" fillId="0" borderId="0" xfId="0" applyFont="1" applyAlignment="1" applyProtection="1">
      <alignment vertical="center"/>
      <protection/>
    </xf>
    <xf numFmtId="0" fontId="5" fillId="0" borderId="0" xfId="0" applyFont="1" applyAlignment="1" applyProtection="1">
      <alignment vertical="center" wrapText="1"/>
      <protection/>
    </xf>
    <xf numFmtId="0" fontId="6" fillId="0" borderId="0" xfId="0" applyFont="1" applyAlignment="1" applyProtection="1">
      <alignment vertical="center" wrapText="1"/>
      <protection/>
    </xf>
    <xf numFmtId="0" fontId="7" fillId="0" borderId="0" xfId="0" applyFont="1" applyAlignment="1" applyProtection="1">
      <alignment vertical="center"/>
      <protection/>
    </xf>
    <xf numFmtId="0" fontId="7" fillId="0" borderId="0" xfId="0" applyFont="1" applyAlignment="1" applyProtection="1">
      <alignment vertical="center" wrapText="1"/>
      <protection/>
    </xf>
    <xf numFmtId="0" fontId="0" fillId="0" borderId="0" xfId="0" applyAlignment="1" applyProtection="1">
      <alignment horizontal="center" vertical="top" wrapText="1"/>
      <protection/>
    </xf>
    <xf numFmtId="0" fontId="0" fillId="0" borderId="0" xfId="0" applyAlignment="1" applyProtection="1">
      <alignment horizontal="right" vertical="center" indent="1"/>
      <protection/>
    </xf>
    <xf numFmtId="0" fontId="4" fillId="2" borderId="4" xfId="0" applyFont="1"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8" fillId="3" borderId="5" xfId="0" applyFont="1" applyFill="1" applyBorder="1" applyAlignment="1" applyProtection="1">
      <alignment horizontal="center" vertical="center" textRotation="90" wrapText="1"/>
      <protection/>
    </xf>
    <xf numFmtId="0" fontId="8" fillId="3" borderId="3" xfId="0" applyFont="1" applyFill="1" applyBorder="1" applyAlignment="1" applyProtection="1">
      <alignment horizontal="center" vertical="center" wrapText="1"/>
      <protection/>
    </xf>
    <xf numFmtId="0" fontId="4" fillId="2" borderId="3" xfId="0" applyFont="1" applyFill="1" applyBorder="1" applyAlignment="1" applyProtection="1">
      <alignment horizontal="center" vertical="center" wrapText="1"/>
      <protection/>
    </xf>
    <xf numFmtId="164" fontId="0" fillId="0" borderId="6" xfId="0" applyNumberFormat="1" applyBorder="1" applyAlignment="1" applyProtection="1">
      <alignment vertical="center"/>
      <protection/>
    </xf>
    <xf numFmtId="3" fontId="0" fillId="0" borderId="7" xfId="0" applyNumberFormat="1" applyFill="1" applyBorder="1" applyAlignment="1" applyProtection="1">
      <alignment horizontal="center" vertical="center" wrapText="1"/>
      <protection/>
    </xf>
    <xf numFmtId="3" fontId="0" fillId="0" borderId="1" xfId="0" applyNumberFormat="1" applyFill="1" applyBorder="1" applyAlignment="1" applyProtection="1">
      <alignment horizontal="center" vertical="center" wrapText="1"/>
      <protection/>
    </xf>
    <xf numFmtId="164" fontId="0" fillId="0" borderId="8" xfId="0" applyNumberFormat="1" applyFill="1" applyBorder="1" applyAlignment="1" applyProtection="1">
      <alignment horizontal="right" vertical="center" indent="1"/>
      <protection/>
    </xf>
    <xf numFmtId="165" fontId="0" fillId="0" borderId="9" xfId="0" applyNumberFormat="1" applyBorder="1" applyAlignment="1" applyProtection="1">
      <alignment horizontal="right" vertical="center" indent="1"/>
      <protection/>
    </xf>
    <xf numFmtId="0" fontId="0" fillId="0" borderId="10" xfId="0" applyBorder="1" applyAlignment="1" applyProtection="1">
      <alignment horizontal="center" vertical="center"/>
      <protection/>
    </xf>
    <xf numFmtId="0" fontId="0" fillId="0" borderId="8" xfId="0" applyFont="1" applyFill="1" applyBorder="1" applyAlignment="1" applyProtection="1">
      <alignment horizontal="center" vertical="center" wrapText="1"/>
      <protection/>
    </xf>
    <xf numFmtId="0" fontId="0" fillId="0" borderId="6" xfId="0" applyBorder="1" applyProtection="1">
      <protection/>
    </xf>
    <xf numFmtId="3" fontId="0" fillId="0" borderId="11" xfId="0" applyNumberFormat="1" applyFill="1" applyBorder="1" applyAlignment="1" applyProtection="1">
      <alignment horizontal="center" vertical="center" wrapText="1"/>
      <protection/>
    </xf>
    <xf numFmtId="164" fontId="0" fillId="0" borderId="1" xfId="0" applyNumberFormat="1" applyFill="1" applyBorder="1" applyAlignment="1" applyProtection="1">
      <alignment horizontal="right" vertical="center" indent="1"/>
      <protection/>
    </xf>
    <xf numFmtId="165" fontId="0" fillId="0" borderId="1" xfId="0" applyNumberFormat="1" applyBorder="1" applyAlignment="1" applyProtection="1">
      <alignment horizontal="right" vertical="center" indent="1"/>
      <protection/>
    </xf>
    <xf numFmtId="0" fontId="0" fillId="0" borderId="12" xfId="0" applyBorder="1" applyAlignment="1" applyProtection="1">
      <alignment horizontal="center" vertical="center"/>
      <protection/>
    </xf>
    <xf numFmtId="0" fontId="0" fillId="0" borderId="1" xfId="0" applyFont="1" applyFill="1" applyBorder="1" applyAlignment="1" applyProtection="1">
      <alignment horizontal="center" vertical="center" wrapText="1"/>
      <protection/>
    </xf>
    <xf numFmtId="3" fontId="0" fillId="0" borderId="13" xfId="0" applyNumberFormat="1" applyFill="1" applyBorder="1" applyAlignment="1" applyProtection="1">
      <alignment horizontal="center" vertical="center" wrapText="1"/>
      <protection/>
    </xf>
    <xf numFmtId="3" fontId="0" fillId="0" borderId="2" xfId="0" applyNumberFormat="1" applyFill="1" applyBorder="1" applyAlignment="1" applyProtection="1">
      <alignment horizontal="center" vertical="center" wrapText="1"/>
      <protection/>
    </xf>
    <xf numFmtId="164" fontId="0" fillId="0" borderId="2" xfId="0" applyNumberFormat="1" applyFill="1" applyBorder="1" applyAlignment="1" applyProtection="1">
      <alignment horizontal="right" vertical="center" indent="1"/>
      <protection/>
    </xf>
    <xf numFmtId="165" fontId="0" fillId="0" borderId="2" xfId="0" applyNumberFormat="1" applyBorder="1" applyAlignment="1" applyProtection="1">
      <alignment horizontal="right" vertical="center" indent="1"/>
      <protection/>
    </xf>
    <xf numFmtId="0" fontId="0" fillId="0" borderId="14" xfId="0" applyBorder="1" applyAlignment="1" applyProtection="1">
      <alignment horizontal="center" vertical="center"/>
      <protection/>
    </xf>
    <xf numFmtId="0" fontId="0" fillId="0" borderId="2" xfId="0" applyFont="1" applyFill="1" applyBorder="1" applyAlignment="1" applyProtection="1">
      <alignment horizontal="center" vertical="center" wrapText="1"/>
      <protection/>
    </xf>
    <xf numFmtId="0" fontId="0" fillId="0" borderId="6" xfId="0" applyFont="1" applyBorder="1" applyAlignment="1" applyProtection="1">
      <alignment vertical="center"/>
      <protection/>
    </xf>
    <xf numFmtId="3" fontId="0" fillId="0" borderId="5" xfId="0" applyNumberFormat="1" applyFill="1" applyBorder="1" applyAlignment="1" applyProtection="1">
      <alignment horizontal="center" vertical="center" wrapText="1"/>
      <protection/>
    </xf>
    <xf numFmtId="3" fontId="0" fillId="0" borderId="3" xfId="0" applyNumberFormat="1" applyFill="1" applyBorder="1" applyAlignment="1" applyProtection="1">
      <alignment horizontal="center" vertical="center" wrapText="1"/>
      <protection/>
    </xf>
    <xf numFmtId="164" fontId="0" fillId="0" borderId="3" xfId="0" applyNumberFormat="1" applyFill="1" applyBorder="1" applyAlignment="1" applyProtection="1">
      <alignment horizontal="right" vertical="center" indent="1"/>
      <protection/>
    </xf>
    <xf numFmtId="164" fontId="0" fillId="0" borderId="15" xfId="0" applyNumberFormat="1" applyFill="1" applyBorder="1" applyAlignment="1" applyProtection="1">
      <alignment horizontal="right" vertical="center" indent="1"/>
      <protection/>
    </xf>
    <xf numFmtId="0" fontId="0" fillId="0" borderId="16" xfId="0" applyBorder="1" applyAlignment="1" applyProtection="1">
      <alignment horizontal="center" vertical="center"/>
      <protection/>
    </xf>
    <xf numFmtId="0" fontId="0" fillId="0" borderId="16" xfId="0" applyFont="1" applyFill="1" applyBorder="1" applyAlignment="1" applyProtection="1">
      <alignment horizontal="center" vertical="center" wrapText="1"/>
      <protection/>
    </xf>
    <xf numFmtId="0" fontId="0" fillId="0" borderId="3" xfId="0" applyFont="1" applyFill="1" applyBorder="1" applyAlignment="1" applyProtection="1">
      <alignment horizontal="center" vertical="center" wrapText="1"/>
      <protection/>
    </xf>
    <xf numFmtId="0" fontId="0" fillId="0" borderId="3" xfId="0" applyFont="1" applyFill="1" applyBorder="1" applyAlignment="1" applyProtection="1">
      <alignment horizontal="center" vertical="center" wrapText="1"/>
      <protection/>
    </xf>
    <xf numFmtId="0" fontId="4" fillId="0" borderId="3" xfId="0" applyFont="1" applyFill="1" applyBorder="1" applyAlignment="1" applyProtection="1">
      <alignment horizontal="center" vertical="center" wrapText="1"/>
      <protection/>
    </xf>
    <xf numFmtId="3" fontId="0" fillId="0" borderId="17" xfId="0" applyNumberFormat="1" applyFill="1" applyBorder="1" applyAlignment="1" applyProtection="1">
      <alignment horizontal="center" vertical="center" wrapText="1"/>
      <protection/>
    </xf>
    <xf numFmtId="0" fontId="0" fillId="0" borderId="1" xfId="0" applyFont="1" applyFill="1" applyBorder="1" applyAlignment="1" applyProtection="1">
      <alignment horizontal="left" vertical="center" wrapText="1" indent="1"/>
      <protection/>
    </xf>
    <xf numFmtId="0" fontId="0" fillId="0" borderId="18" xfId="0" applyFont="1" applyFill="1" applyBorder="1" applyAlignment="1" applyProtection="1">
      <alignment horizontal="left" vertical="center" wrapText="1" indent="1"/>
      <protection/>
    </xf>
    <xf numFmtId="164" fontId="0" fillId="0" borderId="9" xfId="0" applyNumberFormat="1" applyFill="1" applyBorder="1" applyAlignment="1" applyProtection="1">
      <alignment horizontal="right" vertical="center" indent="1"/>
      <protection/>
    </xf>
    <xf numFmtId="164" fontId="0" fillId="0" borderId="19" xfId="0" applyNumberFormat="1" applyFill="1" applyBorder="1" applyAlignment="1" applyProtection="1">
      <alignment horizontal="right" vertical="center" indent="1"/>
      <protection/>
    </xf>
    <xf numFmtId="0" fontId="0" fillId="0" borderId="20" xfId="0" applyBorder="1" applyAlignment="1" applyProtection="1">
      <alignment horizontal="center" vertical="center"/>
      <protection/>
    </xf>
    <xf numFmtId="0" fontId="0" fillId="0" borderId="9" xfId="0" applyFont="1" applyFill="1" applyBorder="1" applyAlignment="1" applyProtection="1">
      <alignment horizontal="center" vertical="center" wrapText="1"/>
      <protection/>
    </xf>
    <xf numFmtId="0" fontId="0" fillId="0" borderId="2" xfId="0" applyNumberFormat="1" applyFont="1" applyFill="1" applyBorder="1" applyAlignment="1" applyProtection="1">
      <alignment horizontal="left" vertical="center" wrapText="1" indent="1"/>
      <protection/>
    </xf>
    <xf numFmtId="0" fontId="0" fillId="0" borderId="2" xfId="0" applyNumberFormat="1" applyFont="1" applyFill="1" applyBorder="1" applyAlignment="1" applyProtection="1">
      <alignment horizontal="left" vertical="center" wrapText="1" indent="1"/>
      <protection/>
    </xf>
    <xf numFmtId="164" fontId="0" fillId="0" borderId="21" xfId="0" applyNumberFormat="1" applyFill="1" applyBorder="1" applyAlignment="1" applyProtection="1">
      <alignment horizontal="right" vertical="center" indent="1"/>
      <protection/>
    </xf>
    <xf numFmtId="165" fontId="0" fillId="0" borderId="22" xfId="0" applyNumberFormat="1" applyBorder="1" applyAlignment="1" applyProtection="1">
      <alignment horizontal="right" vertical="center" indent="1"/>
      <protection/>
    </xf>
    <xf numFmtId="0" fontId="0" fillId="0" borderId="8" xfId="24" applyNumberFormat="1" applyFont="1" applyFill="1" applyBorder="1" applyAlignment="1" applyProtection="1">
      <alignment horizontal="left" vertical="center" wrapText="1" indent="1"/>
      <protection/>
    </xf>
    <xf numFmtId="3" fontId="0" fillId="0" borderId="8" xfId="24" applyNumberFormat="1" applyFill="1" applyBorder="1" applyAlignment="1" applyProtection="1">
      <alignment horizontal="center" vertical="center" wrapText="1"/>
      <protection/>
    </xf>
    <xf numFmtId="0" fontId="0" fillId="0" borderId="8" xfId="24" applyNumberFormat="1" applyFill="1" applyBorder="1" applyAlignment="1" applyProtection="1">
      <alignment horizontal="center" vertical="center" wrapText="1"/>
      <protection/>
    </xf>
    <xf numFmtId="0" fontId="0" fillId="0" borderId="1" xfId="25" applyNumberFormat="1" applyFont="1" applyFill="1" applyBorder="1" applyAlignment="1" applyProtection="1">
      <alignment horizontal="left" vertical="center" wrapText="1" indent="1"/>
      <protection/>
    </xf>
    <xf numFmtId="3" fontId="0" fillId="0" borderId="1" xfId="25" applyNumberFormat="1" applyFill="1" applyBorder="1" applyAlignment="1" applyProtection="1">
      <alignment horizontal="center" vertical="center" wrapText="1"/>
      <protection/>
    </xf>
    <xf numFmtId="0" fontId="0" fillId="0" borderId="1" xfId="25" applyNumberFormat="1" applyFill="1" applyBorder="1" applyAlignment="1" applyProtection="1">
      <alignment horizontal="center" vertical="center" wrapText="1"/>
      <protection/>
    </xf>
    <xf numFmtId="164" fontId="0" fillId="0" borderId="18" xfId="0" applyNumberFormat="1" applyFill="1" applyBorder="1" applyAlignment="1" applyProtection="1">
      <alignment horizontal="right" vertical="center" indent="1"/>
      <protection/>
    </xf>
    <xf numFmtId="0" fontId="0" fillId="0" borderId="1" xfId="25" applyNumberFormat="1" applyFont="1" applyFill="1" applyBorder="1" applyAlignment="1" applyProtection="1">
      <alignment horizontal="left" vertical="center" wrapText="1" indent="1"/>
      <protection/>
    </xf>
    <xf numFmtId="0" fontId="0" fillId="0" borderId="23" xfId="0" applyFont="1" applyFill="1" applyBorder="1" applyAlignment="1" applyProtection="1">
      <alignment horizontal="center" vertical="center" wrapText="1"/>
      <protection/>
    </xf>
    <xf numFmtId="0" fontId="0" fillId="0" borderId="2" xfId="0" applyFont="1" applyFill="1" applyBorder="1" applyAlignment="1" applyProtection="1">
      <alignment horizontal="left" vertical="center" wrapText="1" indent="1"/>
      <protection/>
    </xf>
    <xf numFmtId="0" fontId="0" fillId="0" borderId="21" xfId="0" applyFont="1" applyFill="1" applyBorder="1" applyAlignment="1" applyProtection="1">
      <alignment horizontal="left" vertical="center" wrapText="1" indent="1"/>
      <protection/>
    </xf>
    <xf numFmtId="165" fontId="0" fillId="0" borderId="24" xfId="0" applyNumberFormat="1" applyBorder="1" applyAlignment="1" applyProtection="1">
      <alignment horizontal="right" vertical="center" indent="1"/>
      <protection/>
    </xf>
    <xf numFmtId="0" fontId="0" fillId="0" borderId="25" xfId="0" applyBorder="1" applyAlignment="1" applyProtection="1">
      <alignment horizontal="center" vertical="center"/>
      <protection/>
    </xf>
    <xf numFmtId="0" fontId="0" fillId="0" borderId="6" xfId="0" applyFont="1" applyBorder="1" applyAlignment="1" applyProtection="1">
      <alignment vertical="center"/>
      <protection/>
    </xf>
    <xf numFmtId="165" fontId="0" fillId="0" borderId="8" xfId="0" applyNumberFormat="1" applyBorder="1" applyAlignment="1" applyProtection="1">
      <alignment horizontal="right" vertical="center" indent="1"/>
      <protection/>
    </xf>
    <xf numFmtId="0" fontId="0" fillId="0" borderId="8" xfId="0" applyBorder="1" applyAlignment="1" applyProtection="1">
      <alignment horizontal="center" vertical="center"/>
      <protection/>
    </xf>
    <xf numFmtId="0" fontId="0" fillId="0" borderId="24" xfId="0" applyFont="1" applyFill="1" applyBorder="1" applyAlignment="1" applyProtection="1">
      <alignment horizontal="center" vertical="center" wrapText="1"/>
      <protection/>
    </xf>
    <xf numFmtId="0" fontId="9" fillId="0" borderId="1" xfId="0" applyFont="1" applyFill="1" applyBorder="1" applyAlignment="1" applyProtection="1">
      <alignment horizontal="left" vertical="center" wrapText="1" indent="1"/>
      <protection/>
    </xf>
    <xf numFmtId="0" fontId="16" fillId="0" borderId="1" xfId="0" applyFont="1" applyFill="1" applyBorder="1" applyAlignment="1" applyProtection="1">
      <alignment horizontal="center" vertical="center" wrapText="1"/>
      <protection/>
    </xf>
    <xf numFmtId="0" fontId="16" fillId="0" borderId="1" xfId="0" applyFont="1" applyFill="1" applyBorder="1" applyAlignment="1" applyProtection="1">
      <alignment horizontal="left" vertical="center" wrapText="1" indent="1"/>
      <protection/>
    </xf>
    <xf numFmtId="0" fontId="0" fillId="0" borderId="6" xfId="0" applyBorder="1" applyAlignment="1" applyProtection="1">
      <alignment vertical="center"/>
      <protection/>
    </xf>
    <xf numFmtId="0" fontId="0" fillId="0" borderId="1" xfId="0" applyBorder="1" applyAlignment="1" applyProtection="1">
      <alignment horizontal="center" vertical="center"/>
      <protection/>
    </xf>
    <xf numFmtId="0" fontId="0" fillId="0" borderId="2" xfId="0" applyBorder="1" applyAlignment="1" applyProtection="1">
      <alignment horizontal="center" vertical="center"/>
      <protection/>
    </xf>
    <xf numFmtId="0" fontId="0" fillId="0" borderId="26" xfId="0" applyBorder="1" applyProtection="1">
      <protection/>
    </xf>
    <xf numFmtId="164" fontId="0" fillId="0" borderId="0" xfId="0" applyNumberFormat="1" applyAlignment="1" applyProtection="1">
      <alignment horizontal="right" vertical="center" indent="1"/>
      <protection/>
    </xf>
    <xf numFmtId="0" fontId="8" fillId="3" borderId="5" xfId="0" applyFont="1" applyFill="1" applyBorder="1" applyAlignment="1" applyProtection="1">
      <alignment horizontal="center" vertical="center" wrapText="1"/>
      <protection/>
    </xf>
    <xf numFmtId="0" fontId="4" fillId="3" borderId="3" xfId="0" applyFont="1" applyFill="1" applyBorder="1" applyAlignment="1" applyProtection="1">
      <alignment horizontal="center" vertical="center" wrapText="1"/>
      <protection/>
    </xf>
    <xf numFmtId="0" fontId="0" fillId="0" borderId="0" xfId="0" applyBorder="1" applyProtection="1">
      <protection/>
    </xf>
    <xf numFmtId="0" fontId="0" fillId="0" borderId="0" xfId="0" applyAlignment="1" applyProtection="1">
      <alignment horizontal="right" vertical="center" wrapText="1"/>
      <protection/>
    </xf>
    <xf numFmtId="164" fontId="10" fillId="0" borderId="0" xfId="0" applyNumberFormat="1" applyFont="1" applyAlignment="1" applyProtection="1">
      <alignment horizontal="right" vertical="center" indent="1"/>
      <protection/>
    </xf>
    <xf numFmtId="164" fontId="2" fillId="0" borderId="5" xfId="0" applyNumberFormat="1" applyFont="1" applyBorder="1" applyAlignment="1" applyProtection="1">
      <alignment horizontal="center" vertical="center"/>
      <protection/>
    </xf>
    <xf numFmtId="4" fontId="0" fillId="0" borderId="0" xfId="0" applyNumberFormat="1" applyAlignment="1" applyProtection="1">
      <alignment horizontal="center" vertical="top" wrapText="1"/>
      <protection/>
    </xf>
    <xf numFmtId="164" fontId="9" fillId="2" borderId="27" xfId="0" applyNumberFormat="1" applyFont="1" applyFill="1" applyBorder="1" applyAlignment="1" applyProtection="1">
      <alignment horizontal="right" vertical="center" wrapText="1" indent="1"/>
      <protection locked="0"/>
    </xf>
    <xf numFmtId="164" fontId="9" fillId="2" borderId="18" xfId="0" applyNumberFormat="1" applyFont="1" applyFill="1" applyBorder="1" applyAlignment="1" applyProtection="1">
      <alignment horizontal="right" vertical="center" wrapText="1" indent="1"/>
      <protection locked="0"/>
    </xf>
    <xf numFmtId="164" fontId="9" fillId="2" borderId="21" xfId="0" applyNumberFormat="1" applyFont="1" applyFill="1" applyBorder="1" applyAlignment="1" applyProtection="1">
      <alignment horizontal="right" vertical="center" wrapText="1" indent="1"/>
      <protection locked="0"/>
    </xf>
    <xf numFmtId="164" fontId="9" fillId="2" borderId="15" xfId="0" applyNumberFormat="1" applyFont="1" applyFill="1" applyBorder="1" applyAlignment="1" applyProtection="1">
      <alignment horizontal="right" vertical="center" wrapText="1" indent="1"/>
      <protection locked="0"/>
    </xf>
    <xf numFmtId="164" fontId="9" fillId="2" borderId="28" xfId="0" applyNumberFormat="1" applyFont="1" applyFill="1" applyBorder="1" applyAlignment="1" applyProtection="1">
      <alignment horizontal="right" vertical="center" wrapText="1" indent="1"/>
      <protection locked="0"/>
    </xf>
    <xf numFmtId="164" fontId="9" fillId="2" borderId="29" xfId="0" applyNumberFormat="1" applyFont="1" applyFill="1" applyBorder="1" applyAlignment="1" applyProtection="1">
      <alignment horizontal="right" vertical="center" wrapText="1" indent="1"/>
      <protection locked="0"/>
    </xf>
    <xf numFmtId="0" fontId="8" fillId="3" borderId="15" xfId="0" applyFont="1" applyFill="1" applyBorder="1" applyAlignment="1" applyProtection="1">
      <alignment horizontal="center" vertical="center" wrapText="1"/>
      <protection/>
    </xf>
    <xf numFmtId="0" fontId="0" fillId="0" borderId="15" xfId="0" applyFill="1" applyBorder="1" applyAlignment="1" applyProtection="1">
      <alignment horizontal="center" vertical="center" wrapText="1"/>
      <protection/>
    </xf>
    <xf numFmtId="0" fontId="0" fillId="0" borderId="30" xfId="0" applyBorder="1" applyProtection="1">
      <protection/>
    </xf>
    <xf numFmtId="164" fontId="14" fillId="0" borderId="1" xfId="20" applyNumberFormat="1" applyFont="1" applyFill="1" applyBorder="1" applyAlignment="1" applyProtection="1">
      <alignment horizontal="right" vertical="center" wrapText="1" indent="1"/>
      <protection/>
    </xf>
    <xf numFmtId="164" fontId="16" fillId="0" borderId="1" xfId="0" applyNumberFormat="1" applyFont="1" applyFill="1" applyBorder="1" applyAlignment="1" applyProtection="1">
      <alignment horizontal="right" vertical="center" wrapText="1" indent="1"/>
      <protection/>
    </xf>
    <xf numFmtId="164" fontId="9" fillId="0" borderId="1" xfId="20" applyNumberFormat="1" applyFont="1" applyFill="1" applyBorder="1" applyAlignment="1" applyProtection="1">
      <alignment horizontal="right" vertical="center" wrapText="1" indent="1"/>
      <protection/>
    </xf>
    <xf numFmtId="164" fontId="14" fillId="0" borderId="2" xfId="20" applyNumberFormat="1" applyFont="1" applyFill="1" applyBorder="1" applyAlignment="1" applyProtection="1">
      <alignment horizontal="right" vertical="center" wrapText="1" indent="1"/>
      <protection/>
    </xf>
    <xf numFmtId="0" fontId="13" fillId="4" borderId="0" xfId="0" applyFont="1" applyFill="1" applyAlignment="1" applyProtection="1">
      <alignment horizontal="left" vertical="center" wrapText="1"/>
      <protection/>
    </xf>
    <xf numFmtId="0" fontId="13" fillId="4" borderId="0" xfId="0" applyFont="1" applyFill="1" applyAlignment="1" applyProtection="1">
      <alignment horizontal="left" vertical="center"/>
      <protection/>
    </xf>
    <xf numFmtId="0" fontId="4" fillId="3" borderId="3" xfId="0" applyFont="1" applyFill="1" applyBorder="1" applyAlignment="1" applyProtection="1">
      <alignment horizontal="center" vertical="center" wrapText="1"/>
      <protection/>
    </xf>
    <xf numFmtId="0" fontId="0" fillId="3" borderId="3" xfId="0" applyFill="1" applyBorder="1" applyAlignment="1" applyProtection="1">
      <alignment vertical="center" wrapText="1"/>
      <protection/>
    </xf>
    <xf numFmtId="0" fontId="0" fillId="3" borderId="31" xfId="0" applyFill="1" applyBorder="1" applyAlignment="1" applyProtection="1">
      <alignment vertical="center" wrapText="1"/>
      <protection/>
    </xf>
    <xf numFmtId="0" fontId="18" fillId="0" borderId="0" xfId="0" applyFont="1" applyFill="1" applyBorder="1" applyAlignment="1" applyProtection="1">
      <alignment horizontal="center" vertical="center" wrapText="1"/>
      <protection/>
    </xf>
    <xf numFmtId="0" fontId="18" fillId="0" borderId="32" xfId="0" applyFont="1" applyFill="1" applyBorder="1" applyAlignment="1" applyProtection="1">
      <alignment horizontal="center" vertical="center" wrapText="1"/>
      <protection/>
    </xf>
    <xf numFmtId="0" fontId="0" fillId="2" borderId="33" xfId="0" applyFill="1" applyBorder="1" applyAlignment="1" applyProtection="1">
      <alignment horizontal="center" vertical="center" wrapText="1"/>
      <protection/>
    </xf>
    <xf numFmtId="0" fontId="0" fillId="2" borderId="34" xfId="0" applyFill="1" applyBorder="1" applyAlignment="1" applyProtection="1">
      <alignment horizontal="center" vertical="center" wrapText="1"/>
      <protection/>
    </xf>
    <xf numFmtId="0" fontId="0" fillId="2" borderId="35" xfId="0" applyFill="1" applyBorder="1" applyAlignment="1" applyProtection="1">
      <alignment horizontal="center" vertical="center" wrapText="1"/>
      <protection/>
    </xf>
    <xf numFmtId="0" fontId="0" fillId="2" borderId="36" xfId="0" applyFill="1" applyBorder="1" applyAlignment="1" applyProtection="1">
      <alignment horizontal="center" vertical="center" wrapText="1"/>
      <protection/>
    </xf>
    <xf numFmtId="0" fontId="4" fillId="0" borderId="37" xfId="0" applyNumberFormat="1" applyFont="1" applyBorder="1" applyAlignment="1" applyProtection="1">
      <alignment horizontal="center" vertical="center" wrapText="1"/>
      <protection/>
    </xf>
    <xf numFmtId="0" fontId="4" fillId="0" borderId="0" xfId="0" applyNumberFormat="1" applyFont="1" applyBorder="1" applyAlignment="1" applyProtection="1">
      <alignment horizontal="center" vertical="center" wrapText="1"/>
      <protection/>
    </xf>
    <xf numFmtId="0" fontId="8" fillId="0" borderId="0" xfId="0" applyFont="1" applyAlignment="1" applyProtection="1">
      <alignment horizontal="left" vertical="center" wrapText="1"/>
      <protection/>
    </xf>
    <xf numFmtId="164" fontId="2" fillId="0" borderId="3" xfId="0" applyNumberFormat="1" applyFont="1" applyBorder="1" applyAlignment="1" applyProtection="1">
      <alignment horizontal="center" vertical="center"/>
      <protection/>
    </xf>
    <xf numFmtId="0" fontId="0" fillId="0" borderId="3" xfId="0" applyBorder="1" applyProtection="1">
      <protection/>
    </xf>
    <xf numFmtId="0" fontId="0" fillId="0" borderId="31" xfId="0" applyBorder="1" applyProtection="1">
      <protection/>
    </xf>
    <xf numFmtId="0" fontId="0" fillId="0" borderId="38" xfId="0" applyFont="1" applyFill="1" applyBorder="1" applyAlignment="1" applyProtection="1">
      <alignment horizontal="center" vertical="center" wrapText="1"/>
      <protection/>
    </xf>
    <xf numFmtId="0" fontId="0" fillId="0" borderId="24" xfId="0" applyFont="1" applyFill="1" applyBorder="1" applyAlignment="1" applyProtection="1">
      <alignment horizontal="center" vertical="center" wrapText="1"/>
      <protection/>
    </xf>
    <xf numFmtId="0" fontId="0" fillId="0" borderId="22" xfId="0" applyFont="1" applyFill="1" applyBorder="1" applyAlignment="1" applyProtection="1">
      <alignment horizontal="center" vertical="center" wrapText="1"/>
      <protection/>
    </xf>
    <xf numFmtId="0" fontId="4" fillId="0" borderId="0" xfId="0" applyFont="1" applyAlignment="1" applyProtection="1">
      <alignment horizontal="left" vertical="center" wrapText="1"/>
      <protection/>
    </xf>
    <xf numFmtId="0" fontId="0" fillId="0" borderId="38" xfId="0" applyFont="1" applyFill="1" applyBorder="1" applyAlignment="1" applyProtection="1">
      <alignment horizontal="center" vertical="center" wrapText="1"/>
      <protection/>
    </xf>
    <xf numFmtId="0" fontId="4" fillId="0" borderId="38"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0" fillId="0" borderId="22" xfId="0" applyFont="1" applyFill="1" applyBorder="1" applyAlignment="1" applyProtection="1">
      <alignment horizontal="center" vertical="center" wrapText="1"/>
      <protection/>
    </xf>
    <xf numFmtId="0" fontId="0" fillId="0" borderId="39" xfId="0" applyFill="1" applyBorder="1" applyAlignment="1" applyProtection="1">
      <alignment horizontal="center" vertical="center" wrapText="1"/>
      <protection/>
    </xf>
    <xf numFmtId="0" fontId="0" fillId="0" borderId="29" xfId="0" applyFill="1" applyBorder="1" applyAlignment="1" applyProtection="1">
      <alignment horizontal="center" vertical="center" wrapText="1"/>
      <protection/>
    </xf>
    <xf numFmtId="0" fontId="0" fillId="0" borderId="40" xfId="0" applyFill="1" applyBorder="1" applyAlignment="1" applyProtection="1">
      <alignment horizontal="center" vertical="center" wrapText="1"/>
      <protection/>
    </xf>
    <xf numFmtId="0" fontId="0" fillId="0" borderId="24" xfId="0" applyFont="1" applyFill="1" applyBorder="1" applyAlignment="1" applyProtection="1">
      <alignment horizontal="center" vertical="center" wrapText="1"/>
      <protection/>
    </xf>
    <xf numFmtId="0" fontId="4" fillId="0" borderId="24" xfId="0" applyFont="1" applyFill="1" applyBorder="1" applyAlignment="1" applyProtection="1">
      <alignment horizontal="center" vertical="center" wrapText="1"/>
      <protection/>
    </xf>
    <xf numFmtId="0" fontId="0" fillId="0" borderId="38" xfId="28" applyFont="1" applyFill="1" applyBorder="1" applyAlignment="1" applyProtection="1">
      <alignment horizontal="center" vertical="center" wrapText="1"/>
      <protection/>
    </xf>
    <xf numFmtId="0" fontId="0" fillId="0" borderId="24" xfId="28" applyFill="1" applyBorder="1" applyAlignment="1" applyProtection="1">
      <alignment horizontal="center" vertical="center" wrapText="1"/>
      <protection/>
    </xf>
    <xf numFmtId="0" fontId="0" fillId="0" borderId="22" xfId="28" applyFill="1" applyBorder="1" applyAlignment="1" applyProtection="1">
      <alignment horizontal="center" vertical="center" wrapText="1"/>
      <protection/>
    </xf>
    <xf numFmtId="0" fontId="0" fillId="0" borderId="39" xfId="28" applyFont="1" applyFill="1" applyBorder="1" applyAlignment="1" applyProtection="1">
      <alignment horizontal="center" vertical="center" wrapText="1"/>
      <protection/>
    </xf>
    <xf numFmtId="0" fontId="0" fillId="0" borderId="29" xfId="28" applyFill="1" applyBorder="1" applyAlignment="1" applyProtection="1">
      <alignment horizontal="center" vertical="center" wrapText="1"/>
      <protection/>
    </xf>
    <xf numFmtId="0" fontId="0" fillId="0" borderId="40" xfId="28" applyFill="1" applyBorder="1" applyAlignment="1" applyProtection="1">
      <alignment horizontal="center" vertical="center" wrapText="1"/>
      <protection/>
    </xf>
    <xf numFmtId="0" fontId="4" fillId="0" borderId="41" xfId="0" applyFont="1" applyFill="1" applyBorder="1" applyAlignment="1" applyProtection="1">
      <alignment horizontal="center" vertical="center" wrapText="1"/>
      <protection/>
    </xf>
    <xf numFmtId="0" fontId="4" fillId="0" borderId="42" xfId="0" applyFont="1" applyFill="1" applyBorder="1" applyAlignment="1" applyProtection="1">
      <alignment horizontal="center" vertical="center" wrapText="1"/>
      <protection/>
    </xf>
    <xf numFmtId="0" fontId="4" fillId="0" borderId="43" xfId="0" applyFont="1" applyFill="1" applyBorder="1" applyAlignment="1" applyProtection="1">
      <alignment horizontal="center" vertical="center" wrapText="1"/>
      <protection/>
    </xf>
    <xf numFmtId="0" fontId="0" fillId="0" borderId="24" xfId="0" applyFill="1" applyBorder="1" applyAlignment="1" applyProtection="1">
      <alignment horizontal="center" vertical="center" wrapText="1"/>
      <protection/>
    </xf>
    <xf numFmtId="0" fontId="0" fillId="0" borderId="22" xfId="0" applyFill="1" applyBorder="1" applyAlignment="1" applyProtection="1">
      <alignment horizontal="center" vertical="center" wrapText="1"/>
      <protection/>
    </xf>
    <xf numFmtId="0" fontId="0" fillId="0" borderId="24" xfId="0" applyFont="1" applyFill="1" applyBorder="1" applyAlignment="1" applyProtection="1">
      <alignment horizontal="center" vertical="center" wrapText="1"/>
      <protection/>
    </xf>
    <xf numFmtId="0" fontId="0" fillId="0" borderId="22" xfId="0" applyFont="1" applyFill="1" applyBorder="1" applyAlignment="1" applyProtection="1">
      <alignment horizontal="center" vertical="center" wrapText="1"/>
      <protection/>
    </xf>
  </cellXfs>
  <cellStyles count="16">
    <cellStyle name="Normal" xfId="0"/>
    <cellStyle name="Percent" xfId="15"/>
    <cellStyle name="Currency" xfId="16"/>
    <cellStyle name="Currency [0]" xfId="17"/>
    <cellStyle name="Comma" xfId="18"/>
    <cellStyle name="Comma [0]" xfId="19"/>
    <cellStyle name="normální 3" xfId="20"/>
    <cellStyle name="Normální 4" xfId="21"/>
    <cellStyle name="normální 3 2" xfId="22"/>
    <cellStyle name="normální 2" xfId="23"/>
    <cellStyle name="Normální 6" xfId="24"/>
    <cellStyle name="Normální 10" xfId="25"/>
    <cellStyle name="normální 3 3" xfId="26"/>
    <cellStyle name="normální 3 2 2" xfId="27"/>
    <cellStyle name="Normální 7" xfId="28"/>
    <cellStyle name="Normální 9" xfId="29"/>
  </cellStyles>
  <dxfs count="25">
    <dxf>
      <fill>
        <patternFill patternType="solid">
          <fgColor rgb="FFD2FABE"/>
          <bgColor rgb="FFD2FABE"/>
        </patternFill>
      </fill>
      <border/>
    </dxf>
    <dxf>
      <font>
        <b val="0"/>
        <i val="0"/>
      </font>
      <border/>
    </dxf>
    <dxf>
      <fill>
        <patternFill patternType="solid">
          <fgColor rgb="FFFFFFB7"/>
          <bgColor rgb="FFFFFFB7"/>
        </patternFill>
      </fill>
      <border/>
    </dxf>
    <dxf>
      <fill>
        <patternFill patternType="solid">
          <fgColor rgb="FFD2FABE"/>
          <bgColor rgb="FFD2FABE"/>
        </patternFill>
      </fill>
      <border/>
    </dxf>
    <dxf>
      <font>
        <b val="0"/>
        <i val="0"/>
      </font>
      <border/>
    </dxf>
    <dxf>
      <fill>
        <patternFill patternType="solid">
          <fgColor rgb="FFFFFFB7"/>
          <bgColor rgb="FFFFFFB7"/>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patternType="solid">
          <fgColor rgb="FFFF9F9F"/>
          <bgColor rgb="FFFF9F9F"/>
        </patternFill>
      </fill>
      <border/>
    </dxf>
    <dxf>
      <numFmt numFmtId="177" formatCode="@"/>
      <fill>
        <patternFill>
          <bgColor rgb="FFFFD1D1"/>
        </patternFill>
      </fill>
      <border/>
    </dxf>
    <dxf>
      <numFmt numFmtId="177" formatCode="@"/>
      <fill>
        <patternFill patternType="solid">
          <fgColor rgb="FFFF9F9F"/>
          <bgColor rgb="FFFF9F9F"/>
        </patternFill>
      </fill>
      <border/>
    </dxf>
    <dxf>
      <numFmt numFmtId="177" formatCode="@"/>
      <fill>
        <patternFill>
          <bgColor rgb="FFFFD1D1"/>
        </patternFill>
      </fill>
      <border/>
    </dxf>
    <dxf>
      <numFmt numFmtId="177" formatCode="@"/>
      <fill>
        <patternFill>
          <bgColor rgb="FFFFD1D1"/>
        </patternFill>
      </fill>
      <border/>
    </dxf>
    <dxf>
      <fill>
        <patternFill patternType="solid">
          <fgColor rgb="FFD2FABE"/>
          <bgColor rgb="FFD2FABE"/>
        </patternFill>
      </fill>
    </dxf>
    <dxf>
      <font>
        <b val="0"/>
        <i val="0"/>
      </font>
    </dxf>
    <dxf>
      <fill>
        <patternFill patternType="solid">
          <fgColor rgb="FFFFFFB7"/>
          <bgColor rgb="FFFFFFB7"/>
        </patternFill>
      </fill>
    </dxf>
    <dxf>
      <fill>
        <patternFill patternType="solid">
          <fgColor rgb="FFD2FABE"/>
          <bgColor rgb="FFD2FABE"/>
        </patternFill>
      </fill>
    </dxf>
    <dxf>
      <font>
        <b val="0"/>
        <i val="0"/>
      </font>
    </dxf>
    <dxf>
      <fill>
        <patternFill patternType="solid">
          <fgColor rgb="FFFFFFB7"/>
          <bgColor rgb="FFFFFFB7"/>
        </patternFill>
      </fill>
    </dxf>
    <dxf>
      <fill>
        <patternFill patternType="solid">
          <fgColor rgb="FFFF9999"/>
          <bgColor rgb="FFFF9999"/>
        </patternFill>
      </fill>
      <border/>
    </dxf>
    <dxf>
      <fill>
        <patternFill patternType="solid">
          <fgColor rgb="FF80F29B"/>
          <bgColor rgb="FF80F29B"/>
        </patternFill>
      </fill>
      <border/>
    </dxf>
    <dxf>
      <numFmt numFmtId="178" formatCode="#,##0"/>
      <border/>
    </dxf>
    <dxf>
      <numFmt numFmtId="177" formatCode="@"/>
      <fill>
        <patternFill patternType="solid">
          <fgColor rgb="FFFF9F9F"/>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NS%202021\Kancel&#225;&#345;sk&#233;%20pot&#345;eby%202021\03%20-%2008.02.2021%20DNS%20-%20Kancel&#225;&#345;sk&#233;%20pot&#345;eby\+9017-0006-21%20U3V%20%20-%20pap&#237;r%20&#250;nor.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NS%202021\Kancel&#225;&#345;sk&#233;%20pot&#345;eby%202021\03%20-%2008.02.2021%20DNS%20-%20Kancel&#225;&#345;sk&#233;%20pot&#345;eby\+3317-0001-21%20KSS%20Kub&#225;tov&#225;%20Kancel&#225;&#345;sk&#233;%20pot&#345;eby%20II.%20(2021).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DNS%202021\Kancel&#225;&#345;sk&#233;%20pot&#345;eby%202021\03%20-%2008.02.2021%20DNS%20-%20Kancel&#225;&#345;sk&#233;%20pot&#345;eby\+2117-0001-21%20KKE%20Vackov&#22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PV"/>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PV"/>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PV"/>
    </sheetNames>
    <sheetDataSet>
      <sheetData sheetId="0"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Arial"/>
        <a:cs typeface="Arial"/>
      </a:majorFont>
      <a:minorFont>
        <a:latin typeface="Calibri"/>
        <a:ea typeface="Arial"/>
        <a:cs typeface="Arial"/>
      </a:minorFont>
    </a:fontScheme>
    <a:fmtScheme name="Offic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07"/>
  <sheetViews>
    <sheetView showGridLines="0" tabSelected="1" zoomScale="75" zoomScaleNormal="75" workbookViewId="0" topLeftCell="A88">
      <selection activeCell="I7" sqref="I7:I104"/>
    </sheetView>
  </sheetViews>
  <sheetFormatPr defaultColWidth="8.7109375" defaultRowHeight="15"/>
  <cols>
    <col min="1" max="1" width="1.421875" style="20" bestFit="1" customWidth="1"/>
    <col min="2" max="2" width="5.57421875" style="20" bestFit="1" customWidth="1"/>
    <col min="3" max="3" width="49.140625" style="22" customWidth="1"/>
    <col min="4" max="4" width="9.57421875" style="111" bestFit="1" customWidth="1"/>
    <col min="5" max="5" width="9.00390625" style="21" bestFit="1" customWidth="1"/>
    <col min="6" max="6" width="103.57421875" style="22" customWidth="1"/>
    <col min="7" max="7" width="20.421875" style="22" hidden="1" customWidth="1"/>
    <col min="8" max="8" width="20.28125" style="20" customWidth="1"/>
    <col min="9" max="9" width="25.00390625" style="20" customWidth="1"/>
    <col min="10" max="10" width="20.57421875" style="20" bestFit="1" customWidth="1"/>
    <col min="11" max="11" width="21.00390625" style="20" customWidth="1"/>
    <col min="12" max="12" width="13.7109375" style="20" customWidth="1"/>
    <col min="13" max="13" width="17.00390625" style="20" hidden="1" customWidth="1"/>
    <col min="14" max="14" width="31.421875" style="20" customWidth="1"/>
    <col min="15" max="15" width="37.140625" style="20" customWidth="1"/>
    <col min="16" max="16" width="26.00390625" style="20" customWidth="1"/>
    <col min="17" max="17" width="20.421875" style="20" hidden="1" customWidth="1"/>
    <col min="18" max="18" width="33.28125" style="23" customWidth="1"/>
    <col min="19" max="16384" width="8.7109375" style="20" customWidth="1"/>
  </cols>
  <sheetData>
    <row r="1" spans="2:4" ht="38.25" customHeight="1">
      <c r="B1" s="125" t="s">
        <v>88</v>
      </c>
      <c r="C1" s="126"/>
      <c r="D1" s="126"/>
    </row>
    <row r="2" spans="3:18" ht="20.1" customHeight="1">
      <c r="C2" s="20"/>
      <c r="D2" s="24"/>
      <c r="E2" s="25"/>
      <c r="F2" s="26"/>
      <c r="G2" s="26"/>
      <c r="H2" s="26"/>
      <c r="I2" s="26"/>
      <c r="K2" s="27"/>
      <c r="L2" s="27"/>
      <c r="M2" s="27"/>
      <c r="N2" s="27"/>
      <c r="O2" s="27"/>
      <c r="P2" s="27"/>
      <c r="Q2" s="28"/>
      <c r="R2" s="29"/>
    </row>
    <row r="3" spans="2:16" ht="20.1" customHeight="1">
      <c r="B3" s="130" t="s">
        <v>203</v>
      </c>
      <c r="C3" s="131"/>
      <c r="D3" s="132" t="s">
        <v>0</v>
      </c>
      <c r="E3" s="133"/>
      <c r="F3" s="136" t="s">
        <v>204</v>
      </c>
      <c r="G3" s="137"/>
      <c r="H3" s="137"/>
      <c r="I3" s="30"/>
      <c r="J3" s="30"/>
      <c r="K3" s="30"/>
      <c r="M3" s="27"/>
      <c r="N3" s="27"/>
      <c r="O3" s="27"/>
      <c r="P3" s="27"/>
    </row>
    <row r="4" spans="2:16" ht="20.1" customHeight="1" thickBot="1">
      <c r="B4" s="130"/>
      <c r="C4" s="131"/>
      <c r="D4" s="134"/>
      <c r="E4" s="135"/>
      <c r="F4" s="136"/>
      <c r="G4" s="137"/>
      <c r="H4" s="137"/>
      <c r="I4" s="27"/>
      <c r="K4" s="27"/>
      <c r="L4" s="27"/>
      <c r="M4" s="27"/>
      <c r="N4" s="27"/>
      <c r="O4" s="27"/>
      <c r="P4" s="27"/>
    </row>
    <row r="5" spans="2:18" ht="34.5" customHeight="1" thickBot="1">
      <c r="B5" s="31"/>
      <c r="C5" s="32"/>
      <c r="D5" s="33"/>
      <c r="E5" s="33"/>
      <c r="F5" s="26"/>
      <c r="G5" s="34"/>
      <c r="I5" s="35" t="s">
        <v>0</v>
      </c>
      <c r="R5" s="36"/>
    </row>
    <row r="6" spans="2:19" ht="61.5" thickBot="1" thickTop="1">
      <c r="B6" s="37" t="s">
        <v>1</v>
      </c>
      <c r="C6" s="38" t="s">
        <v>89</v>
      </c>
      <c r="D6" s="38" t="s">
        <v>2</v>
      </c>
      <c r="E6" s="38" t="s">
        <v>90</v>
      </c>
      <c r="F6" s="38" t="s">
        <v>91</v>
      </c>
      <c r="G6" s="38" t="s">
        <v>92</v>
      </c>
      <c r="H6" s="38" t="s">
        <v>4</v>
      </c>
      <c r="I6" s="39" t="s">
        <v>5</v>
      </c>
      <c r="J6" s="106" t="s">
        <v>6</v>
      </c>
      <c r="K6" s="106" t="s">
        <v>7</v>
      </c>
      <c r="L6" s="38" t="s">
        <v>93</v>
      </c>
      <c r="M6" s="106" t="s">
        <v>3</v>
      </c>
      <c r="N6" s="106" t="s">
        <v>95</v>
      </c>
      <c r="O6" s="38" t="s">
        <v>96</v>
      </c>
      <c r="P6" s="38" t="s">
        <v>109</v>
      </c>
      <c r="Q6" s="38" t="s">
        <v>110</v>
      </c>
      <c r="R6" s="118" t="s">
        <v>205</v>
      </c>
      <c r="S6" s="120"/>
    </row>
    <row r="7" spans="1:19" ht="36" customHeight="1" thickTop="1">
      <c r="A7" s="40"/>
      <c r="B7" s="41">
        <v>1</v>
      </c>
      <c r="C7" s="1" t="s">
        <v>12</v>
      </c>
      <c r="D7" s="42">
        <v>5</v>
      </c>
      <c r="E7" s="2" t="s">
        <v>13</v>
      </c>
      <c r="F7" s="3" t="s">
        <v>111</v>
      </c>
      <c r="G7" s="43">
        <f aca="true" t="shared" si="0" ref="G7:G38">D7*H7</f>
        <v>60</v>
      </c>
      <c r="H7" s="4">
        <v>12</v>
      </c>
      <c r="I7" s="112">
        <v>4.7</v>
      </c>
      <c r="J7" s="44">
        <f aca="true" t="shared" si="1" ref="J7:J35">D7*I7</f>
        <v>23.5</v>
      </c>
      <c r="K7" s="45" t="str">
        <f aca="true" t="shared" si="2" ref="K7:K70">IF(ISNUMBER(I7),IF(I7&gt;H7,"NEVYHOVUJE","VYHOVUJE")," ")</f>
        <v>VYHOVUJE</v>
      </c>
      <c r="L7" s="142" t="s">
        <v>94</v>
      </c>
      <c r="M7" s="46"/>
      <c r="N7" s="142" t="s">
        <v>98</v>
      </c>
      <c r="O7" s="142" t="s">
        <v>97</v>
      </c>
      <c r="P7" s="147">
        <v>14</v>
      </c>
      <c r="Q7" s="146"/>
      <c r="R7" s="150" t="s">
        <v>11</v>
      </c>
      <c r="S7" s="120"/>
    </row>
    <row r="8" spans="1:19" ht="34.5" customHeight="1">
      <c r="A8" s="47"/>
      <c r="B8" s="48">
        <v>2</v>
      </c>
      <c r="C8" s="1" t="s">
        <v>14</v>
      </c>
      <c r="D8" s="42">
        <v>5</v>
      </c>
      <c r="E8" s="2" t="s">
        <v>13</v>
      </c>
      <c r="F8" s="3" t="s">
        <v>111</v>
      </c>
      <c r="G8" s="49">
        <f t="shared" si="0"/>
        <v>75</v>
      </c>
      <c r="H8" s="4">
        <v>15</v>
      </c>
      <c r="I8" s="113">
        <v>6.2</v>
      </c>
      <c r="J8" s="50">
        <f t="shared" si="1"/>
        <v>31</v>
      </c>
      <c r="K8" s="51" t="str">
        <f t="shared" si="2"/>
        <v>VYHOVUJE</v>
      </c>
      <c r="L8" s="143"/>
      <c r="M8" s="52"/>
      <c r="N8" s="153"/>
      <c r="O8" s="153"/>
      <c r="P8" s="154"/>
      <c r="Q8" s="143"/>
      <c r="R8" s="151"/>
      <c r="S8" s="120"/>
    </row>
    <row r="9" spans="1:19" ht="18" customHeight="1">
      <c r="A9" s="47"/>
      <c r="B9" s="48">
        <v>3</v>
      </c>
      <c r="C9" s="3" t="s">
        <v>15</v>
      </c>
      <c r="D9" s="42">
        <v>5</v>
      </c>
      <c r="E9" s="2" t="s">
        <v>16</v>
      </c>
      <c r="F9" s="3" t="s">
        <v>112</v>
      </c>
      <c r="G9" s="49">
        <f t="shared" si="0"/>
        <v>300</v>
      </c>
      <c r="H9" s="4">
        <v>60</v>
      </c>
      <c r="I9" s="113">
        <v>46.2</v>
      </c>
      <c r="J9" s="50">
        <f t="shared" si="1"/>
        <v>231</v>
      </c>
      <c r="K9" s="51" t="str">
        <f t="shared" si="2"/>
        <v>VYHOVUJE</v>
      </c>
      <c r="L9" s="143"/>
      <c r="M9" s="52"/>
      <c r="N9" s="153"/>
      <c r="O9" s="153"/>
      <c r="P9" s="154"/>
      <c r="Q9" s="143"/>
      <c r="R9" s="151"/>
      <c r="S9" s="120"/>
    </row>
    <row r="10" spans="1:19" ht="18" customHeight="1">
      <c r="A10" s="47"/>
      <c r="B10" s="48">
        <v>4</v>
      </c>
      <c r="C10" s="3" t="s">
        <v>17</v>
      </c>
      <c r="D10" s="42">
        <v>5</v>
      </c>
      <c r="E10" s="2" t="s">
        <v>16</v>
      </c>
      <c r="F10" s="3" t="s">
        <v>112</v>
      </c>
      <c r="G10" s="49">
        <f t="shared" si="0"/>
        <v>250</v>
      </c>
      <c r="H10" s="4">
        <v>50</v>
      </c>
      <c r="I10" s="113">
        <v>36.7</v>
      </c>
      <c r="J10" s="50">
        <f t="shared" si="1"/>
        <v>183.5</v>
      </c>
      <c r="K10" s="51" t="str">
        <f t="shared" si="2"/>
        <v>VYHOVUJE</v>
      </c>
      <c r="L10" s="143"/>
      <c r="M10" s="52"/>
      <c r="N10" s="153"/>
      <c r="O10" s="153"/>
      <c r="P10" s="154"/>
      <c r="Q10" s="143"/>
      <c r="R10" s="151"/>
      <c r="S10" s="120"/>
    </row>
    <row r="11" spans="1:19" ht="18" customHeight="1">
      <c r="A11" s="47"/>
      <c r="B11" s="48">
        <v>5</v>
      </c>
      <c r="C11" s="3" t="s">
        <v>18</v>
      </c>
      <c r="D11" s="42">
        <v>3</v>
      </c>
      <c r="E11" s="2" t="s">
        <v>16</v>
      </c>
      <c r="F11" s="3" t="s">
        <v>113</v>
      </c>
      <c r="G11" s="49">
        <f t="shared" si="0"/>
        <v>84</v>
      </c>
      <c r="H11" s="4">
        <v>28</v>
      </c>
      <c r="I11" s="113">
        <v>24.35</v>
      </c>
      <c r="J11" s="50">
        <f t="shared" si="1"/>
        <v>73.05000000000001</v>
      </c>
      <c r="K11" s="51" t="str">
        <f t="shared" si="2"/>
        <v>VYHOVUJE</v>
      </c>
      <c r="L11" s="143"/>
      <c r="M11" s="52"/>
      <c r="N11" s="153"/>
      <c r="O11" s="153"/>
      <c r="P11" s="154"/>
      <c r="Q11" s="143"/>
      <c r="R11" s="151"/>
      <c r="S11" s="120"/>
    </row>
    <row r="12" spans="1:19" ht="20.25" customHeight="1">
      <c r="A12" s="47"/>
      <c r="B12" s="48">
        <v>6</v>
      </c>
      <c r="C12" s="3" t="s">
        <v>114</v>
      </c>
      <c r="D12" s="42">
        <v>10</v>
      </c>
      <c r="E12" s="2" t="s">
        <v>16</v>
      </c>
      <c r="F12" s="3" t="s">
        <v>115</v>
      </c>
      <c r="G12" s="49">
        <f t="shared" si="0"/>
        <v>370</v>
      </c>
      <c r="H12" s="4">
        <v>37</v>
      </c>
      <c r="I12" s="113">
        <v>36.5</v>
      </c>
      <c r="J12" s="50">
        <f t="shared" si="1"/>
        <v>365</v>
      </c>
      <c r="K12" s="51" t="str">
        <f t="shared" si="2"/>
        <v>VYHOVUJE</v>
      </c>
      <c r="L12" s="143"/>
      <c r="M12" s="52"/>
      <c r="N12" s="153"/>
      <c r="O12" s="153"/>
      <c r="P12" s="154"/>
      <c r="Q12" s="143"/>
      <c r="R12" s="151"/>
      <c r="S12" s="120"/>
    </row>
    <row r="13" spans="1:19" ht="69.75" customHeight="1">
      <c r="A13" s="47"/>
      <c r="B13" s="48">
        <v>7</v>
      </c>
      <c r="C13" s="3" t="s">
        <v>19</v>
      </c>
      <c r="D13" s="42">
        <v>25</v>
      </c>
      <c r="E13" s="2" t="s">
        <v>16</v>
      </c>
      <c r="F13" s="3" t="s">
        <v>116</v>
      </c>
      <c r="G13" s="49">
        <f t="shared" si="0"/>
        <v>2125</v>
      </c>
      <c r="H13" s="4">
        <v>85</v>
      </c>
      <c r="I13" s="113">
        <v>62.9</v>
      </c>
      <c r="J13" s="50">
        <f t="shared" si="1"/>
        <v>1572.5</v>
      </c>
      <c r="K13" s="51" t="str">
        <f t="shared" si="2"/>
        <v>VYHOVUJE</v>
      </c>
      <c r="L13" s="143"/>
      <c r="M13" s="52"/>
      <c r="N13" s="153"/>
      <c r="O13" s="153"/>
      <c r="P13" s="154"/>
      <c r="Q13" s="143"/>
      <c r="R13" s="151"/>
      <c r="S13" s="120"/>
    </row>
    <row r="14" spans="1:19" ht="66.75" customHeight="1">
      <c r="A14" s="47"/>
      <c r="B14" s="48">
        <v>8</v>
      </c>
      <c r="C14" s="3" t="s">
        <v>20</v>
      </c>
      <c r="D14" s="42">
        <v>25</v>
      </c>
      <c r="E14" s="2" t="s">
        <v>16</v>
      </c>
      <c r="F14" s="3" t="s">
        <v>117</v>
      </c>
      <c r="G14" s="49">
        <f t="shared" si="0"/>
        <v>1875</v>
      </c>
      <c r="H14" s="4">
        <v>75</v>
      </c>
      <c r="I14" s="113">
        <v>54.3</v>
      </c>
      <c r="J14" s="50">
        <f t="shared" si="1"/>
        <v>1357.5</v>
      </c>
      <c r="K14" s="51" t="str">
        <f t="shared" si="2"/>
        <v>VYHOVUJE</v>
      </c>
      <c r="L14" s="143"/>
      <c r="M14" s="52"/>
      <c r="N14" s="153"/>
      <c r="O14" s="153"/>
      <c r="P14" s="154"/>
      <c r="Q14" s="143"/>
      <c r="R14" s="151"/>
      <c r="S14" s="120"/>
    </row>
    <row r="15" spans="1:19" ht="38.25" customHeight="1">
      <c r="A15" s="47"/>
      <c r="B15" s="48">
        <v>9</v>
      </c>
      <c r="C15" s="1" t="s">
        <v>21</v>
      </c>
      <c r="D15" s="42">
        <v>8</v>
      </c>
      <c r="E15" s="5" t="s">
        <v>16</v>
      </c>
      <c r="F15" s="1" t="s">
        <v>123</v>
      </c>
      <c r="G15" s="49">
        <f t="shared" si="0"/>
        <v>224</v>
      </c>
      <c r="H15" s="6">
        <v>28</v>
      </c>
      <c r="I15" s="113">
        <v>13.2</v>
      </c>
      <c r="J15" s="50">
        <f t="shared" si="1"/>
        <v>105.6</v>
      </c>
      <c r="K15" s="51" t="str">
        <f t="shared" si="2"/>
        <v>VYHOVUJE</v>
      </c>
      <c r="L15" s="143"/>
      <c r="M15" s="52"/>
      <c r="N15" s="153"/>
      <c r="O15" s="153"/>
      <c r="P15" s="154"/>
      <c r="Q15" s="143"/>
      <c r="R15" s="151"/>
      <c r="S15" s="120"/>
    </row>
    <row r="16" spans="1:19" ht="71.25" customHeight="1">
      <c r="A16" s="47"/>
      <c r="B16" s="48">
        <v>10</v>
      </c>
      <c r="C16" s="3" t="s">
        <v>22</v>
      </c>
      <c r="D16" s="42">
        <v>4</v>
      </c>
      <c r="E16" s="2" t="s">
        <v>16</v>
      </c>
      <c r="F16" s="3" t="s">
        <v>122</v>
      </c>
      <c r="G16" s="49">
        <f t="shared" si="0"/>
        <v>140</v>
      </c>
      <c r="H16" s="4">
        <v>35</v>
      </c>
      <c r="I16" s="113">
        <v>35</v>
      </c>
      <c r="J16" s="50">
        <f t="shared" si="1"/>
        <v>140</v>
      </c>
      <c r="K16" s="51" t="str">
        <f t="shared" si="2"/>
        <v>VYHOVUJE</v>
      </c>
      <c r="L16" s="143"/>
      <c r="M16" s="52"/>
      <c r="N16" s="153"/>
      <c r="O16" s="153"/>
      <c r="P16" s="154"/>
      <c r="Q16" s="143"/>
      <c r="R16" s="151"/>
      <c r="S16" s="120"/>
    </row>
    <row r="17" spans="1:19" ht="51" customHeight="1">
      <c r="A17" s="47"/>
      <c r="B17" s="48">
        <v>11</v>
      </c>
      <c r="C17" s="3" t="s">
        <v>124</v>
      </c>
      <c r="D17" s="42">
        <v>1</v>
      </c>
      <c r="E17" s="2" t="s">
        <v>13</v>
      </c>
      <c r="F17" s="3" t="s">
        <v>23</v>
      </c>
      <c r="G17" s="49">
        <f t="shared" si="0"/>
        <v>120</v>
      </c>
      <c r="H17" s="4">
        <v>120</v>
      </c>
      <c r="I17" s="113">
        <v>120</v>
      </c>
      <c r="J17" s="50">
        <f t="shared" si="1"/>
        <v>120</v>
      </c>
      <c r="K17" s="51" t="str">
        <f t="shared" si="2"/>
        <v>VYHOVUJE</v>
      </c>
      <c r="L17" s="143"/>
      <c r="M17" s="52"/>
      <c r="N17" s="153"/>
      <c r="O17" s="153"/>
      <c r="P17" s="154"/>
      <c r="Q17" s="143"/>
      <c r="R17" s="151"/>
      <c r="S17" s="120"/>
    </row>
    <row r="18" spans="1:19" ht="25.5" customHeight="1">
      <c r="A18" s="47"/>
      <c r="B18" s="48">
        <v>12</v>
      </c>
      <c r="C18" s="3" t="s">
        <v>24</v>
      </c>
      <c r="D18" s="42">
        <v>2</v>
      </c>
      <c r="E18" s="2" t="s">
        <v>13</v>
      </c>
      <c r="F18" s="3" t="s">
        <v>118</v>
      </c>
      <c r="G18" s="49">
        <f t="shared" si="0"/>
        <v>36</v>
      </c>
      <c r="H18" s="4">
        <v>18</v>
      </c>
      <c r="I18" s="113">
        <v>12.5</v>
      </c>
      <c r="J18" s="50">
        <f t="shared" si="1"/>
        <v>25</v>
      </c>
      <c r="K18" s="51" t="str">
        <f t="shared" si="2"/>
        <v>VYHOVUJE</v>
      </c>
      <c r="L18" s="143"/>
      <c r="M18" s="52"/>
      <c r="N18" s="153"/>
      <c r="O18" s="153"/>
      <c r="P18" s="154"/>
      <c r="Q18" s="143"/>
      <c r="R18" s="151"/>
      <c r="S18" s="120"/>
    </row>
    <row r="19" spans="1:19" ht="37.5" customHeight="1">
      <c r="A19" s="47"/>
      <c r="B19" s="48">
        <v>13</v>
      </c>
      <c r="C19" s="3" t="s">
        <v>126</v>
      </c>
      <c r="D19" s="42">
        <v>10</v>
      </c>
      <c r="E19" s="2" t="s">
        <v>13</v>
      </c>
      <c r="F19" s="3" t="s">
        <v>119</v>
      </c>
      <c r="G19" s="49">
        <f t="shared" si="0"/>
        <v>260</v>
      </c>
      <c r="H19" s="4">
        <v>26</v>
      </c>
      <c r="I19" s="113">
        <v>17.2</v>
      </c>
      <c r="J19" s="50">
        <f t="shared" si="1"/>
        <v>172</v>
      </c>
      <c r="K19" s="51" t="str">
        <f t="shared" si="2"/>
        <v>VYHOVUJE</v>
      </c>
      <c r="L19" s="143"/>
      <c r="M19" s="52"/>
      <c r="N19" s="153"/>
      <c r="O19" s="153"/>
      <c r="P19" s="154"/>
      <c r="Q19" s="143"/>
      <c r="R19" s="151"/>
      <c r="S19" s="120"/>
    </row>
    <row r="20" spans="1:19" ht="38.25" customHeight="1">
      <c r="A20" s="47"/>
      <c r="B20" s="48">
        <v>14</v>
      </c>
      <c r="C20" s="3" t="s">
        <v>125</v>
      </c>
      <c r="D20" s="42">
        <v>5</v>
      </c>
      <c r="E20" s="2" t="s">
        <v>13</v>
      </c>
      <c r="F20" s="3" t="s">
        <v>26</v>
      </c>
      <c r="G20" s="49">
        <f t="shared" si="0"/>
        <v>200</v>
      </c>
      <c r="H20" s="4">
        <v>40</v>
      </c>
      <c r="I20" s="113">
        <v>27.05</v>
      </c>
      <c r="J20" s="50">
        <f t="shared" si="1"/>
        <v>135.25</v>
      </c>
      <c r="K20" s="51" t="str">
        <f t="shared" si="2"/>
        <v>VYHOVUJE</v>
      </c>
      <c r="L20" s="143"/>
      <c r="M20" s="52"/>
      <c r="N20" s="153"/>
      <c r="O20" s="153"/>
      <c r="P20" s="154"/>
      <c r="Q20" s="143"/>
      <c r="R20" s="151"/>
      <c r="S20" s="120"/>
    </row>
    <row r="21" spans="1:19" ht="27.75" customHeight="1">
      <c r="A21" s="47"/>
      <c r="B21" s="48">
        <v>15</v>
      </c>
      <c r="C21" s="3" t="s">
        <v>27</v>
      </c>
      <c r="D21" s="42">
        <v>1</v>
      </c>
      <c r="E21" s="2" t="s">
        <v>13</v>
      </c>
      <c r="F21" s="3" t="s">
        <v>127</v>
      </c>
      <c r="G21" s="49">
        <f t="shared" si="0"/>
        <v>34</v>
      </c>
      <c r="H21" s="4">
        <v>34</v>
      </c>
      <c r="I21" s="113">
        <v>30.85</v>
      </c>
      <c r="J21" s="50">
        <f t="shared" si="1"/>
        <v>30.85</v>
      </c>
      <c r="K21" s="51" t="str">
        <f t="shared" si="2"/>
        <v>VYHOVUJE</v>
      </c>
      <c r="L21" s="143"/>
      <c r="M21" s="52"/>
      <c r="N21" s="153"/>
      <c r="O21" s="153"/>
      <c r="P21" s="154"/>
      <c r="Q21" s="143"/>
      <c r="R21" s="151"/>
      <c r="S21" s="120"/>
    </row>
    <row r="22" spans="1:19" ht="36" customHeight="1">
      <c r="A22" s="47"/>
      <c r="B22" s="48">
        <v>16</v>
      </c>
      <c r="C22" s="1" t="s">
        <v>28</v>
      </c>
      <c r="D22" s="42">
        <v>30</v>
      </c>
      <c r="E22" s="2" t="s">
        <v>13</v>
      </c>
      <c r="F22" s="3" t="s">
        <v>120</v>
      </c>
      <c r="G22" s="49">
        <f t="shared" si="0"/>
        <v>360</v>
      </c>
      <c r="H22" s="4">
        <v>12</v>
      </c>
      <c r="I22" s="113">
        <v>7.15</v>
      </c>
      <c r="J22" s="50">
        <f t="shared" si="1"/>
        <v>214.5</v>
      </c>
      <c r="K22" s="51" t="str">
        <f t="shared" si="2"/>
        <v>VYHOVUJE</v>
      </c>
      <c r="L22" s="143"/>
      <c r="M22" s="52"/>
      <c r="N22" s="153"/>
      <c r="O22" s="153"/>
      <c r="P22" s="154"/>
      <c r="Q22" s="143"/>
      <c r="R22" s="151"/>
      <c r="S22" s="120"/>
    </row>
    <row r="23" spans="1:19" ht="23.25" customHeight="1">
      <c r="A23" s="47"/>
      <c r="B23" s="48">
        <v>17</v>
      </c>
      <c r="C23" s="3" t="s">
        <v>29</v>
      </c>
      <c r="D23" s="42">
        <v>3</v>
      </c>
      <c r="E23" s="2" t="s">
        <v>16</v>
      </c>
      <c r="F23" s="3" t="s">
        <v>121</v>
      </c>
      <c r="G23" s="49">
        <f t="shared" si="0"/>
        <v>345</v>
      </c>
      <c r="H23" s="4">
        <v>115</v>
      </c>
      <c r="I23" s="113">
        <v>115</v>
      </c>
      <c r="J23" s="50">
        <f t="shared" si="1"/>
        <v>345</v>
      </c>
      <c r="K23" s="51" t="str">
        <f t="shared" si="2"/>
        <v>VYHOVUJE</v>
      </c>
      <c r="L23" s="143"/>
      <c r="M23" s="52"/>
      <c r="N23" s="153"/>
      <c r="O23" s="153"/>
      <c r="P23" s="154"/>
      <c r="Q23" s="143"/>
      <c r="R23" s="151"/>
      <c r="S23" s="120"/>
    </row>
    <row r="24" spans="1:19" ht="39.75" customHeight="1">
      <c r="A24" s="47"/>
      <c r="B24" s="48">
        <v>18</v>
      </c>
      <c r="C24" s="3" t="s">
        <v>30</v>
      </c>
      <c r="D24" s="42">
        <v>5</v>
      </c>
      <c r="E24" s="2" t="s">
        <v>16</v>
      </c>
      <c r="F24" s="3" t="s">
        <v>128</v>
      </c>
      <c r="G24" s="49">
        <f t="shared" si="0"/>
        <v>350</v>
      </c>
      <c r="H24" s="4">
        <v>70</v>
      </c>
      <c r="I24" s="113">
        <v>46</v>
      </c>
      <c r="J24" s="50">
        <f t="shared" si="1"/>
        <v>230</v>
      </c>
      <c r="K24" s="51" t="str">
        <f t="shared" si="2"/>
        <v>VYHOVUJE</v>
      </c>
      <c r="L24" s="143"/>
      <c r="M24" s="52"/>
      <c r="N24" s="153"/>
      <c r="O24" s="153"/>
      <c r="P24" s="154"/>
      <c r="Q24" s="143"/>
      <c r="R24" s="151"/>
      <c r="S24" s="120"/>
    </row>
    <row r="25" spans="1:19" ht="23.25" customHeight="1">
      <c r="A25" s="47"/>
      <c r="B25" s="48">
        <v>19</v>
      </c>
      <c r="C25" s="3" t="s">
        <v>129</v>
      </c>
      <c r="D25" s="42">
        <v>2</v>
      </c>
      <c r="E25" s="2" t="s">
        <v>13</v>
      </c>
      <c r="F25" s="3" t="s">
        <v>130</v>
      </c>
      <c r="G25" s="49">
        <f t="shared" si="0"/>
        <v>120</v>
      </c>
      <c r="H25" s="4">
        <v>60</v>
      </c>
      <c r="I25" s="113">
        <v>23</v>
      </c>
      <c r="J25" s="50">
        <f t="shared" si="1"/>
        <v>46</v>
      </c>
      <c r="K25" s="51" t="str">
        <f t="shared" si="2"/>
        <v>VYHOVUJE</v>
      </c>
      <c r="L25" s="143"/>
      <c r="M25" s="52"/>
      <c r="N25" s="153"/>
      <c r="O25" s="153"/>
      <c r="P25" s="154"/>
      <c r="Q25" s="143"/>
      <c r="R25" s="151"/>
      <c r="S25" s="120"/>
    </row>
    <row r="26" spans="1:19" ht="19.5" customHeight="1">
      <c r="A26" s="47"/>
      <c r="B26" s="48">
        <v>20</v>
      </c>
      <c r="C26" s="3" t="s">
        <v>31</v>
      </c>
      <c r="D26" s="42">
        <v>10</v>
      </c>
      <c r="E26" s="2" t="s">
        <v>16</v>
      </c>
      <c r="F26" s="3" t="s">
        <v>131</v>
      </c>
      <c r="G26" s="49">
        <f t="shared" si="0"/>
        <v>70</v>
      </c>
      <c r="H26" s="4">
        <v>7</v>
      </c>
      <c r="I26" s="113">
        <v>5.8</v>
      </c>
      <c r="J26" s="50">
        <f t="shared" si="1"/>
        <v>58</v>
      </c>
      <c r="K26" s="51" t="str">
        <f t="shared" si="2"/>
        <v>VYHOVUJE</v>
      </c>
      <c r="L26" s="143"/>
      <c r="M26" s="52"/>
      <c r="N26" s="153"/>
      <c r="O26" s="153"/>
      <c r="P26" s="154"/>
      <c r="Q26" s="143"/>
      <c r="R26" s="151"/>
      <c r="S26" s="120"/>
    </row>
    <row r="27" spans="1:19" ht="19.5" customHeight="1">
      <c r="A27" s="47"/>
      <c r="B27" s="48">
        <v>21</v>
      </c>
      <c r="C27" s="3" t="s">
        <v>32</v>
      </c>
      <c r="D27" s="42">
        <v>1</v>
      </c>
      <c r="E27" s="2" t="s">
        <v>16</v>
      </c>
      <c r="F27" s="3" t="s">
        <v>132</v>
      </c>
      <c r="G27" s="49">
        <f t="shared" si="0"/>
        <v>14</v>
      </c>
      <c r="H27" s="4">
        <v>14</v>
      </c>
      <c r="I27" s="113">
        <v>10.85</v>
      </c>
      <c r="J27" s="50">
        <f t="shared" si="1"/>
        <v>10.85</v>
      </c>
      <c r="K27" s="51" t="str">
        <f t="shared" si="2"/>
        <v>VYHOVUJE</v>
      </c>
      <c r="L27" s="143"/>
      <c r="M27" s="52"/>
      <c r="N27" s="153"/>
      <c r="O27" s="153"/>
      <c r="P27" s="154"/>
      <c r="Q27" s="143"/>
      <c r="R27" s="151"/>
      <c r="S27" s="120"/>
    </row>
    <row r="28" spans="1:19" ht="26.25" customHeight="1" thickBot="1">
      <c r="A28" s="47"/>
      <c r="B28" s="53">
        <v>22</v>
      </c>
      <c r="C28" s="7" t="s">
        <v>33</v>
      </c>
      <c r="D28" s="54">
        <v>2</v>
      </c>
      <c r="E28" s="8" t="s">
        <v>13</v>
      </c>
      <c r="F28" s="7" t="s">
        <v>133</v>
      </c>
      <c r="G28" s="55">
        <f t="shared" si="0"/>
        <v>120</v>
      </c>
      <c r="H28" s="9">
        <v>60</v>
      </c>
      <c r="I28" s="114">
        <v>18</v>
      </c>
      <c r="J28" s="56">
        <f t="shared" si="1"/>
        <v>36</v>
      </c>
      <c r="K28" s="57" t="str">
        <f t="shared" si="2"/>
        <v>VYHOVUJE</v>
      </c>
      <c r="L28" s="144"/>
      <c r="M28" s="58"/>
      <c r="N28" s="149"/>
      <c r="O28" s="149"/>
      <c r="P28" s="148"/>
      <c r="Q28" s="144"/>
      <c r="R28" s="152"/>
      <c r="S28" s="120"/>
    </row>
    <row r="29" spans="1:19" ht="91.5" customHeight="1" thickBot="1" thickTop="1">
      <c r="A29" s="59"/>
      <c r="B29" s="60">
        <v>23</v>
      </c>
      <c r="C29" s="10" t="s">
        <v>34</v>
      </c>
      <c r="D29" s="61">
        <v>50</v>
      </c>
      <c r="E29" s="11" t="s">
        <v>35</v>
      </c>
      <c r="F29" s="10" t="s">
        <v>134</v>
      </c>
      <c r="G29" s="62">
        <f t="shared" si="0"/>
        <v>3250</v>
      </c>
      <c r="H29" s="63">
        <v>65</v>
      </c>
      <c r="I29" s="115">
        <v>50.7</v>
      </c>
      <c r="J29" s="56">
        <f t="shared" si="1"/>
        <v>2535</v>
      </c>
      <c r="K29" s="64" t="str">
        <f t="shared" si="2"/>
        <v>VYHOVUJE</v>
      </c>
      <c r="L29" s="65" t="s">
        <v>94</v>
      </c>
      <c r="M29" s="66"/>
      <c r="N29" s="67" t="s">
        <v>99</v>
      </c>
      <c r="O29" s="67" t="s">
        <v>100</v>
      </c>
      <c r="P29" s="68">
        <v>14</v>
      </c>
      <c r="Q29" s="66"/>
      <c r="R29" s="119" t="s">
        <v>11</v>
      </c>
      <c r="S29" s="120"/>
    </row>
    <row r="30" spans="1:19" ht="42" customHeight="1" thickTop="1">
      <c r="A30" s="59"/>
      <c r="B30" s="69">
        <v>24</v>
      </c>
      <c r="C30" s="70" t="s">
        <v>36</v>
      </c>
      <c r="D30" s="42">
        <v>2</v>
      </c>
      <c r="E30" s="12" t="s">
        <v>16</v>
      </c>
      <c r="F30" s="71" t="s">
        <v>123</v>
      </c>
      <c r="G30" s="72">
        <f t="shared" si="0"/>
        <v>150</v>
      </c>
      <c r="H30" s="73">
        <v>75</v>
      </c>
      <c r="I30" s="112">
        <v>35.4</v>
      </c>
      <c r="J30" s="44">
        <f t="shared" si="1"/>
        <v>70.8</v>
      </c>
      <c r="K30" s="74" t="str">
        <f t="shared" si="2"/>
        <v>VYHOVUJE</v>
      </c>
      <c r="L30" s="142" t="s">
        <v>94</v>
      </c>
      <c r="M30" s="75"/>
      <c r="N30" s="142" t="s">
        <v>101</v>
      </c>
      <c r="O30" s="142" t="s">
        <v>102</v>
      </c>
      <c r="P30" s="147">
        <v>14</v>
      </c>
      <c r="Q30" s="146"/>
      <c r="R30" s="150" t="s">
        <v>11</v>
      </c>
      <c r="S30" s="120"/>
    </row>
    <row r="31" spans="1:19" ht="36" customHeight="1" thickBot="1">
      <c r="A31" s="47"/>
      <c r="B31" s="53">
        <v>25</v>
      </c>
      <c r="C31" s="76" t="s">
        <v>37</v>
      </c>
      <c r="D31" s="54">
        <v>10</v>
      </c>
      <c r="E31" s="13" t="s">
        <v>13</v>
      </c>
      <c r="F31" s="77" t="s">
        <v>135</v>
      </c>
      <c r="G31" s="55">
        <f t="shared" si="0"/>
        <v>150</v>
      </c>
      <c r="H31" s="78">
        <v>15</v>
      </c>
      <c r="I31" s="114">
        <v>4.2</v>
      </c>
      <c r="J31" s="79">
        <f t="shared" si="1"/>
        <v>42</v>
      </c>
      <c r="K31" s="57" t="str">
        <f t="shared" si="2"/>
        <v>VYHOVUJE</v>
      </c>
      <c r="L31" s="144"/>
      <c r="M31" s="58"/>
      <c r="N31" s="149"/>
      <c r="O31" s="149"/>
      <c r="P31" s="148"/>
      <c r="Q31" s="144"/>
      <c r="R31" s="152"/>
      <c r="S31" s="120"/>
    </row>
    <row r="32" spans="1:19" ht="60.75" thickTop="1">
      <c r="A32" s="59"/>
      <c r="B32" s="69">
        <v>26</v>
      </c>
      <c r="C32" s="80" t="s">
        <v>38</v>
      </c>
      <c r="D32" s="81">
        <v>100</v>
      </c>
      <c r="E32" s="82" t="s">
        <v>16</v>
      </c>
      <c r="F32" s="80" t="s">
        <v>116</v>
      </c>
      <c r="G32" s="72">
        <f t="shared" si="0"/>
        <v>8500</v>
      </c>
      <c r="H32" s="73">
        <v>85</v>
      </c>
      <c r="I32" s="112">
        <v>62.3</v>
      </c>
      <c r="J32" s="44">
        <f t="shared" si="1"/>
        <v>6230</v>
      </c>
      <c r="K32" s="74" t="str">
        <f t="shared" si="2"/>
        <v>VYHOVUJE</v>
      </c>
      <c r="L32" s="142" t="s">
        <v>94</v>
      </c>
      <c r="M32" s="75"/>
      <c r="N32" s="155" t="s">
        <v>103</v>
      </c>
      <c r="O32" s="158" t="s">
        <v>104</v>
      </c>
      <c r="P32" s="147">
        <v>14</v>
      </c>
      <c r="Q32" s="146"/>
      <c r="R32" s="150" t="s">
        <v>11</v>
      </c>
      <c r="S32" s="120"/>
    </row>
    <row r="33" spans="1:19" ht="21.75" customHeight="1">
      <c r="A33" s="47"/>
      <c r="B33" s="48">
        <v>27</v>
      </c>
      <c r="C33" s="83" t="s">
        <v>114</v>
      </c>
      <c r="D33" s="84">
        <v>5</v>
      </c>
      <c r="E33" s="85" t="s">
        <v>13</v>
      </c>
      <c r="F33" s="83" t="s">
        <v>115</v>
      </c>
      <c r="G33" s="49">
        <f t="shared" si="0"/>
        <v>185</v>
      </c>
      <c r="H33" s="86">
        <v>37</v>
      </c>
      <c r="I33" s="113">
        <v>37</v>
      </c>
      <c r="J33" s="44">
        <f t="shared" si="1"/>
        <v>185</v>
      </c>
      <c r="K33" s="51" t="str">
        <f t="shared" si="2"/>
        <v>VYHOVUJE</v>
      </c>
      <c r="L33" s="143"/>
      <c r="M33" s="52"/>
      <c r="N33" s="156"/>
      <c r="O33" s="159"/>
      <c r="P33" s="154"/>
      <c r="Q33" s="143"/>
      <c r="R33" s="151"/>
      <c r="S33" s="120"/>
    </row>
    <row r="34" spans="1:19" ht="25.5" customHeight="1">
      <c r="A34" s="47"/>
      <c r="B34" s="48">
        <v>28</v>
      </c>
      <c r="C34" s="87" t="s">
        <v>39</v>
      </c>
      <c r="D34" s="84">
        <v>4</v>
      </c>
      <c r="E34" s="85" t="s">
        <v>13</v>
      </c>
      <c r="F34" s="83" t="s">
        <v>136</v>
      </c>
      <c r="G34" s="49">
        <f t="shared" si="0"/>
        <v>400</v>
      </c>
      <c r="H34" s="86">
        <v>100</v>
      </c>
      <c r="I34" s="113">
        <v>66.5</v>
      </c>
      <c r="J34" s="44">
        <f t="shared" si="1"/>
        <v>266</v>
      </c>
      <c r="K34" s="51" t="str">
        <f t="shared" si="2"/>
        <v>VYHOVUJE</v>
      </c>
      <c r="L34" s="143"/>
      <c r="M34" s="52"/>
      <c r="N34" s="156"/>
      <c r="O34" s="159"/>
      <c r="P34" s="154"/>
      <c r="Q34" s="143"/>
      <c r="R34" s="151"/>
      <c r="S34" s="120"/>
    </row>
    <row r="35" spans="1:19" ht="36.75" customHeight="1">
      <c r="A35" s="47"/>
      <c r="B35" s="48">
        <v>29</v>
      </c>
      <c r="C35" s="87" t="s">
        <v>40</v>
      </c>
      <c r="D35" s="84">
        <v>10</v>
      </c>
      <c r="E35" s="85" t="s">
        <v>13</v>
      </c>
      <c r="F35" s="83" t="s">
        <v>137</v>
      </c>
      <c r="G35" s="49">
        <f t="shared" si="0"/>
        <v>450</v>
      </c>
      <c r="H35" s="86">
        <v>45</v>
      </c>
      <c r="I35" s="113">
        <v>36.45</v>
      </c>
      <c r="J35" s="44">
        <f t="shared" si="1"/>
        <v>364.5</v>
      </c>
      <c r="K35" s="51" t="str">
        <f t="shared" si="2"/>
        <v>VYHOVUJE</v>
      </c>
      <c r="L35" s="143"/>
      <c r="M35" s="52"/>
      <c r="N35" s="156"/>
      <c r="O35" s="159"/>
      <c r="P35" s="154"/>
      <c r="Q35" s="143"/>
      <c r="R35" s="151"/>
      <c r="S35" s="120"/>
    </row>
    <row r="36" spans="1:19" ht="31.5" customHeight="1">
      <c r="A36" s="47"/>
      <c r="B36" s="48">
        <v>30</v>
      </c>
      <c r="C36" s="83" t="s">
        <v>126</v>
      </c>
      <c r="D36" s="84">
        <v>12</v>
      </c>
      <c r="E36" s="85" t="s">
        <v>13</v>
      </c>
      <c r="F36" s="87" t="s">
        <v>26</v>
      </c>
      <c r="G36" s="49">
        <f t="shared" si="0"/>
        <v>312</v>
      </c>
      <c r="H36" s="86">
        <v>26</v>
      </c>
      <c r="I36" s="116">
        <v>17.15</v>
      </c>
      <c r="J36" s="44">
        <f aca="true" t="shared" si="3" ref="J36:J99">D36*I36</f>
        <v>205.79999999999998</v>
      </c>
      <c r="K36" s="51" t="str">
        <f t="shared" si="2"/>
        <v>VYHOVUJE</v>
      </c>
      <c r="L36" s="143"/>
      <c r="M36" s="88"/>
      <c r="N36" s="156"/>
      <c r="O36" s="159"/>
      <c r="P36" s="154"/>
      <c r="Q36" s="143"/>
      <c r="R36" s="151"/>
      <c r="S36" s="120"/>
    </row>
    <row r="37" spans="1:19" ht="21.75" customHeight="1">
      <c r="A37" s="47"/>
      <c r="B37" s="48">
        <v>31</v>
      </c>
      <c r="C37" s="87" t="s">
        <v>31</v>
      </c>
      <c r="D37" s="84">
        <v>20</v>
      </c>
      <c r="E37" s="85" t="s">
        <v>13</v>
      </c>
      <c r="F37" s="83" t="s">
        <v>131</v>
      </c>
      <c r="G37" s="49">
        <f t="shared" si="0"/>
        <v>140</v>
      </c>
      <c r="H37" s="86">
        <v>7</v>
      </c>
      <c r="I37" s="116">
        <v>5.8</v>
      </c>
      <c r="J37" s="44">
        <f t="shared" si="3"/>
        <v>116</v>
      </c>
      <c r="K37" s="51" t="str">
        <f t="shared" si="2"/>
        <v>VYHOVUJE</v>
      </c>
      <c r="L37" s="143"/>
      <c r="M37" s="88"/>
      <c r="N37" s="156"/>
      <c r="O37" s="159"/>
      <c r="P37" s="154"/>
      <c r="Q37" s="143"/>
      <c r="R37" s="151"/>
      <c r="S37" s="120"/>
    </row>
    <row r="38" spans="1:19" ht="31.5" customHeight="1">
      <c r="A38" s="47"/>
      <c r="B38" s="48">
        <v>32</v>
      </c>
      <c r="C38" s="87" t="s">
        <v>41</v>
      </c>
      <c r="D38" s="84">
        <v>5</v>
      </c>
      <c r="E38" s="85" t="s">
        <v>13</v>
      </c>
      <c r="F38" s="83" t="s">
        <v>138</v>
      </c>
      <c r="G38" s="49">
        <f t="shared" si="0"/>
        <v>160</v>
      </c>
      <c r="H38" s="86">
        <v>32</v>
      </c>
      <c r="I38" s="116">
        <v>26.85</v>
      </c>
      <c r="J38" s="44">
        <f t="shared" si="3"/>
        <v>134.25</v>
      </c>
      <c r="K38" s="51" t="str">
        <f t="shared" si="2"/>
        <v>VYHOVUJE</v>
      </c>
      <c r="L38" s="143"/>
      <c r="M38" s="88"/>
      <c r="N38" s="156"/>
      <c r="O38" s="159"/>
      <c r="P38" s="154"/>
      <c r="Q38" s="143"/>
      <c r="R38" s="151"/>
      <c r="S38" s="120"/>
    </row>
    <row r="39" spans="1:19" ht="24.75" customHeight="1">
      <c r="A39" s="47"/>
      <c r="B39" s="48">
        <v>33</v>
      </c>
      <c r="C39" s="83" t="s">
        <v>139</v>
      </c>
      <c r="D39" s="84">
        <v>10</v>
      </c>
      <c r="E39" s="85" t="s">
        <v>16</v>
      </c>
      <c r="F39" s="83" t="s">
        <v>140</v>
      </c>
      <c r="G39" s="49">
        <f aca="true" t="shared" si="4" ref="G39:G70">D39*H39</f>
        <v>410</v>
      </c>
      <c r="H39" s="86">
        <v>41</v>
      </c>
      <c r="I39" s="116">
        <v>17.9</v>
      </c>
      <c r="J39" s="44">
        <f t="shared" si="3"/>
        <v>179</v>
      </c>
      <c r="K39" s="51" t="str">
        <f t="shared" si="2"/>
        <v>VYHOVUJE</v>
      </c>
      <c r="L39" s="143"/>
      <c r="M39" s="88"/>
      <c r="N39" s="156"/>
      <c r="O39" s="159"/>
      <c r="P39" s="154"/>
      <c r="Q39" s="143"/>
      <c r="R39" s="151"/>
      <c r="S39" s="120"/>
    </row>
    <row r="40" spans="1:19" ht="22.5" customHeight="1">
      <c r="A40" s="47"/>
      <c r="B40" s="48">
        <v>34</v>
      </c>
      <c r="C40" s="83" t="s">
        <v>141</v>
      </c>
      <c r="D40" s="84">
        <v>10</v>
      </c>
      <c r="E40" s="85" t="s">
        <v>16</v>
      </c>
      <c r="F40" s="83" t="s">
        <v>142</v>
      </c>
      <c r="G40" s="49">
        <f t="shared" si="4"/>
        <v>250</v>
      </c>
      <c r="H40" s="86">
        <v>25</v>
      </c>
      <c r="I40" s="116">
        <v>13.95</v>
      </c>
      <c r="J40" s="44">
        <f t="shared" si="3"/>
        <v>139.5</v>
      </c>
      <c r="K40" s="51" t="str">
        <f t="shared" si="2"/>
        <v>VYHOVUJE</v>
      </c>
      <c r="L40" s="143"/>
      <c r="M40" s="88"/>
      <c r="N40" s="156"/>
      <c r="O40" s="159"/>
      <c r="P40" s="154"/>
      <c r="Q40" s="143"/>
      <c r="R40" s="151"/>
      <c r="S40" s="120"/>
    </row>
    <row r="41" spans="1:19" ht="21.75" customHeight="1">
      <c r="A41" s="47"/>
      <c r="B41" s="48">
        <v>35</v>
      </c>
      <c r="C41" s="14" t="s">
        <v>143</v>
      </c>
      <c r="D41" s="42">
        <v>10</v>
      </c>
      <c r="E41" s="15" t="s">
        <v>13</v>
      </c>
      <c r="F41" s="14" t="s">
        <v>144</v>
      </c>
      <c r="G41" s="49">
        <f t="shared" si="4"/>
        <v>110</v>
      </c>
      <c r="H41" s="16">
        <v>11</v>
      </c>
      <c r="I41" s="116">
        <v>7.8</v>
      </c>
      <c r="J41" s="44">
        <f t="shared" si="3"/>
        <v>78</v>
      </c>
      <c r="K41" s="51" t="str">
        <f t="shared" si="2"/>
        <v>VYHOVUJE</v>
      </c>
      <c r="L41" s="143"/>
      <c r="M41" s="88"/>
      <c r="N41" s="156"/>
      <c r="O41" s="159"/>
      <c r="P41" s="154"/>
      <c r="Q41" s="143"/>
      <c r="R41" s="151"/>
      <c r="S41" s="120"/>
    </row>
    <row r="42" spans="1:19" ht="18" customHeight="1">
      <c r="A42" s="47"/>
      <c r="B42" s="48">
        <v>36</v>
      </c>
      <c r="C42" s="17" t="s">
        <v>146</v>
      </c>
      <c r="D42" s="84">
        <v>300</v>
      </c>
      <c r="E42" s="18" t="s">
        <v>13</v>
      </c>
      <c r="F42" s="17" t="s">
        <v>145</v>
      </c>
      <c r="G42" s="49">
        <f t="shared" si="4"/>
        <v>480</v>
      </c>
      <c r="H42" s="86">
        <v>1.6</v>
      </c>
      <c r="I42" s="116">
        <v>1.25</v>
      </c>
      <c r="J42" s="44">
        <f t="shared" si="3"/>
        <v>375</v>
      </c>
      <c r="K42" s="51" t="str">
        <f t="shared" si="2"/>
        <v>VYHOVUJE</v>
      </c>
      <c r="L42" s="143"/>
      <c r="M42" s="88"/>
      <c r="N42" s="156"/>
      <c r="O42" s="159"/>
      <c r="P42" s="154"/>
      <c r="Q42" s="143"/>
      <c r="R42" s="151"/>
      <c r="S42" s="120"/>
    </row>
    <row r="43" spans="1:19" ht="18" customHeight="1">
      <c r="A43" s="47"/>
      <c r="B43" s="48">
        <v>37</v>
      </c>
      <c r="C43" s="17" t="s">
        <v>129</v>
      </c>
      <c r="D43" s="84">
        <v>3</v>
      </c>
      <c r="E43" s="18" t="s">
        <v>13</v>
      </c>
      <c r="F43" s="17" t="s">
        <v>130</v>
      </c>
      <c r="G43" s="49">
        <f t="shared" si="4"/>
        <v>180</v>
      </c>
      <c r="H43" s="86">
        <v>60</v>
      </c>
      <c r="I43" s="116">
        <v>23</v>
      </c>
      <c r="J43" s="44">
        <f t="shared" si="3"/>
        <v>69</v>
      </c>
      <c r="K43" s="51" t="str">
        <f t="shared" si="2"/>
        <v>VYHOVUJE</v>
      </c>
      <c r="L43" s="143"/>
      <c r="M43" s="88"/>
      <c r="N43" s="156"/>
      <c r="O43" s="159"/>
      <c r="P43" s="154"/>
      <c r="Q43" s="143"/>
      <c r="R43" s="151"/>
      <c r="S43" s="120"/>
    </row>
    <row r="44" spans="1:19" ht="18" customHeight="1">
      <c r="A44" s="47"/>
      <c r="B44" s="48">
        <v>38</v>
      </c>
      <c r="C44" s="17" t="s">
        <v>43</v>
      </c>
      <c r="D44" s="42">
        <v>5</v>
      </c>
      <c r="E44" s="18" t="s">
        <v>13</v>
      </c>
      <c r="F44" s="17" t="s">
        <v>147</v>
      </c>
      <c r="G44" s="49">
        <f t="shared" si="4"/>
        <v>80</v>
      </c>
      <c r="H44" s="16">
        <v>16</v>
      </c>
      <c r="I44" s="116">
        <v>16</v>
      </c>
      <c r="J44" s="44">
        <f t="shared" si="3"/>
        <v>80</v>
      </c>
      <c r="K44" s="51" t="str">
        <f t="shared" si="2"/>
        <v>VYHOVUJE</v>
      </c>
      <c r="L44" s="143"/>
      <c r="M44" s="88"/>
      <c r="N44" s="156"/>
      <c r="O44" s="159"/>
      <c r="P44" s="154"/>
      <c r="Q44" s="143"/>
      <c r="R44" s="151"/>
      <c r="S44" s="120"/>
    </row>
    <row r="45" spans="1:19" ht="18" customHeight="1">
      <c r="A45" s="47"/>
      <c r="B45" s="48">
        <v>39</v>
      </c>
      <c r="C45" s="17" t="s">
        <v>44</v>
      </c>
      <c r="D45" s="42">
        <v>5</v>
      </c>
      <c r="E45" s="18" t="s">
        <v>13</v>
      </c>
      <c r="F45" s="17" t="s">
        <v>147</v>
      </c>
      <c r="G45" s="49">
        <f t="shared" si="4"/>
        <v>80</v>
      </c>
      <c r="H45" s="16">
        <v>16</v>
      </c>
      <c r="I45" s="116">
        <v>14.2</v>
      </c>
      <c r="J45" s="44">
        <f t="shared" si="3"/>
        <v>71</v>
      </c>
      <c r="K45" s="51" t="str">
        <f t="shared" si="2"/>
        <v>VYHOVUJE</v>
      </c>
      <c r="L45" s="143"/>
      <c r="M45" s="88"/>
      <c r="N45" s="156"/>
      <c r="O45" s="159"/>
      <c r="P45" s="154"/>
      <c r="Q45" s="143"/>
      <c r="R45" s="151"/>
      <c r="S45" s="120"/>
    </row>
    <row r="46" spans="1:19" ht="18" customHeight="1">
      <c r="A46" s="47"/>
      <c r="B46" s="48">
        <v>40</v>
      </c>
      <c r="C46" s="17" t="s">
        <v>45</v>
      </c>
      <c r="D46" s="42">
        <v>5</v>
      </c>
      <c r="E46" s="18" t="s">
        <v>13</v>
      </c>
      <c r="F46" s="17" t="s">
        <v>147</v>
      </c>
      <c r="G46" s="49">
        <f t="shared" si="4"/>
        <v>140</v>
      </c>
      <c r="H46" s="16">
        <v>28</v>
      </c>
      <c r="I46" s="116">
        <v>19.5</v>
      </c>
      <c r="J46" s="44">
        <f t="shared" si="3"/>
        <v>97.5</v>
      </c>
      <c r="K46" s="51" t="str">
        <f t="shared" si="2"/>
        <v>VYHOVUJE</v>
      </c>
      <c r="L46" s="143"/>
      <c r="M46" s="88"/>
      <c r="N46" s="156"/>
      <c r="O46" s="159"/>
      <c r="P46" s="154"/>
      <c r="Q46" s="143"/>
      <c r="R46" s="151"/>
      <c r="S46" s="120"/>
    </row>
    <row r="47" spans="1:19" ht="18" customHeight="1">
      <c r="A47" s="47"/>
      <c r="B47" s="48">
        <v>41</v>
      </c>
      <c r="C47" s="17" t="s">
        <v>46</v>
      </c>
      <c r="D47" s="42">
        <v>5</v>
      </c>
      <c r="E47" s="18" t="s">
        <v>13</v>
      </c>
      <c r="F47" s="17" t="s">
        <v>147</v>
      </c>
      <c r="G47" s="49">
        <f t="shared" si="4"/>
        <v>140</v>
      </c>
      <c r="H47" s="16">
        <v>28</v>
      </c>
      <c r="I47" s="116">
        <v>19.5</v>
      </c>
      <c r="J47" s="44">
        <f t="shared" si="3"/>
        <v>97.5</v>
      </c>
      <c r="K47" s="51" t="str">
        <f t="shared" si="2"/>
        <v>VYHOVUJE</v>
      </c>
      <c r="L47" s="143"/>
      <c r="M47" s="88"/>
      <c r="N47" s="156"/>
      <c r="O47" s="159"/>
      <c r="P47" s="154"/>
      <c r="Q47" s="143"/>
      <c r="R47" s="151"/>
      <c r="S47" s="120"/>
    </row>
    <row r="48" spans="1:19" ht="20.25" customHeight="1">
      <c r="A48" s="47"/>
      <c r="B48" s="48">
        <v>42</v>
      </c>
      <c r="C48" s="17" t="s">
        <v>47</v>
      </c>
      <c r="D48" s="42">
        <v>10</v>
      </c>
      <c r="E48" s="18" t="s">
        <v>13</v>
      </c>
      <c r="F48" s="17" t="s">
        <v>48</v>
      </c>
      <c r="G48" s="49">
        <f t="shared" si="4"/>
        <v>280</v>
      </c>
      <c r="H48" s="16">
        <v>28</v>
      </c>
      <c r="I48" s="116">
        <v>6</v>
      </c>
      <c r="J48" s="44">
        <f t="shared" si="3"/>
        <v>60</v>
      </c>
      <c r="K48" s="51" t="str">
        <f t="shared" si="2"/>
        <v>VYHOVUJE</v>
      </c>
      <c r="L48" s="143"/>
      <c r="M48" s="88"/>
      <c r="N48" s="156"/>
      <c r="O48" s="159"/>
      <c r="P48" s="154"/>
      <c r="Q48" s="143"/>
      <c r="R48" s="151"/>
      <c r="S48" s="120"/>
    </row>
    <row r="49" spans="1:19" ht="18" customHeight="1">
      <c r="A49" s="47"/>
      <c r="B49" s="48">
        <v>43</v>
      </c>
      <c r="C49" s="17" t="s">
        <v>49</v>
      </c>
      <c r="D49" s="42">
        <v>4</v>
      </c>
      <c r="E49" s="18" t="s">
        <v>16</v>
      </c>
      <c r="F49" s="17" t="s">
        <v>148</v>
      </c>
      <c r="G49" s="49">
        <f t="shared" si="4"/>
        <v>112</v>
      </c>
      <c r="H49" s="16">
        <v>28</v>
      </c>
      <c r="I49" s="116">
        <v>8.8</v>
      </c>
      <c r="J49" s="44">
        <f t="shared" si="3"/>
        <v>35.2</v>
      </c>
      <c r="K49" s="51" t="str">
        <f t="shared" si="2"/>
        <v>VYHOVUJE</v>
      </c>
      <c r="L49" s="143"/>
      <c r="M49" s="88"/>
      <c r="N49" s="156"/>
      <c r="O49" s="159"/>
      <c r="P49" s="154"/>
      <c r="Q49" s="143"/>
      <c r="R49" s="151"/>
      <c r="S49" s="120"/>
    </row>
    <row r="50" spans="1:19" ht="37.5" customHeight="1">
      <c r="A50" s="47"/>
      <c r="B50" s="48">
        <v>44</v>
      </c>
      <c r="C50" s="17" t="s">
        <v>50</v>
      </c>
      <c r="D50" s="42">
        <v>4</v>
      </c>
      <c r="E50" s="18" t="s">
        <v>13</v>
      </c>
      <c r="F50" s="17" t="s">
        <v>149</v>
      </c>
      <c r="G50" s="49">
        <f t="shared" si="4"/>
        <v>520</v>
      </c>
      <c r="H50" s="16">
        <v>130</v>
      </c>
      <c r="I50" s="116">
        <v>98.1</v>
      </c>
      <c r="J50" s="44">
        <f t="shared" si="3"/>
        <v>392.4</v>
      </c>
      <c r="K50" s="51" t="str">
        <f t="shared" si="2"/>
        <v>VYHOVUJE</v>
      </c>
      <c r="L50" s="143"/>
      <c r="M50" s="88"/>
      <c r="N50" s="156"/>
      <c r="O50" s="159"/>
      <c r="P50" s="154"/>
      <c r="Q50" s="143"/>
      <c r="R50" s="151"/>
      <c r="S50" s="120"/>
    </row>
    <row r="51" spans="1:19" ht="39.75" customHeight="1">
      <c r="A51" s="47"/>
      <c r="B51" s="48">
        <v>45</v>
      </c>
      <c r="C51" s="17" t="s">
        <v>51</v>
      </c>
      <c r="D51" s="42">
        <v>4</v>
      </c>
      <c r="E51" s="18" t="s">
        <v>13</v>
      </c>
      <c r="F51" s="17" t="s">
        <v>150</v>
      </c>
      <c r="G51" s="49">
        <f t="shared" si="4"/>
        <v>152</v>
      </c>
      <c r="H51" s="16">
        <v>38</v>
      </c>
      <c r="I51" s="116">
        <v>29.9</v>
      </c>
      <c r="J51" s="44">
        <f t="shared" si="3"/>
        <v>119.6</v>
      </c>
      <c r="K51" s="51" t="str">
        <f t="shared" si="2"/>
        <v>VYHOVUJE</v>
      </c>
      <c r="L51" s="143"/>
      <c r="M51" s="88"/>
      <c r="N51" s="156"/>
      <c r="O51" s="159"/>
      <c r="P51" s="154"/>
      <c r="Q51" s="143"/>
      <c r="R51" s="151"/>
      <c r="S51" s="120"/>
    </row>
    <row r="52" spans="1:19" ht="22.5" customHeight="1">
      <c r="A52" s="47"/>
      <c r="B52" s="48">
        <v>46</v>
      </c>
      <c r="C52" s="17" t="s">
        <v>152</v>
      </c>
      <c r="D52" s="42">
        <v>5</v>
      </c>
      <c r="E52" s="18" t="s">
        <v>13</v>
      </c>
      <c r="F52" s="17" t="s">
        <v>151</v>
      </c>
      <c r="G52" s="49">
        <f t="shared" si="4"/>
        <v>45</v>
      </c>
      <c r="H52" s="16">
        <v>9</v>
      </c>
      <c r="I52" s="116">
        <v>4.1</v>
      </c>
      <c r="J52" s="44">
        <f t="shared" si="3"/>
        <v>20.5</v>
      </c>
      <c r="K52" s="51" t="str">
        <f t="shared" si="2"/>
        <v>VYHOVUJE</v>
      </c>
      <c r="L52" s="143"/>
      <c r="M52" s="88"/>
      <c r="N52" s="156"/>
      <c r="O52" s="159"/>
      <c r="P52" s="154"/>
      <c r="Q52" s="143"/>
      <c r="R52" s="151"/>
      <c r="S52" s="120"/>
    </row>
    <row r="53" spans="1:19" ht="21" customHeight="1">
      <c r="A53" s="47"/>
      <c r="B53" s="48">
        <v>47</v>
      </c>
      <c r="C53" s="17" t="s">
        <v>52</v>
      </c>
      <c r="D53" s="42">
        <v>4</v>
      </c>
      <c r="E53" s="18" t="s">
        <v>53</v>
      </c>
      <c r="F53" s="17" t="s">
        <v>153</v>
      </c>
      <c r="G53" s="49">
        <f t="shared" si="4"/>
        <v>152</v>
      </c>
      <c r="H53" s="16">
        <v>38</v>
      </c>
      <c r="I53" s="116">
        <v>31.85</v>
      </c>
      <c r="J53" s="44">
        <f t="shared" si="3"/>
        <v>127.4</v>
      </c>
      <c r="K53" s="51" t="str">
        <f t="shared" si="2"/>
        <v>VYHOVUJE</v>
      </c>
      <c r="L53" s="143"/>
      <c r="M53" s="88"/>
      <c r="N53" s="156"/>
      <c r="O53" s="159"/>
      <c r="P53" s="154"/>
      <c r="Q53" s="143"/>
      <c r="R53" s="151"/>
      <c r="S53" s="120"/>
    </row>
    <row r="54" spans="1:19" ht="21" customHeight="1">
      <c r="A54" s="47"/>
      <c r="B54" s="48">
        <v>48</v>
      </c>
      <c r="C54" s="17" t="s">
        <v>54</v>
      </c>
      <c r="D54" s="42">
        <v>5</v>
      </c>
      <c r="E54" s="18" t="s">
        <v>13</v>
      </c>
      <c r="F54" s="17" t="s">
        <v>154</v>
      </c>
      <c r="G54" s="49">
        <f t="shared" si="4"/>
        <v>150</v>
      </c>
      <c r="H54" s="16">
        <v>30</v>
      </c>
      <c r="I54" s="116">
        <v>17.65</v>
      </c>
      <c r="J54" s="44">
        <f t="shared" si="3"/>
        <v>88.25</v>
      </c>
      <c r="K54" s="51" t="str">
        <f t="shared" si="2"/>
        <v>VYHOVUJE</v>
      </c>
      <c r="L54" s="143"/>
      <c r="M54" s="88"/>
      <c r="N54" s="156"/>
      <c r="O54" s="159"/>
      <c r="P54" s="154"/>
      <c r="Q54" s="143"/>
      <c r="R54" s="151"/>
      <c r="S54" s="120"/>
    </row>
    <row r="55" spans="1:19" ht="21" customHeight="1">
      <c r="A55" s="47"/>
      <c r="B55" s="48">
        <v>49</v>
      </c>
      <c r="C55" s="17" t="s">
        <v>55</v>
      </c>
      <c r="D55" s="42">
        <v>5</v>
      </c>
      <c r="E55" s="18" t="s">
        <v>13</v>
      </c>
      <c r="F55" s="17" t="s">
        <v>155</v>
      </c>
      <c r="G55" s="49">
        <f t="shared" si="4"/>
        <v>200</v>
      </c>
      <c r="H55" s="16">
        <v>40</v>
      </c>
      <c r="I55" s="116">
        <v>23.9</v>
      </c>
      <c r="J55" s="44">
        <f t="shared" si="3"/>
        <v>119.5</v>
      </c>
      <c r="K55" s="51" t="str">
        <f t="shared" si="2"/>
        <v>VYHOVUJE</v>
      </c>
      <c r="L55" s="143"/>
      <c r="M55" s="88"/>
      <c r="N55" s="156"/>
      <c r="O55" s="159"/>
      <c r="P55" s="154"/>
      <c r="Q55" s="143"/>
      <c r="R55" s="151"/>
      <c r="S55" s="120"/>
    </row>
    <row r="56" spans="1:19" ht="21" customHeight="1" thickBot="1">
      <c r="A56" s="47"/>
      <c r="B56" s="53">
        <v>50</v>
      </c>
      <c r="C56" s="89" t="s">
        <v>56</v>
      </c>
      <c r="D56" s="54">
        <v>15</v>
      </c>
      <c r="E56" s="19" t="s">
        <v>13</v>
      </c>
      <c r="F56" s="90" t="s">
        <v>156</v>
      </c>
      <c r="G56" s="55">
        <f t="shared" si="4"/>
        <v>750</v>
      </c>
      <c r="H56" s="78">
        <v>50</v>
      </c>
      <c r="I56" s="114">
        <v>28.85</v>
      </c>
      <c r="J56" s="91">
        <f t="shared" si="3"/>
        <v>432.75</v>
      </c>
      <c r="K56" s="92" t="str">
        <f t="shared" si="2"/>
        <v>VYHOVUJE</v>
      </c>
      <c r="L56" s="144"/>
      <c r="M56" s="58"/>
      <c r="N56" s="157"/>
      <c r="O56" s="160"/>
      <c r="P56" s="148"/>
      <c r="Q56" s="144"/>
      <c r="R56" s="152"/>
      <c r="S56" s="120"/>
    </row>
    <row r="57" spans="1:19" ht="27" customHeight="1" thickTop="1">
      <c r="A57" s="93"/>
      <c r="B57" s="69">
        <v>51</v>
      </c>
      <c r="C57" s="1" t="s">
        <v>157</v>
      </c>
      <c r="D57" s="42">
        <v>5</v>
      </c>
      <c r="E57" s="2" t="s">
        <v>13</v>
      </c>
      <c r="F57" s="3" t="s">
        <v>111</v>
      </c>
      <c r="G57" s="72">
        <f t="shared" si="4"/>
        <v>60</v>
      </c>
      <c r="H57" s="121">
        <v>12</v>
      </c>
      <c r="I57" s="117">
        <v>4.7</v>
      </c>
      <c r="J57" s="94">
        <f t="shared" si="3"/>
        <v>23.5</v>
      </c>
      <c r="K57" s="95" t="str">
        <f t="shared" si="2"/>
        <v>VYHOVUJE</v>
      </c>
      <c r="L57" s="142" t="s">
        <v>94</v>
      </c>
      <c r="M57" s="96"/>
      <c r="N57" s="142" t="s">
        <v>105</v>
      </c>
      <c r="O57" s="142" t="s">
        <v>106</v>
      </c>
      <c r="P57" s="147">
        <v>14</v>
      </c>
      <c r="Q57" s="146"/>
      <c r="R57" s="150" t="s">
        <v>11</v>
      </c>
      <c r="S57" s="120"/>
    </row>
    <row r="58" spans="1:19" ht="27" customHeight="1">
      <c r="A58" s="47"/>
      <c r="B58" s="48">
        <v>52</v>
      </c>
      <c r="C58" s="1" t="s">
        <v>158</v>
      </c>
      <c r="D58" s="42">
        <v>5</v>
      </c>
      <c r="E58" s="2" t="s">
        <v>13</v>
      </c>
      <c r="F58" s="3" t="s">
        <v>111</v>
      </c>
      <c r="G58" s="49">
        <f t="shared" si="4"/>
        <v>75</v>
      </c>
      <c r="H58" s="121">
        <v>15</v>
      </c>
      <c r="I58" s="116">
        <v>6.3</v>
      </c>
      <c r="J58" s="44">
        <f t="shared" si="3"/>
        <v>31.5</v>
      </c>
      <c r="K58" s="51" t="str">
        <f t="shared" si="2"/>
        <v>VYHOVUJE</v>
      </c>
      <c r="L58" s="143"/>
      <c r="M58" s="88"/>
      <c r="N58" s="166"/>
      <c r="O58" s="166"/>
      <c r="P58" s="154"/>
      <c r="Q58" s="143"/>
      <c r="R58" s="151"/>
      <c r="S58" s="120"/>
    </row>
    <row r="59" spans="1:19" ht="21.75" customHeight="1">
      <c r="A59" s="47"/>
      <c r="B59" s="48">
        <v>53</v>
      </c>
      <c r="C59" s="1" t="s">
        <v>160</v>
      </c>
      <c r="D59" s="42">
        <v>5</v>
      </c>
      <c r="E59" s="2" t="s">
        <v>13</v>
      </c>
      <c r="F59" s="3" t="s">
        <v>159</v>
      </c>
      <c r="G59" s="49">
        <f t="shared" si="4"/>
        <v>200</v>
      </c>
      <c r="H59" s="121">
        <v>40</v>
      </c>
      <c r="I59" s="116">
        <v>30</v>
      </c>
      <c r="J59" s="44">
        <f t="shared" si="3"/>
        <v>150</v>
      </c>
      <c r="K59" s="51" t="str">
        <f t="shared" si="2"/>
        <v>VYHOVUJE</v>
      </c>
      <c r="L59" s="143"/>
      <c r="M59" s="88"/>
      <c r="N59" s="166"/>
      <c r="O59" s="166"/>
      <c r="P59" s="154"/>
      <c r="Q59" s="143"/>
      <c r="R59" s="151"/>
      <c r="S59" s="120"/>
    </row>
    <row r="60" spans="1:19" ht="37.5" customHeight="1">
      <c r="A60" s="47"/>
      <c r="B60" s="48">
        <v>54</v>
      </c>
      <c r="C60" s="1" t="s">
        <v>162</v>
      </c>
      <c r="D60" s="42">
        <v>10</v>
      </c>
      <c r="E60" s="2" t="s">
        <v>13</v>
      </c>
      <c r="F60" s="3" t="s">
        <v>161</v>
      </c>
      <c r="G60" s="49">
        <f t="shared" si="4"/>
        <v>350</v>
      </c>
      <c r="H60" s="121">
        <v>35</v>
      </c>
      <c r="I60" s="116">
        <v>26.7</v>
      </c>
      <c r="J60" s="44">
        <f t="shared" si="3"/>
        <v>267</v>
      </c>
      <c r="K60" s="51" t="str">
        <f t="shared" si="2"/>
        <v>VYHOVUJE</v>
      </c>
      <c r="L60" s="143"/>
      <c r="M60" s="88"/>
      <c r="N60" s="166"/>
      <c r="O60" s="166"/>
      <c r="P60" s="154"/>
      <c r="Q60" s="143"/>
      <c r="R60" s="151"/>
      <c r="S60" s="120"/>
    </row>
    <row r="61" spans="1:19" ht="22.5" customHeight="1">
      <c r="A61" s="47"/>
      <c r="B61" s="48">
        <v>55</v>
      </c>
      <c r="C61" s="97" t="s">
        <v>163</v>
      </c>
      <c r="D61" s="42">
        <v>10</v>
      </c>
      <c r="E61" s="98" t="s">
        <v>13</v>
      </c>
      <c r="F61" s="99" t="s">
        <v>164</v>
      </c>
      <c r="G61" s="49">
        <f t="shared" si="4"/>
        <v>35</v>
      </c>
      <c r="H61" s="122">
        <v>3.5</v>
      </c>
      <c r="I61" s="116">
        <v>2.3</v>
      </c>
      <c r="J61" s="44">
        <f t="shared" si="3"/>
        <v>23</v>
      </c>
      <c r="K61" s="51" t="str">
        <f t="shared" si="2"/>
        <v>VYHOVUJE</v>
      </c>
      <c r="L61" s="143"/>
      <c r="M61" s="88"/>
      <c r="N61" s="166"/>
      <c r="O61" s="166"/>
      <c r="P61" s="154"/>
      <c r="Q61" s="143"/>
      <c r="R61" s="151"/>
      <c r="S61" s="120"/>
    </row>
    <row r="62" spans="1:19" ht="22.5" customHeight="1">
      <c r="A62" s="47"/>
      <c r="B62" s="48">
        <v>56</v>
      </c>
      <c r="C62" s="1" t="s">
        <v>168</v>
      </c>
      <c r="D62" s="42">
        <v>10</v>
      </c>
      <c r="E62" s="2" t="s">
        <v>13</v>
      </c>
      <c r="F62" s="3" t="s">
        <v>165</v>
      </c>
      <c r="G62" s="49">
        <f t="shared" si="4"/>
        <v>25</v>
      </c>
      <c r="H62" s="121">
        <v>2.5</v>
      </c>
      <c r="I62" s="116">
        <v>2.45</v>
      </c>
      <c r="J62" s="44">
        <f t="shared" si="3"/>
        <v>24.5</v>
      </c>
      <c r="K62" s="51" t="str">
        <f t="shared" si="2"/>
        <v>VYHOVUJE</v>
      </c>
      <c r="L62" s="143"/>
      <c r="M62" s="88"/>
      <c r="N62" s="166"/>
      <c r="O62" s="166"/>
      <c r="P62" s="154"/>
      <c r="Q62" s="143"/>
      <c r="R62" s="151"/>
      <c r="S62" s="120"/>
    </row>
    <row r="63" spans="1:19" ht="33" customHeight="1">
      <c r="A63" s="47"/>
      <c r="B63" s="48">
        <v>57</v>
      </c>
      <c r="C63" s="1" t="s">
        <v>57</v>
      </c>
      <c r="D63" s="42">
        <v>4</v>
      </c>
      <c r="E63" s="2" t="s">
        <v>16</v>
      </c>
      <c r="F63" s="3" t="s">
        <v>166</v>
      </c>
      <c r="G63" s="49">
        <f t="shared" si="4"/>
        <v>240</v>
      </c>
      <c r="H63" s="121">
        <v>60</v>
      </c>
      <c r="I63" s="116">
        <v>37.25</v>
      </c>
      <c r="J63" s="44">
        <f t="shared" si="3"/>
        <v>149</v>
      </c>
      <c r="K63" s="51" t="str">
        <f t="shared" si="2"/>
        <v>VYHOVUJE</v>
      </c>
      <c r="L63" s="143"/>
      <c r="M63" s="88"/>
      <c r="N63" s="166"/>
      <c r="O63" s="166"/>
      <c r="P63" s="154"/>
      <c r="Q63" s="143"/>
      <c r="R63" s="151"/>
      <c r="S63" s="120"/>
    </row>
    <row r="64" spans="1:19" ht="21.75" customHeight="1">
      <c r="A64" s="47"/>
      <c r="B64" s="48">
        <v>58</v>
      </c>
      <c r="C64" s="1" t="s">
        <v>167</v>
      </c>
      <c r="D64" s="42">
        <v>1</v>
      </c>
      <c r="E64" s="2" t="s">
        <v>16</v>
      </c>
      <c r="F64" s="3" t="s">
        <v>169</v>
      </c>
      <c r="G64" s="49">
        <f t="shared" si="4"/>
        <v>300</v>
      </c>
      <c r="H64" s="121">
        <v>300</v>
      </c>
      <c r="I64" s="116">
        <v>119</v>
      </c>
      <c r="J64" s="44">
        <f t="shared" si="3"/>
        <v>119</v>
      </c>
      <c r="K64" s="51" t="str">
        <f t="shared" si="2"/>
        <v>VYHOVUJE</v>
      </c>
      <c r="L64" s="143"/>
      <c r="M64" s="88"/>
      <c r="N64" s="166"/>
      <c r="O64" s="166"/>
      <c r="P64" s="154"/>
      <c r="Q64" s="143"/>
      <c r="R64" s="151"/>
      <c r="S64" s="120"/>
    </row>
    <row r="65" spans="1:19" ht="15">
      <c r="A65" s="47"/>
      <c r="B65" s="48">
        <v>59</v>
      </c>
      <c r="C65" s="1" t="s">
        <v>58</v>
      </c>
      <c r="D65" s="42">
        <v>10</v>
      </c>
      <c r="E65" s="2" t="s">
        <v>13</v>
      </c>
      <c r="F65" s="3" t="s">
        <v>170</v>
      </c>
      <c r="G65" s="49">
        <f t="shared" si="4"/>
        <v>50</v>
      </c>
      <c r="H65" s="121">
        <v>5</v>
      </c>
      <c r="I65" s="116">
        <v>4.6</v>
      </c>
      <c r="J65" s="44">
        <f t="shared" si="3"/>
        <v>46</v>
      </c>
      <c r="K65" s="51" t="str">
        <f t="shared" si="2"/>
        <v>VYHOVUJE</v>
      </c>
      <c r="L65" s="143"/>
      <c r="M65" s="88"/>
      <c r="N65" s="166"/>
      <c r="O65" s="166"/>
      <c r="P65" s="154"/>
      <c r="Q65" s="143"/>
      <c r="R65" s="151"/>
      <c r="S65" s="120"/>
    </row>
    <row r="66" spans="1:19" ht="15">
      <c r="A66" s="47"/>
      <c r="B66" s="48">
        <v>60</v>
      </c>
      <c r="C66" s="3" t="s">
        <v>59</v>
      </c>
      <c r="D66" s="42">
        <v>10</v>
      </c>
      <c r="E66" s="2" t="s">
        <v>13</v>
      </c>
      <c r="F66" s="3" t="s">
        <v>171</v>
      </c>
      <c r="G66" s="49">
        <f t="shared" si="4"/>
        <v>50</v>
      </c>
      <c r="H66" s="121">
        <v>5</v>
      </c>
      <c r="I66" s="116">
        <v>4.6</v>
      </c>
      <c r="J66" s="44">
        <f t="shared" si="3"/>
        <v>46</v>
      </c>
      <c r="K66" s="51" t="str">
        <f t="shared" si="2"/>
        <v>VYHOVUJE</v>
      </c>
      <c r="L66" s="143"/>
      <c r="M66" s="88"/>
      <c r="N66" s="166"/>
      <c r="O66" s="166"/>
      <c r="P66" s="154"/>
      <c r="Q66" s="143"/>
      <c r="R66" s="151"/>
      <c r="S66" s="120"/>
    </row>
    <row r="67" spans="1:19" ht="15">
      <c r="A67" s="47"/>
      <c r="B67" s="48">
        <v>61</v>
      </c>
      <c r="C67" s="3" t="s">
        <v>60</v>
      </c>
      <c r="D67" s="42">
        <v>10</v>
      </c>
      <c r="E67" s="2" t="s">
        <v>13</v>
      </c>
      <c r="F67" s="3" t="s">
        <v>171</v>
      </c>
      <c r="G67" s="49">
        <f t="shared" si="4"/>
        <v>100</v>
      </c>
      <c r="H67" s="121">
        <v>10</v>
      </c>
      <c r="I67" s="116">
        <v>9.2</v>
      </c>
      <c r="J67" s="44">
        <f t="shared" si="3"/>
        <v>92</v>
      </c>
      <c r="K67" s="51" t="str">
        <f t="shared" si="2"/>
        <v>VYHOVUJE</v>
      </c>
      <c r="L67" s="143"/>
      <c r="M67" s="88"/>
      <c r="N67" s="166"/>
      <c r="O67" s="166"/>
      <c r="P67" s="154"/>
      <c r="Q67" s="143"/>
      <c r="R67" s="151"/>
      <c r="S67" s="120"/>
    </row>
    <row r="68" spans="1:19" ht="15">
      <c r="A68" s="47"/>
      <c r="B68" s="48">
        <v>62</v>
      </c>
      <c r="C68" s="3" t="s">
        <v>61</v>
      </c>
      <c r="D68" s="42">
        <v>10</v>
      </c>
      <c r="E68" s="2" t="s">
        <v>13</v>
      </c>
      <c r="F68" s="3" t="s">
        <v>171</v>
      </c>
      <c r="G68" s="49">
        <f t="shared" si="4"/>
        <v>100</v>
      </c>
      <c r="H68" s="121">
        <v>10</v>
      </c>
      <c r="I68" s="116">
        <v>9.2</v>
      </c>
      <c r="J68" s="44">
        <f t="shared" si="3"/>
        <v>92</v>
      </c>
      <c r="K68" s="51" t="str">
        <f t="shared" si="2"/>
        <v>VYHOVUJE</v>
      </c>
      <c r="L68" s="143"/>
      <c r="M68" s="88"/>
      <c r="N68" s="166"/>
      <c r="O68" s="166"/>
      <c r="P68" s="154"/>
      <c r="Q68" s="143"/>
      <c r="R68" s="151"/>
      <c r="S68" s="120"/>
    </row>
    <row r="69" spans="1:19" ht="60">
      <c r="A69" s="47"/>
      <c r="B69" s="48">
        <v>63</v>
      </c>
      <c r="C69" s="3" t="s">
        <v>20</v>
      </c>
      <c r="D69" s="42">
        <v>50</v>
      </c>
      <c r="E69" s="2" t="s">
        <v>16</v>
      </c>
      <c r="F69" s="3" t="s">
        <v>117</v>
      </c>
      <c r="G69" s="49">
        <f t="shared" si="4"/>
        <v>3750</v>
      </c>
      <c r="H69" s="121">
        <v>75</v>
      </c>
      <c r="I69" s="116">
        <v>54.3</v>
      </c>
      <c r="J69" s="44">
        <f t="shared" si="3"/>
        <v>2715</v>
      </c>
      <c r="K69" s="51" t="str">
        <f t="shared" si="2"/>
        <v>VYHOVUJE</v>
      </c>
      <c r="L69" s="143"/>
      <c r="M69" s="88"/>
      <c r="N69" s="166"/>
      <c r="O69" s="166"/>
      <c r="P69" s="154"/>
      <c r="Q69" s="143"/>
      <c r="R69" s="151"/>
      <c r="S69" s="120"/>
    </row>
    <row r="70" spans="1:19" ht="20.25" customHeight="1">
      <c r="A70" s="47"/>
      <c r="B70" s="48">
        <v>64</v>
      </c>
      <c r="C70" s="3" t="s">
        <v>62</v>
      </c>
      <c r="D70" s="42">
        <v>3</v>
      </c>
      <c r="E70" s="2" t="s">
        <v>63</v>
      </c>
      <c r="F70" s="3" t="s">
        <v>172</v>
      </c>
      <c r="G70" s="49">
        <f t="shared" si="4"/>
        <v>84</v>
      </c>
      <c r="H70" s="121">
        <v>28</v>
      </c>
      <c r="I70" s="116">
        <v>21</v>
      </c>
      <c r="J70" s="44">
        <f t="shared" si="3"/>
        <v>63</v>
      </c>
      <c r="K70" s="51" t="str">
        <f t="shared" si="2"/>
        <v>VYHOVUJE</v>
      </c>
      <c r="L70" s="143"/>
      <c r="M70" s="88"/>
      <c r="N70" s="166"/>
      <c r="O70" s="166"/>
      <c r="P70" s="154"/>
      <c r="Q70" s="143"/>
      <c r="R70" s="151"/>
      <c r="S70" s="120"/>
    </row>
    <row r="71" spans="1:19" ht="20.25" customHeight="1">
      <c r="A71" s="47"/>
      <c r="B71" s="48">
        <v>65</v>
      </c>
      <c r="C71" s="3" t="s">
        <v>42</v>
      </c>
      <c r="D71" s="42">
        <v>30</v>
      </c>
      <c r="E71" s="2" t="s">
        <v>13</v>
      </c>
      <c r="F71" s="3" t="s">
        <v>145</v>
      </c>
      <c r="G71" s="49">
        <f aca="true" t="shared" si="5" ref="G71:G102">D71*H71</f>
        <v>48</v>
      </c>
      <c r="H71" s="121">
        <v>1.6</v>
      </c>
      <c r="I71" s="116">
        <v>1.25</v>
      </c>
      <c r="J71" s="44">
        <f t="shared" si="3"/>
        <v>37.5</v>
      </c>
      <c r="K71" s="51" t="str">
        <f aca="true" t="shared" si="6" ref="K71:K104">IF(ISNUMBER(I71),IF(I71&gt;H71,"NEVYHOVUJE","VYHOVUJE")," ")</f>
        <v>VYHOVUJE</v>
      </c>
      <c r="L71" s="143"/>
      <c r="M71" s="88"/>
      <c r="N71" s="166"/>
      <c r="O71" s="166"/>
      <c r="P71" s="154"/>
      <c r="Q71" s="143"/>
      <c r="R71" s="151"/>
      <c r="S71" s="120"/>
    </row>
    <row r="72" spans="1:19" ht="20.25" customHeight="1">
      <c r="A72" s="47"/>
      <c r="B72" s="48">
        <v>66</v>
      </c>
      <c r="C72" s="1" t="s">
        <v>64</v>
      </c>
      <c r="D72" s="42">
        <v>20</v>
      </c>
      <c r="E72" s="5" t="s">
        <v>13</v>
      </c>
      <c r="F72" s="1" t="s">
        <v>173</v>
      </c>
      <c r="G72" s="49">
        <f t="shared" si="5"/>
        <v>70</v>
      </c>
      <c r="H72" s="123">
        <v>3.5</v>
      </c>
      <c r="I72" s="116">
        <v>3.5</v>
      </c>
      <c r="J72" s="44">
        <f t="shared" si="3"/>
        <v>70</v>
      </c>
      <c r="K72" s="51" t="str">
        <f t="shared" si="6"/>
        <v>VYHOVUJE</v>
      </c>
      <c r="L72" s="143"/>
      <c r="M72" s="88"/>
      <c r="N72" s="166"/>
      <c r="O72" s="166"/>
      <c r="P72" s="154"/>
      <c r="Q72" s="143"/>
      <c r="R72" s="151"/>
      <c r="S72" s="120"/>
    </row>
    <row r="73" spans="1:19" ht="20.25" customHeight="1">
      <c r="A73" s="47"/>
      <c r="B73" s="48">
        <v>67</v>
      </c>
      <c r="C73" s="3" t="s">
        <v>65</v>
      </c>
      <c r="D73" s="42">
        <v>4</v>
      </c>
      <c r="E73" s="2" t="s">
        <v>13</v>
      </c>
      <c r="F73" s="3" t="s">
        <v>174</v>
      </c>
      <c r="G73" s="49">
        <f t="shared" si="5"/>
        <v>72</v>
      </c>
      <c r="H73" s="121">
        <v>18</v>
      </c>
      <c r="I73" s="116">
        <v>10.8</v>
      </c>
      <c r="J73" s="44">
        <f t="shared" si="3"/>
        <v>43.2</v>
      </c>
      <c r="K73" s="51" t="str">
        <f t="shared" si="6"/>
        <v>VYHOVUJE</v>
      </c>
      <c r="L73" s="143"/>
      <c r="M73" s="88"/>
      <c r="N73" s="166"/>
      <c r="O73" s="166"/>
      <c r="P73" s="154"/>
      <c r="Q73" s="143"/>
      <c r="R73" s="151"/>
      <c r="S73" s="120"/>
    </row>
    <row r="74" spans="1:19" ht="20.25" customHeight="1">
      <c r="A74" s="47"/>
      <c r="B74" s="48">
        <v>68</v>
      </c>
      <c r="C74" s="3" t="s">
        <v>66</v>
      </c>
      <c r="D74" s="42">
        <v>4</v>
      </c>
      <c r="E74" s="2" t="s">
        <v>13</v>
      </c>
      <c r="F74" s="3" t="s">
        <v>174</v>
      </c>
      <c r="G74" s="49">
        <f t="shared" si="5"/>
        <v>80</v>
      </c>
      <c r="H74" s="121">
        <v>20</v>
      </c>
      <c r="I74" s="116">
        <v>12.25</v>
      </c>
      <c r="J74" s="44">
        <f t="shared" si="3"/>
        <v>49</v>
      </c>
      <c r="K74" s="51" t="str">
        <f t="shared" si="6"/>
        <v>VYHOVUJE</v>
      </c>
      <c r="L74" s="143"/>
      <c r="M74" s="88"/>
      <c r="N74" s="166"/>
      <c r="O74" s="166"/>
      <c r="P74" s="154"/>
      <c r="Q74" s="143"/>
      <c r="R74" s="151"/>
      <c r="S74" s="120"/>
    </row>
    <row r="75" spans="1:19" ht="20.25" customHeight="1">
      <c r="A75" s="47"/>
      <c r="B75" s="48">
        <v>69</v>
      </c>
      <c r="C75" s="3" t="s">
        <v>67</v>
      </c>
      <c r="D75" s="42">
        <v>2</v>
      </c>
      <c r="E75" s="2" t="s">
        <v>13</v>
      </c>
      <c r="F75" s="3" t="s">
        <v>175</v>
      </c>
      <c r="G75" s="49">
        <f t="shared" si="5"/>
        <v>48</v>
      </c>
      <c r="H75" s="121">
        <v>24</v>
      </c>
      <c r="I75" s="116">
        <v>9.95</v>
      </c>
      <c r="J75" s="44">
        <f t="shared" si="3"/>
        <v>19.9</v>
      </c>
      <c r="K75" s="51" t="str">
        <f t="shared" si="6"/>
        <v>VYHOVUJE</v>
      </c>
      <c r="L75" s="143"/>
      <c r="M75" s="88"/>
      <c r="N75" s="166"/>
      <c r="O75" s="166"/>
      <c r="P75" s="154"/>
      <c r="Q75" s="143"/>
      <c r="R75" s="151"/>
      <c r="S75" s="120"/>
    </row>
    <row r="76" spans="1:19" ht="41.25" customHeight="1">
      <c r="A76" s="47"/>
      <c r="B76" s="48">
        <v>70</v>
      </c>
      <c r="C76" s="3" t="s">
        <v>68</v>
      </c>
      <c r="D76" s="42">
        <v>4</v>
      </c>
      <c r="E76" s="2" t="s">
        <v>13</v>
      </c>
      <c r="F76" s="3" t="s">
        <v>176</v>
      </c>
      <c r="G76" s="49">
        <f t="shared" si="5"/>
        <v>36</v>
      </c>
      <c r="H76" s="121">
        <v>9</v>
      </c>
      <c r="I76" s="116">
        <v>7.8</v>
      </c>
      <c r="J76" s="44">
        <f t="shared" si="3"/>
        <v>31.2</v>
      </c>
      <c r="K76" s="51" t="str">
        <f t="shared" si="6"/>
        <v>VYHOVUJE</v>
      </c>
      <c r="L76" s="143"/>
      <c r="M76" s="88"/>
      <c r="N76" s="166"/>
      <c r="O76" s="166"/>
      <c r="P76" s="154"/>
      <c r="Q76" s="143"/>
      <c r="R76" s="151"/>
      <c r="S76" s="120"/>
    </row>
    <row r="77" spans="1:19" ht="23.25" customHeight="1">
      <c r="A77" s="47"/>
      <c r="B77" s="48">
        <v>71</v>
      </c>
      <c r="C77" s="1" t="s">
        <v>177</v>
      </c>
      <c r="D77" s="42">
        <v>1</v>
      </c>
      <c r="E77" s="5" t="s">
        <v>53</v>
      </c>
      <c r="F77" s="1" t="s">
        <v>178</v>
      </c>
      <c r="G77" s="49">
        <f t="shared" si="5"/>
        <v>33</v>
      </c>
      <c r="H77" s="123">
        <v>33</v>
      </c>
      <c r="I77" s="116">
        <v>33</v>
      </c>
      <c r="J77" s="44">
        <f t="shared" si="3"/>
        <v>33</v>
      </c>
      <c r="K77" s="51" t="str">
        <f t="shared" si="6"/>
        <v>VYHOVUJE</v>
      </c>
      <c r="L77" s="143"/>
      <c r="M77" s="88"/>
      <c r="N77" s="166"/>
      <c r="O77" s="166"/>
      <c r="P77" s="154"/>
      <c r="Q77" s="143"/>
      <c r="R77" s="151"/>
      <c r="S77" s="120"/>
    </row>
    <row r="78" spans="1:19" ht="23.25" customHeight="1">
      <c r="A78" s="47"/>
      <c r="B78" s="48">
        <v>72</v>
      </c>
      <c r="C78" s="3" t="s">
        <v>179</v>
      </c>
      <c r="D78" s="42">
        <v>5</v>
      </c>
      <c r="E78" s="2" t="s">
        <v>13</v>
      </c>
      <c r="F78" s="3" t="s">
        <v>120</v>
      </c>
      <c r="G78" s="49">
        <f t="shared" si="5"/>
        <v>60</v>
      </c>
      <c r="H78" s="121">
        <v>12</v>
      </c>
      <c r="I78" s="116">
        <v>7.15</v>
      </c>
      <c r="J78" s="44">
        <f t="shared" si="3"/>
        <v>35.75</v>
      </c>
      <c r="K78" s="51" t="str">
        <f t="shared" si="6"/>
        <v>VYHOVUJE</v>
      </c>
      <c r="L78" s="143"/>
      <c r="M78" s="88"/>
      <c r="N78" s="166"/>
      <c r="O78" s="166"/>
      <c r="P78" s="154"/>
      <c r="Q78" s="143"/>
      <c r="R78" s="151"/>
      <c r="S78" s="120"/>
    </row>
    <row r="79" spans="1:19" ht="23.25" customHeight="1">
      <c r="A79" s="47"/>
      <c r="B79" s="48">
        <v>73</v>
      </c>
      <c r="C79" s="3" t="s">
        <v>180</v>
      </c>
      <c r="D79" s="42">
        <v>2</v>
      </c>
      <c r="E79" s="2" t="s">
        <v>69</v>
      </c>
      <c r="F79" s="3" t="s">
        <v>70</v>
      </c>
      <c r="G79" s="49">
        <f t="shared" si="5"/>
        <v>16</v>
      </c>
      <c r="H79" s="121">
        <v>8</v>
      </c>
      <c r="I79" s="116">
        <v>6.15</v>
      </c>
      <c r="J79" s="44">
        <f t="shared" si="3"/>
        <v>12.3</v>
      </c>
      <c r="K79" s="51" t="str">
        <f t="shared" si="6"/>
        <v>VYHOVUJE</v>
      </c>
      <c r="L79" s="143"/>
      <c r="M79" s="88"/>
      <c r="N79" s="166"/>
      <c r="O79" s="166"/>
      <c r="P79" s="154"/>
      <c r="Q79" s="143"/>
      <c r="R79" s="151"/>
      <c r="S79" s="120"/>
    </row>
    <row r="80" spans="1:19" ht="23.25" customHeight="1">
      <c r="A80" s="47"/>
      <c r="B80" s="48">
        <v>74</v>
      </c>
      <c r="C80" s="3" t="s">
        <v>71</v>
      </c>
      <c r="D80" s="42">
        <v>2</v>
      </c>
      <c r="E80" s="2" t="s">
        <v>13</v>
      </c>
      <c r="F80" s="3" t="s">
        <v>182</v>
      </c>
      <c r="G80" s="49">
        <f t="shared" si="5"/>
        <v>20</v>
      </c>
      <c r="H80" s="121">
        <v>10</v>
      </c>
      <c r="I80" s="116">
        <v>8.65</v>
      </c>
      <c r="J80" s="44">
        <f t="shared" si="3"/>
        <v>17.3</v>
      </c>
      <c r="K80" s="51" t="str">
        <f t="shared" si="6"/>
        <v>VYHOVUJE</v>
      </c>
      <c r="L80" s="143"/>
      <c r="M80" s="88"/>
      <c r="N80" s="166"/>
      <c r="O80" s="166"/>
      <c r="P80" s="154"/>
      <c r="Q80" s="143"/>
      <c r="R80" s="151"/>
      <c r="S80" s="120"/>
    </row>
    <row r="81" spans="1:19" ht="28.5" customHeight="1">
      <c r="A81" s="47"/>
      <c r="B81" s="48">
        <v>75</v>
      </c>
      <c r="C81" s="3" t="s">
        <v>181</v>
      </c>
      <c r="D81" s="42">
        <v>2</v>
      </c>
      <c r="E81" s="2" t="s">
        <v>13</v>
      </c>
      <c r="F81" s="3" t="s">
        <v>183</v>
      </c>
      <c r="G81" s="49">
        <f t="shared" si="5"/>
        <v>24</v>
      </c>
      <c r="H81" s="121">
        <v>12</v>
      </c>
      <c r="I81" s="116">
        <v>10.65</v>
      </c>
      <c r="J81" s="44">
        <f t="shared" si="3"/>
        <v>21.3</v>
      </c>
      <c r="K81" s="51" t="str">
        <f t="shared" si="6"/>
        <v>VYHOVUJE</v>
      </c>
      <c r="L81" s="143"/>
      <c r="M81" s="88"/>
      <c r="N81" s="166"/>
      <c r="O81" s="166"/>
      <c r="P81" s="154"/>
      <c r="Q81" s="143"/>
      <c r="R81" s="151"/>
      <c r="S81" s="120"/>
    </row>
    <row r="82" spans="1:19" ht="42.75" customHeight="1">
      <c r="A82" s="47"/>
      <c r="B82" s="48">
        <v>76</v>
      </c>
      <c r="C82" s="3" t="s">
        <v>72</v>
      </c>
      <c r="D82" s="42">
        <v>4</v>
      </c>
      <c r="E82" s="2" t="s">
        <v>53</v>
      </c>
      <c r="F82" s="3" t="s">
        <v>184</v>
      </c>
      <c r="G82" s="49">
        <f t="shared" si="5"/>
        <v>180</v>
      </c>
      <c r="H82" s="121">
        <v>45</v>
      </c>
      <c r="I82" s="116">
        <v>41.75</v>
      </c>
      <c r="J82" s="44">
        <f t="shared" si="3"/>
        <v>167</v>
      </c>
      <c r="K82" s="51" t="str">
        <f t="shared" si="6"/>
        <v>VYHOVUJE</v>
      </c>
      <c r="L82" s="143"/>
      <c r="M82" s="88"/>
      <c r="N82" s="166"/>
      <c r="O82" s="166"/>
      <c r="P82" s="154"/>
      <c r="Q82" s="143"/>
      <c r="R82" s="151"/>
      <c r="S82" s="120"/>
    </row>
    <row r="83" spans="1:19" ht="23.25" customHeight="1">
      <c r="A83" s="47"/>
      <c r="B83" s="48">
        <v>77</v>
      </c>
      <c r="C83" s="3" t="s">
        <v>73</v>
      </c>
      <c r="D83" s="42">
        <v>1</v>
      </c>
      <c r="E83" s="2" t="s">
        <v>16</v>
      </c>
      <c r="F83" s="3" t="s">
        <v>185</v>
      </c>
      <c r="G83" s="49">
        <f t="shared" si="5"/>
        <v>220</v>
      </c>
      <c r="H83" s="121">
        <v>220</v>
      </c>
      <c r="I83" s="116">
        <v>112</v>
      </c>
      <c r="J83" s="44">
        <f t="shared" si="3"/>
        <v>112</v>
      </c>
      <c r="K83" s="51" t="str">
        <f t="shared" si="6"/>
        <v>VYHOVUJE</v>
      </c>
      <c r="L83" s="143"/>
      <c r="M83" s="88"/>
      <c r="N83" s="166"/>
      <c r="O83" s="166"/>
      <c r="P83" s="154"/>
      <c r="Q83" s="143"/>
      <c r="R83" s="151"/>
      <c r="S83" s="120"/>
    </row>
    <row r="84" spans="1:19" ht="23.25" customHeight="1">
      <c r="A84" s="47"/>
      <c r="B84" s="48">
        <v>78</v>
      </c>
      <c r="C84" s="3" t="s">
        <v>74</v>
      </c>
      <c r="D84" s="42">
        <v>1</v>
      </c>
      <c r="E84" s="2" t="s">
        <v>16</v>
      </c>
      <c r="F84" s="3" t="s">
        <v>186</v>
      </c>
      <c r="G84" s="49">
        <f t="shared" si="5"/>
        <v>250</v>
      </c>
      <c r="H84" s="121">
        <v>250</v>
      </c>
      <c r="I84" s="116">
        <v>112</v>
      </c>
      <c r="J84" s="44">
        <f t="shared" si="3"/>
        <v>112</v>
      </c>
      <c r="K84" s="51" t="str">
        <f t="shared" si="6"/>
        <v>VYHOVUJE</v>
      </c>
      <c r="L84" s="143"/>
      <c r="M84" s="88"/>
      <c r="N84" s="166"/>
      <c r="O84" s="166"/>
      <c r="P84" s="154"/>
      <c r="Q84" s="143"/>
      <c r="R84" s="151"/>
      <c r="S84" s="120"/>
    </row>
    <row r="85" spans="1:19" ht="23.25" customHeight="1">
      <c r="A85" s="47"/>
      <c r="B85" s="48">
        <v>79</v>
      </c>
      <c r="C85" s="3" t="s">
        <v>75</v>
      </c>
      <c r="D85" s="42">
        <v>1</v>
      </c>
      <c r="E85" s="2" t="s">
        <v>16</v>
      </c>
      <c r="F85" s="3" t="s">
        <v>187</v>
      </c>
      <c r="G85" s="49">
        <f t="shared" si="5"/>
        <v>220</v>
      </c>
      <c r="H85" s="121">
        <v>220</v>
      </c>
      <c r="I85" s="116">
        <v>119</v>
      </c>
      <c r="J85" s="44">
        <f t="shared" si="3"/>
        <v>119</v>
      </c>
      <c r="K85" s="51" t="str">
        <f t="shared" si="6"/>
        <v>VYHOVUJE</v>
      </c>
      <c r="L85" s="143"/>
      <c r="M85" s="88"/>
      <c r="N85" s="166"/>
      <c r="O85" s="166"/>
      <c r="P85" s="154"/>
      <c r="Q85" s="143"/>
      <c r="R85" s="151"/>
      <c r="S85" s="120"/>
    </row>
    <row r="86" spans="1:19" ht="23.25" customHeight="1">
      <c r="A86" s="47"/>
      <c r="B86" s="48">
        <v>80</v>
      </c>
      <c r="C86" s="3" t="s">
        <v>76</v>
      </c>
      <c r="D86" s="42">
        <v>2</v>
      </c>
      <c r="E86" s="2" t="s">
        <v>13</v>
      </c>
      <c r="F86" s="3" t="s">
        <v>188</v>
      </c>
      <c r="G86" s="49">
        <f t="shared" si="5"/>
        <v>160</v>
      </c>
      <c r="H86" s="121">
        <v>80</v>
      </c>
      <c r="I86" s="116">
        <v>28</v>
      </c>
      <c r="J86" s="44">
        <f t="shared" si="3"/>
        <v>56</v>
      </c>
      <c r="K86" s="51" t="str">
        <f t="shared" si="6"/>
        <v>VYHOVUJE</v>
      </c>
      <c r="L86" s="143"/>
      <c r="M86" s="88"/>
      <c r="N86" s="166"/>
      <c r="O86" s="166"/>
      <c r="P86" s="154"/>
      <c r="Q86" s="143"/>
      <c r="R86" s="151"/>
      <c r="S86" s="120"/>
    </row>
    <row r="87" spans="1:19" ht="39.75" customHeight="1">
      <c r="A87" s="47"/>
      <c r="B87" s="48">
        <v>81</v>
      </c>
      <c r="C87" s="3" t="s">
        <v>77</v>
      </c>
      <c r="D87" s="42">
        <v>1</v>
      </c>
      <c r="E87" s="2" t="s">
        <v>53</v>
      </c>
      <c r="F87" s="3" t="s">
        <v>189</v>
      </c>
      <c r="G87" s="49">
        <f t="shared" si="5"/>
        <v>120</v>
      </c>
      <c r="H87" s="121">
        <v>120</v>
      </c>
      <c r="I87" s="116">
        <v>118</v>
      </c>
      <c r="J87" s="44">
        <f t="shared" si="3"/>
        <v>118</v>
      </c>
      <c r="K87" s="51" t="str">
        <f t="shared" si="6"/>
        <v>VYHOVUJE</v>
      </c>
      <c r="L87" s="143"/>
      <c r="M87" s="88"/>
      <c r="N87" s="166"/>
      <c r="O87" s="166"/>
      <c r="P87" s="154"/>
      <c r="Q87" s="143"/>
      <c r="R87" s="151"/>
      <c r="S87" s="120"/>
    </row>
    <row r="88" spans="1:19" ht="23.25" customHeight="1">
      <c r="A88" s="47"/>
      <c r="B88" s="48">
        <v>82</v>
      </c>
      <c r="C88" s="3" t="s">
        <v>39</v>
      </c>
      <c r="D88" s="42">
        <v>1</v>
      </c>
      <c r="E88" s="2" t="s">
        <v>13</v>
      </c>
      <c r="F88" s="3" t="s">
        <v>190</v>
      </c>
      <c r="G88" s="49">
        <f t="shared" si="5"/>
        <v>100</v>
      </c>
      <c r="H88" s="121">
        <v>100</v>
      </c>
      <c r="I88" s="116">
        <v>92</v>
      </c>
      <c r="J88" s="44">
        <f t="shared" si="3"/>
        <v>92</v>
      </c>
      <c r="K88" s="51" t="str">
        <f t="shared" si="6"/>
        <v>VYHOVUJE</v>
      </c>
      <c r="L88" s="143"/>
      <c r="M88" s="88"/>
      <c r="N88" s="166"/>
      <c r="O88" s="166"/>
      <c r="P88" s="154"/>
      <c r="Q88" s="143"/>
      <c r="R88" s="151"/>
      <c r="S88" s="120"/>
    </row>
    <row r="89" spans="1:19" ht="23.25" customHeight="1">
      <c r="A89" s="47"/>
      <c r="B89" s="48">
        <v>83</v>
      </c>
      <c r="C89" s="3" t="s">
        <v>78</v>
      </c>
      <c r="D89" s="42">
        <v>2</v>
      </c>
      <c r="E89" s="2" t="s">
        <v>13</v>
      </c>
      <c r="F89" s="3" t="s">
        <v>191</v>
      </c>
      <c r="G89" s="49">
        <f t="shared" si="5"/>
        <v>190</v>
      </c>
      <c r="H89" s="121">
        <v>95</v>
      </c>
      <c r="I89" s="116">
        <v>95</v>
      </c>
      <c r="J89" s="44">
        <f t="shared" si="3"/>
        <v>190</v>
      </c>
      <c r="K89" s="51" t="str">
        <f t="shared" si="6"/>
        <v>VYHOVUJE</v>
      </c>
      <c r="L89" s="143"/>
      <c r="M89" s="88"/>
      <c r="N89" s="166"/>
      <c r="O89" s="166"/>
      <c r="P89" s="154"/>
      <c r="Q89" s="143"/>
      <c r="R89" s="151"/>
      <c r="S89" s="120"/>
    </row>
    <row r="90" spans="1:19" ht="23.25" customHeight="1">
      <c r="A90" s="47"/>
      <c r="B90" s="48">
        <v>84</v>
      </c>
      <c r="C90" s="3" t="s">
        <v>79</v>
      </c>
      <c r="D90" s="42">
        <v>1</v>
      </c>
      <c r="E90" s="2" t="s">
        <v>13</v>
      </c>
      <c r="F90" s="3" t="s">
        <v>192</v>
      </c>
      <c r="G90" s="49">
        <f t="shared" si="5"/>
        <v>80</v>
      </c>
      <c r="H90" s="121">
        <v>80</v>
      </c>
      <c r="I90" s="116">
        <v>23</v>
      </c>
      <c r="J90" s="44">
        <f t="shared" si="3"/>
        <v>23</v>
      </c>
      <c r="K90" s="51" t="str">
        <f t="shared" si="6"/>
        <v>VYHOVUJE</v>
      </c>
      <c r="L90" s="143"/>
      <c r="M90" s="88"/>
      <c r="N90" s="166"/>
      <c r="O90" s="166"/>
      <c r="P90" s="154"/>
      <c r="Q90" s="143"/>
      <c r="R90" s="151"/>
      <c r="S90" s="120"/>
    </row>
    <row r="91" spans="1:19" ht="23.25" customHeight="1">
      <c r="A91" s="47"/>
      <c r="B91" s="48">
        <v>85</v>
      </c>
      <c r="C91" s="3" t="s">
        <v>80</v>
      </c>
      <c r="D91" s="42">
        <v>1</v>
      </c>
      <c r="E91" s="2" t="s">
        <v>13</v>
      </c>
      <c r="F91" s="3" t="s">
        <v>193</v>
      </c>
      <c r="G91" s="49">
        <f t="shared" si="5"/>
        <v>100</v>
      </c>
      <c r="H91" s="121">
        <v>100</v>
      </c>
      <c r="I91" s="116">
        <v>48.6</v>
      </c>
      <c r="J91" s="44">
        <f t="shared" si="3"/>
        <v>48.6</v>
      </c>
      <c r="K91" s="51" t="str">
        <f t="shared" si="6"/>
        <v>VYHOVUJE</v>
      </c>
      <c r="L91" s="143"/>
      <c r="M91" s="88"/>
      <c r="N91" s="166"/>
      <c r="O91" s="166"/>
      <c r="P91" s="154"/>
      <c r="Q91" s="143"/>
      <c r="R91" s="151"/>
      <c r="S91" s="120"/>
    </row>
    <row r="92" spans="1:19" ht="23.25" customHeight="1">
      <c r="A92" s="47"/>
      <c r="B92" s="48">
        <v>86</v>
      </c>
      <c r="C92" s="3" t="s">
        <v>81</v>
      </c>
      <c r="D92" s="42">
        <v>10</v>
      </c>
      <c r="E92" s="2" t="s">
        <v>16</v>
      </c>
      <c r="F92" s="3" t="s">
        <v>194</v>
      </c>
      <c r="G92" s="49">
        <f t="shared" si="5"/>
        <v>60</v>
      </c>
      <c r="H92" s="121">
        <v>6</v>
      </c>
      <c r="I92" s="116">
        <v>6</v>
      </c>
      <c r="J92" s="44">
        <f t="shared" si="3"/>
        <v>60</v>
      </c>
      <c r="K92" s="51" t="str">
        <f t="shared" si="6"/>
        <v>VYHOVUJE</v>
      </c>
      <c r="L92" s="143"/>
      <c r="M92" s="88"/>
      <c r="N92" s="166"/>
      <c r="O92" s="166"/>
      <c r="P92" s="154"/>
      <c r="Q92" s="143"/>
      <c r="R92" s="151"/>
      <c r="S92" s="120"/>
    </row>
    <row r="93" spans="1:19" ht="23.25" customHeight="1">
      <c r="A93" s="47"/>
      <c r="B93" s="48">
        <v>87</v>
      </c>
      <c r="C93" s="3" t="s">
        <v>82</v>
      </c>
      <c r="D93" s="42">
        <v>10</v>
      </c>
      <c r="E93" s="2" t="s">
        <v>16</v>
      </c>
      <c r="F93" s="3" t="s">
        <v>194</v>
      </c>
      <c r="G93" s="49">
        <f t="shared" si="5"/>
        <v>90</v>
      </c>
      <c r="H93" s="121">
        <v>9</v>
      </c>
      <c r="I93" s="116">
        <v>8.6</v>
      </c>
      <c r="J93" s="44">
        <f t="shared" si="3"/>
        <v>86</v>
      </c>
      <c r="K93" s="51" t="str">
        <f t="shared" si="6"/>
        <v>VYHOVUJE</v>
      </c>
      <c r="L93" s="143"/>
      <c r="M93" s="88"/>
      <c r="N93" s="166"/>
      <c r="O93" s="166"/>
      <c r="P93" s="154"/>
      <c r="Q93" s="143"/>
      <c r="R93" s="151"/>
      <c r="S93" s="120"/>
    </row>
    <row r="94" spans="1:19" ht="23.25" customHeight="1">
      <c r="A94" s="47"/>
      <c r="B94" s="48">
        <v>88</v>
      </c>
      <c r="C94" s="3" t="s">
        <v>31</v>
      </c>
      <c r="D94" s="42">
        <v>10</v>
      </c>
      <c r="E94" s="2" t="s">
        <v>16</v>
      </c>
      <c r="F94" s="3" t="s">
        <v>195</v>
      </c>
      <c r="G94" s="49">
        <f t="shared" si="5"/>
        <v>70</v>
      </c>
      <c r="H94" s="121">
        <v>7</v>
      </c>
      <c r="I94" s="116">
        <v>5.8</v>
      </c>
      <c r="J94" s="44">
        <f t="shared" si="3"/>
        <v>58</v>
      </c>
      <c r="K94" s="51" t="str">
        <f t="shared" si="6"/>
        <v>VYHOVUJE</v>
      </c>
      <c r="L94" s="143"/>
      <c r="M94" s="88"/>
      <c r="N94" s="166"/>
      <c r="O94" s="166"/>
      <c r="P94" s="154"/>
      <c r="Q94" s="143"/>
      <c r="R94" s="151"/>
      <c r="S94" s="120"/>
    </row>
    <row r="95" spans="1:19" ht="37.5" customHeight="1" thickBot="1">
      <c r="A95" s="47"/>
      <c r="B95" s="53">
        <v>89</v>
      </c>
      <c r="C95" s="7" t="s">
        <v>40</v>
      </c>
      <c r="D95" s="54">
        <v>4</v>
      </c>
      <c r="E95" s="8" t="s">
        <v>13</v>
      </c>
      <c r="F95" s="7" t="s">
        <v>137</v>
      </c>
      <c r="G95" s="55">
        <f t="shared" si="5"/>
        <v>180</v>
      </c>
      <c r="H95" s="124">
        <v>45</v>
      </c>
      <c r="I95" s="114">
        <v>36.45</v>
      </c>
      <c r="J95" s="91">
        <f t="shared" si="3"/>
        <v>145.8</v>
      </c>
      <c r="K95" s="92" t="str">
        <f t="shared" si="6"/>
        <v>VYHOVUJE</v>
      </c>
      <c r="L95" s="144"/>
      <c r="M95" s="58"/>
      <c r="N95" s="167"/>
      <c r="O95" s="167"/>
      <c r="P95" s="148"/>
      <c r="Q95" s="144"/>
      <c r="R95" s="152"/>
      <c r="S95" s="120"/>
    </row>
    <row r="96" spans="1:19" ht="21" customHeight="1" thickTop="1">
      <c r="A96" s="100"/>
      <c r="B96" s="69">
        <v>90</v>
      </c>
      <c r="C96" s="3" t="s">
        <v>83</v>
      </c>
      <c r="D96" s="42">
        <v>3</v>
      </c>
      <c r="E96" s="2" t="s">
        <v>13</v>
      </c>
      <c r="F96" s="3" t="s">
        <v>196</v>
      </c>
      <c r="G96" s="72">
        <f t="shared" si="5"/>
        <v>144</v>
      </c>
      <c r="H96" s="121">
        <v>48</v>
      </c>
      <c r="I96" s="117">
        <v>38.3</v>
      </c>
      <c r="J96" s="94">
        <f t="shared" si="3"/>
        <v>114.89999999999999</v>
      </c>
      <c r="K96" s="95" t="str">
        <f t="shared" si="6"/>
        <v>VYHOVUJE</v>
      </c>
      <c r="L96" s="142" t="s">
        <v>94</v>
      </c>
      <c r="M96" s="96"/>
      <c r="N96" s="142" t="s">
        <v>107</v>
      </c>
      <c r="O96" s="142" t="s">
        <v>108</v>
      </c>
      <c r="P96" s="161">
        <v>14</v>
      </c>
      <c r="Q96" s="146"/>
      <c r="R96" s="150" t="s">
        <v>11</v>
      </c>
      <c r="S96" s="120"/>
    </row>
    <row r="97" spans="1:19" ht="21" customHeight="1">
      <c r="A97" s="47"/>
      <c r="B97" s="48">
        <v>91</v>
      </c>
      <c r="C97" s="3" t="s">
        <v>84</v>
      </c>
      <c r="D97" s="42">
        <v>6</v>
      </c>
      <c r="E97" s="2" t="s">
        <v>13</v>
      </c>
      <c r="F97" s="3" t="s">
        <v>197</v>
      </c>
      <c r="G97" s="49">
        <f t="shared" si="5"/>
        <v>240</v>
      </c>
      <c r="H97" s="121">
        <v>40</v>
      </c>
      <c r="I97" s="116">
        <v>30</v>
      </c>
      <c r="J97" s="44">
        <f t="shared" si="3"/>
        <v>180</v>
      </c>
      <c r="K97" s="101" t="str">
        <f t="shared" si="6"/>
        <v>VYHOVUJE</v>
      </c>
      <c r="L97" s="143"/>
      <c r="M97" s="88"/>
      <c r="N97" s="164"/>
      <c r="O97" s="164"/>
      <c r="P97" s="162"/>
      <c r="Q97" s="143"/>
      <c r="R97" s="151"/>
      <c r="S97" s="120"/>
    </row>
    <row r="98" spans="1:19" ht="21" customHeight="1">
      <c r="A98" s="47"/>
      <c r="B98" s="48">
        <v>92</v>
      </c>
      <c r="C98" s="3" t="s">
        <v>85</v>
      </c>
      <c r="D98" s="42">
        <v>2</v>
      </c>
      <c r="E98" s="2" t="s">
        <v>16</v>
      </c>
      <c r="F98" s="3" t="s">
        <v>198</v>
      </c>
      <c r="G98" s="49">
        <f t="shared" si="5"/>
        <v>70</v>
      </c>
      <c r="H98" s="121">
        <v>35</v>
      </c>
      <c r="I98" s="116">
        <v>14.3</v>
      </c>
      <c r="J98" s="44">
        <f t="shared" si="3"/>
        <v>28.6</v>
      </c>
      <c r="K98" s="101" t="str">
        <f t="shared" si="6"/>
        <v>VYHOVUJE</v>
      </c>
      <c r="L98" s="143"/>
      <c r="M98" s="88"/>
      <c r="N98" s="164"/>
      <c r="O98" s="164"/>
      <c r="P98" s="162"/>
      <c r="Q98" s="143"/>
      <c r="R98" s="151"/>
      <c r="S98" s="120"/>
    </row>
    <row r="99" spans="1:19" ht="21" customHeight="1">
      <c r="A99" s="47"/>
      <c r="B99" s="48">
        <v>93</v>
      </c>
      <c r="C99" s="3" t="s">
        <v>15</v>
      </c>
      <c r="D99" s="42">
        <v>10</v>
      </c>
      <c r="E99" s="2" t="s">
        <v>16</v>
      </c>
      <c r="F99" s="3" t="s">
        <v>112</v>
      </c>
      <c r="G99" s="49">
        <f t="shared" si="5"/>
        <v>600</v>
      </c>
      <c r="H99" s="121">
        <v>60</v>
      </c>
      <c r="I99" s="116">
        <v>46.2</v>
      </c>
      <c r="J99" s="44">
        <f t="shared" si="3"/>
        <v>462</v>
      </c>
      <c r="K99" s="101" t="str">
        <f t="shared" si="6"/>
        <v>VYHOVUJE</v>
      </c>
      <c r="L99" s="143"/>
      <c r="M99" s="88"/>
      <c r="N99" s="164"/>
      <c r="O99" s="164"/>
      <c r="P99" s="162"/>
      <c r="Q99" s="143"/>
      <c r="R99" s="151"/>
      <c r="S99" s="120"/>
    </row>
    <row r="100" spans="1:19" ht="21" customHeight="1">
      <c r="A100" s="47"/>
      <c r="B100" s="48">
        <v>94</v>
      </c>
      <c r="C100" s="3" t="s">
        <v>114</v>
      </c>
      <c r="D100" s="42">
        <v>10</v>
      </c>
      <c r="E100" s="2" t="s">
        <v>16</v>
      </c>
      <c r="F100" s="3" t="s">
        <v>115</v>
      </c>
      <c r="G100" s="49">
        <f t="shared" si="5"/>
        <v>370</v>
      </c>
      <c r="H100" s="121">
        <v>37</v>
      </c>
      <c r="I100" s="116">
        <v>36.5</v>
      </c>
      <c r="J100" s="44">
        <f aca="true" t="shared" si="7" ref="J100:J104">D100*I100</f>
        <v>365</v>
      </c>
      <c r="K100" s="101" t="str">
        <f t="shared" si="6"/>
        <v>VYHOVUJE</v>
      </c>
      <c r="L100" s="143"/>
      <c r="M100" s="88"/>
      <c r="N100" s="164"/>
      <c r="O100" s="164"/>
      <c r="P100" s="162"/>
      <c r="Q100" s="143"/>
      <c r="R100" s="151"/>
      <c r="S100" s="120"/>
    </row>
    <row r="101" spans="1:19" ht="21" customHeight="1">
      <c r="A101" s="47"/>
      <c r="B101" s="48">
        <v>95</v>
      </c>
      <c r="C101" s="3" t="s">
        <v>199</v>
      </c>
      <c r="D101" s="42">
        <v>5</v>
      </c>
      <c r="E101" s="2" t="s">
        <v>13</v>
      </c>
      <c r="F101" s="3" t="s">
        <v>200</v>
      </c>
      <c r="G101" s="49">
        <f t="shared" si="5"/>
        <v>40</v>
      </c>
      <c r="H101" s="121">
        <v>8</v>
      </c>
      <c r="I101" s="116">
        <v>3.95</v>
      </c>
      <c r="J101" s="44">
        <f t="shared" si="7"/>
        <v>19.75</v>
      </c>
      <c r="K101" s="101" t="str">
        <f t="shared" si="6"/>
        <v>VYHOVUJE</v>
      </c>
      <c r="L101" s="143"/>
      <c r="M101" s="88"/>
      <c r="N101" s="164"/>
      <c r="O101" s="164"/>
      <c r="P101" s="162"/>
      <c r="Q101" s="143"/>
      <c r="R101" s="151"/>
      <c r="S101" s="120"/>
    </row>
    <row r="102" spans="1:19" ht="57.75" customHeight="1">
      <c r="A102" s="47"/>
      <c r="B102" s="48">
        <v>96</v>
      </c>
      <c r="C102" s="3" t="s">
        <v>19</v>
      </c>
      <c r="D102" s="42">
        <v>75</v>
      </c>
      <c r="E102" s="2" t="s">
        <v>16</v>
      </c>
      <c r="F102" s="3" t="s">
        <v>201</v>
      </c>
      <c r="G102" s="49">
        <f t="shared" si="5"/>
        <v>6375</v>
      </c>
      <c r="H102" s="121">
        <v>85</v>
      </c>
      <c r="I102" s="116">
        <v>62.3</v>
      </c>
      <c r="J102" s="44">
        <f t="shared" si="7"/>
        <v>4672.5</v>
      </c>
      <c r="K102" s="101" t="str">
        <f t="shared" si="6"/>
        <v>VYHOVUJE</v>
      </c>
      <c r="L102" s="143"/>
      <c r="M102" s="88"/>
      <c r="N102" s="164"/>
      <c r="O102" s="164"/>
      <c r="P102" s="162"/>
      <c r="Q102" s="143"/>
      <c r="R102" s="151"/>
      <c r="S102" s="120"/>
    </row>
    <row r="103" spans="1:19" ht="25.5" customHeight="1">
      <c r="A103" s="47"/>
      <c r="B103" s="48">
        <v>97</v>
      </c>
      <c r="C103" s="3" t="s">
        <v>86</v>
      </c>
      <c r="D103" s="42">
        <v>1</v>
      </c>
      <c r="E103" s="2" t="s">
        <v>13</v>
      </c>
      <c r="F103" s="3" t="s">
        <v>202</v>
      </c>
      <c r="G103" s="49">
        <f aca="true" t="shared" si="8" ref="G103:G104">D103*H103</f>
        <v>19</v>
      </c>
      <c r="H103" s="121">
        <v>19</v>
      </c>
      <c r="I103" s="116">
        <v>14.9</v>
      </c>
      <c r="J103" s="44">
        <f t="shared" si="7"/>
        <v>14.9</v>
      </c>
      <c r="K103" s="101" t="str">
        <f t="shared" si="6"/>
        <v>VYHOVUJE</v>
      </c>
      <c r="L103" s="143"/>
      <c r="M103" s="88"/>
      <c r="N103" s="164"/>
      <c r="O103" s="164"/>
      <c r="P103" s="162"/>
      <c r="Q103" s="143"/>
      <c r="R103" s="151"/>
      <c r="S103" s="120"/>
    </row>
    <row r="104" spans="1:19" ht="24" customHeight="1" thickBot="1">
      <c r="A104" s="47"/>
      <c r="B104" s="53">
        <v>98</v>
      </c>
      <c r="C104" s="7" t="s">
        <v>25</v>
      </c>
      <c r="D104" s="54">
        <v>5</v>
      </c>
      <c r="E104" s="8" t="s">
        <v>13</v>
      </c>
      <c r="F104" s="7" t="s">
        <v>26</v>
      </c>
      <c r="G104" s="55">
        <f t="shared" si="8"/>
        <v>130</v>
      </c>
      <c r="H104" s="124">
        <v>26</v>
      </c>
      <c r="I104" s="114">
        <v>17.15</v>
      </c>
      <c r="J104" s="79">
        <f t="shared" si="7"/>
        <v>85.75</v>
      </c>
      <c r="K104" s="102" t="str">
        <f t="shared" si="6"/>
        <v>VYHOVUJE</v>
      </c>
      <c r="L104" s="144"/>
      <c r="M104" s="58"/>
      <c r="N104" s="165"/>
      <c r="O104" s="165"/>
      <c r="P104" s="163"/>
      <c r="Q104" s="144"/>
      <c r="R104" s="152"/>
      <c r="S104" s="120"/>
    </row>
    <row r="105" spans="3:10" ht="13.5" customHeight="1" thickBot="1" thickTop="1">
      <c r="C105" s="20"/>
      <c r="D105" s="20"/>
      <c r="E105" s="20"/>
      <c r="F105" s="20"/>
      <c r="G105" s="20"/>
      <c r="J105" s="103"/>
    </row>
    <row r="106" spans="2:18" ht="60.75" customHeight="1" thickBot="1" thickTop="1">
      <c r="B106" s="145" t="s">
        <v>8</v>
      </c>
      <c r="C106" s="145"/>
      <c r="D106" s="145"/>
      <c r="E106" s="145"/>
      <c r="F106" s="145"/>
      <c r="G106" s="104"/>
      <c r="H106" s="105" t="s">
        <v>9</v>
      </c>
      <c r="I106" s="127" t="s">
        <v>10</v>
      </c>
      <c r="J106" s="128"/>
      <c r="K106" s="129"/>
      <c r="L106" s="107"/>
      <c r="M106" s="107"/>
      <c r="N106" s="107"/>
      <c r="O106" s="107"/>
      <c r="P106" s="107"/>
      <c r="Q106" s="34"/>
      <c r="R106" s="108"/>
    </row>
    <row r="107" spans="2:16" ht="33" customHeight="1" thickBot="1" thickTop="1">
      <c r="B107" s="138" t="s">
        <v>87</v>
      </c>
      <c r="C107" s="138"/>
      <c r="D107" s="138"/>
      <c r="E107" s="138"/>
      <c r="F107" s="138"/>
      <c r="G107" s="109"/>
      <c r="H107" s="110">
        <f>SUM(G7:G104)</f>
        <v>41394</v>
      </c>
      <c r="I107" s="139">
        <f>SUM(J7:J104)</f>
        <v>29780.300000000003</v>
      </c>
      <c r="J107" s="140"/>
      <c r="K107" s="141"/>
      <c r="L107" s="107"/>
      <c r="M107" s="107"/>
      <c r="N107" s="107"/>
      <c r="O107" s="107"/>
      <c r="P107" s="107"/>
    </row>
    <row r="108" ht="14.25" customHeight="1" thickTop="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sheetData>
  <sheetProtection algorithmName="SHA-512" hashValue="tAeyFTFTtY0GqsEY6ANCRtq4IZY2gYOtPGZ+dEcxtMNsxiPQuJxIBUD1McxjLywPPPGjS6UrMwRu5T2ac9yZUw==" saltValue="U3t7yi3YOFvHtd4wXDDvXg==" spinCount="100000" sheet="1" objects="1" scenarios="1" selectLockedCells="1"/>
  <mergeCells count="38">
    <mergeCell ref="N32:N56"/>
    <mergeCell ref="O32:O56"/>
    <mergeCell ref="P32:P56"/>
    <mergeCell ref="R96:R104"/>
    <mergeCell ref="Q96:Q104"/>
    <mergeCell ref="P96:P104"/>
    <mergeCell ref="O96:O104"/>
    <mergeCell ref="N96:N104"/>
    <mergeCell ref="N57:N95"/>
    <mergeCell ref="O57:O95"/>
    <mergeCell ref="P57:P95"/>
    <mergeCell ref="Q57:Q95"/>
    <mergeCell ref="R57:R95"/>
    <mergeCell ref="Q32:Q56"/>
    <mergeCell ref="R32:R56"/>
    <mergeCell ref="Q30:Q31"/>
    <mergeCell ref="P30:P31"/>
    <mergeCell ref="O30:O31"/>
    <mergeCell ref="N30:N31"/>
    <mergeCell ref="R7:R28"/>
    <mergeCell ref="R30:R31"/>
    <mergeCell ref="N7:N28"/>
    <mergeCell ref="O7:O28"/>
    <mergeCell ref="P7:P28"/>
    <mergeCell ref="Q7:Q28"/>
    <mergeCell ref="B107:F107"/>
    <mergeCell ref="I107:K107"/>
    <mergeCell ref="L7:L28"/>
    <mergeCell ref="L32:L56"/>
    <mergeCell ref="L30:L31"/>
    <mergeCell ref="L96:L104"/>
    <mergeCell ref="B106:F106"/>
    <mergeCell ref="L57:L95"/>
    <mergeCell ref="B1:D1"/>
    <mergeCell ref="I106:K106"/>
    <mergeCell ref="B3:C4"/>
    <mergeCell ref="D3:E4"/>
    <mergeCell ref="F3:H4"/>
  </mergeCells>
  <conditionalFormatting sqref="D29 B7:B104">
    <cfRule type="containsBlanks" priority="59" dxfId="10">
      <formula>LEN(TRIM(B7))=0</formula>
    </cfRule>
  </conditionalFormatting>
  <conditionalFormatting sqref="B7:B104">
    <cfRule type="cellIs" priority="54" dxfId="23" operator="greaterThanOrEqual">
      <formula>1</formula>
    </cfRule>
  </conditionalFormatting>
  <conditionalFormatting sqref="K7:K104">
    <cfRule type="cellIs" priority="51" dxfId="22" operator="equal">
      <formula>"VYHOVUJE"</formula>
    </cfRule>
  </conditionalFormatting>
  <conditionalFormatting sqref="K7:K104">
    <cfRule type="cellIs" priority="50" dxfId="21" operator="equal">
      <formula>"NEVYHOVUJE"</formula>
    </cfRule>
  </conditionalFormatting>
  <conditionalFormatting sqref="D7:D16 D18:D28">
    <cfRule type="containsBlanks" priority="15" dxfId="6">
      <formula>LEN(TRIM(D7))=0</formula>
    </cfRule>
  </conditionalFormatting>
  <conditionalFormatting sqref="D17">
    <cfRule type="containsBlanks" priority="14" dxfId="6">
      <formula>LEN(TRIM(D17))=0</formula>
    </cfRule>
  </conditionalFormatting>
  <conditionalFormatting sqref="D31">
    <cfRule type="containsBlanks" priority="13" dxfId="10">
      <formula>LEN(TRIM(D31))=0</formula>
    </cfRule>
  </conditionalFormatting>
  <conditionalFormatting sqref="D30">
    <cfRule type="containsBlanks" priority="12" dxfId="6">
      <formula>LEN(TRIM(D30))=0</formula>
    </cfRule>
  </conditionalFormatting>
  <conditionalFormatting sqref="D32:D53 D56">
    <cfRule type="containsBlanks" priority="11" dxfId="10">
      <formula>LEN(TRIM(D32))=0</formula>
    </cfRule>
  </conditionalFormatting>
  <conditionalFormatting sqref="D54">
    <cfRule type="containsBlanks" priority="10" dxfId="6">
      <formula>LEN(TRIM(D54))=0</formula>
    </cfRule>
  </conditionalFormatting>
  <conditionalFormatting sqref="D55">
    <cfRule type="containsBlanks" priority="9" dxfId="6">
      <formula>LEN(TRIM(D55))=0</formula>
    </cfRule>
  </conditionalFormatting>
  <conditionalFormatting sqref="D57:D95">
    <cfRule type="containsBlanks" priority="8" dxfId="6">
      <formula>LEN(TRIM(D57))=0</formula>
    </cfRule>
  </conditionalFormatting>
  <conditionalFormatting sqref="D96:D104">
    <cfRule type="containsBlanks" priority="7" dxfId="6">
      <formula>LEN(TRIM(D96))=0</formula>
    </cfRule>
  </conditionalFormatting>
  <conditionalFormatting sqref="I7">
    <cfRule type="containsBlanks" priority="6" dxfId="2">
      <formula>LEN(TRIM(I7))=0</formula>
    </cfRule>
  </conditionalFormatting>
  <conditionalFormatting sqref="I7">
    <cfRule type="notContainsBlanks" priority="5" dxfId="1">
      <formula>LEN(TRIM(I7))&gt;0</formula>
    </cfRule>
  </conditionalFormatting>
  <conditionalFormatting sqref="I7:I104">
    <cfRule type="notContainsBlanks" priority="4" dxfId="0">
      <formula>LEN(TRIM(I7))&gt;0</formula>
    </cfRule>
  </conditionalFormatting>
  <conditionalFormatting sqref="I8:I104">
    <cfRule type="containsBlanks" priority="3" dxfId="2">
      <formula>LEN(TRIM(I8))=0</formula>
    </cfRule>
  </conditionalFormatting>
  <conditionalFormatting sqref="I8:I104">
    <cfRule type="notContainsBlanks" priority="2" dxfId="1">
      <formula>LEN(TRIM(I8))&gt;0</formula>
    </cfRule>
  </conditionalFormatting>
  <conditionalFormatting sqref="I8:I104">
    <cfRule type="notContainsBlanks" priority="1" dxfId="0">
      <formula>LEN(TRIM(I8))&gt;0</formula>
    </cfRule>
  </conditionalFormatting>
  <dataValidations count="6">
    <dataValidation type="list" showInputMessage="1" showErrorMessage="1" sqref="E29 E31:E53 E56">
      <formula1>"ks,balení,sada,litr,kg,pár,role,karton,"</formula1>
    </dataValidation>
    <dataValidation type="list" showInputMessage="1" showErrorMessage="1" sqref="E7:E28 E30 E54:E55 E57:E104">
      <formula1>"ks,bal,sada,"</formula1>
    </dataValidation>
    <dataValidation type="list" allowBlank="1" showInputMessage="1" showErrorMessage="1" sqref="R7 R96">
      <formula1>#REF!</formula1>
    </dataValidation>
    <dataValidation type="list" allowBlank="1" showInputMessage="1" showErrorMessage="1" sqref="R29">
      <formula1>'D:\DNS 2021\Kancelářské potřeby 2021\03 - 08.02.2021 DNS - Kancelářské potřeby\[+9017-0006-21 U3V  - papír únor.xlsx]CPV'!#REF!</formula1>
    </dataValidation>
    <dataValidation type="list" allowBlank="1" showInputMessage="1" showErrorMessage="1" sqref="R30 R32">
      <formula1>'D:\DNS 2021\Kancelářské potřeby 2021\03 - 08.02.2021 DNS - Kancelářské potřeby\[+3317-0001-21 KSS Kubátová Kancelářské potřeby II. (2021).xlsx]CPV'!#REF!</formula1>
    </dataValidation>
    <dataValidation type="list" allowBlank="1" showInputMessage="1" showErrorMessage="1" sqref="R57">
      <formula1>'D:\DNS 2021\Kancelářské potřeby 2021\03 - 08.02.2021 DNS - Kancelářské potřeby\[+2117-0001-21 KKE Vacková.xlsx]CPV'!#REF!</formula1>
    </dataValidation>
  </dataValidations>
  <printOptions/>
  <pageMargins left="0.1968503937007874" right="0.1968503937007874" top="0.15748031496062992" bottom="0.1968503937007874" header="0.15748031496062992" footer="0.1968503937007874"/>
  <pageSetup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verze k 28.01.2021</dc:description>
  <cp:lastModifiedBy>Lubor Klenc</cp:lastModifiedBy>
  <cp:lastPrinted>2021-02-17T12:47:23Z</cp:lastPrinted>
  <dcterms:created xsi:type="dcterms:W3CDTF">2014-03-05T12:43:32Z</dcterms:created>
  <dcterms:modified xsi:type="dcterms:W3CDTF">2021-03-02T12:40:08Z</dcterms:modified>
  <cp:category/>
  <cp:version/>
  <cp:contentType/>
  <cp:contentStatus/>
  <cp:revision>1</cp:revision>
</cp:coreProperties>
</file>