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2056" yWindow="1656" windowWidth="14400" windowHeight="3492" tabRatio="939" activeTab="0"/>
  </bookViews>
  <sheets>
    <sheet name="ČPHP" sheetId="22" r:id="rId1"/>
  </sheets>
  <definedNames>
    <definedName name="_xlnm.Print_Area" localSheetId="0">'ČPHP'!$B$1:$P$64</definedName>
  </definedNames>
  <calcPr calcId="145621"/>
</workbook>
</file>

<file path=xl/sharedStrings.xml><?xml version="1.0" encoding="utf-8"?>
<sst xmlns="http://schemas.openxmlformats.org/spreadsheetml/2006/main" count="206" uniqueCount="135">
  <si>
    <t>Množství</t>
  </si>
  <si>
    <t>Položka</t>
  </si>
  <si>
    <t>[DOPLNÍ UCHAZEČ]</t>
  </si>
  <si>
    <t>Papírové Z-Z ručníky</t>
  </si>
  <si>
    <t>ks (balíček)</t>
  </si>
  <si>
    <t>ks 
(role)</t>
  </si>
  <si>
    <t>Toaletní papír v roli 28</t>
  </si>
  <si>
    <t>Toaletní papír v roli</t>
  </si>
  <si>
    <t>ks</t>
  </si>
  <si>
    <t xml:space="preserve">MYCÍ PROSTŘEDEK NA PODLAHY </t>
  </si>
  <si>
    <t>DEZINFEKČNÍ PROSTŘ</t>
  </si>
  <si>
    <t>MYCÍ PROSTŘ. KUCHYNĚ</t>
  </si>
  <si>
    <t>MYCÍ PROSTŘ. KUCHYNĚ - tekutý krém</t>
  </si>
  <si>
    <t>MYCÍ PROSTŘ. KUCHYNĚ - rozprašovač</t>
  </si>
  <si>
    <t>MYCÍ PROSTŘ. KUCHYNĚ -prášek</t>
  </si>
  <si>
    <t>MYCÍ PROSTŘ. KOUPELNA - čistící krém</t>
  </si>
  <si>
    <t>MYCÍ PROSTŘ. WC</t>
  </si>
  <si>
    <t>balení</t>
  </si>
  <si>
    <t>VŮNĚ WC</t>
  </si>
  <si>
    <t>MÝDLO  TEKUTÉ- bez aplikátoru</t>
  </si>
  <si>
    <t>MÝDLO  TUHÉ</t>
  </si>
  <si>
    <t>KRÉM NA RUCE</t>
  </si>
  <si>
    <t>MYCÍ PASTA</t>
  </si>
  <si>
    <t>Čistič oken s rozprašovačem</t>
  </si>
  <si>
    <t>Vinylové rukavice - L</t>
  </si>
  <si>
    <t>pár</t>
  </si>
  <si>
    <t>Rukavice gumové - L</t>
  </si>
  <si>
    <t xml:space="preserve">Vnitřní bavlněná vložka, velikost L.  </t>
  </si>
  <si>
    <t>Sáčky na odpadky</t>
  </si>
  <si>
    <t>role</t>
  </si>
  <si>
    <t>Ubrousky - 2 vrstvé</t>
  </si>
  <si>
    <t xml:space="preserve">Kuchyňské utěrky </t>
  </si>
  <si>
    <t>balení (2role)</t>
  </si>
  <si>
    <t>Násada na smetáky a kartáče</t>
  </si>
  <si>
    <t xml:space="preserve">Hadr na podlahu  </t>
  </si>
  <si>
    <t xml:space="preserve">Prachovka </t>
  </si>
  <si>
    <t>Role, toal. papír 3-vrstvý, 100% celuloza, min.150 útržků.</t>
  </si>
  <si>
    <t>dřevěná, pr. 2,5 cm,  délka 180 cm.</t>
  </si>
  <si>
    <t>z netkaného textilu  (vizkóza),  - rozměr  60 x 70  (oranžový).</t>
  </si>
  <si>
    <t>rozměr 52 x 90 cm , klasický tkaný (bílý),  - složení:  75% Bavlny, 25% Viskózy.</t>
  </si>
  <si>
    <t>38 x 38 cm, viskozová, barevná.</t>
  </si>
  <si>
    <t>Toaletní mýdlo  -   hmotnost 1 ks : min. 100g.</t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</si>
  <si>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</si>
  <si>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</si>
  <si>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</si>
  <si>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</si>
  <si>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</si>
  <si>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t>Měrná jednotka [MJ]</t>
  </si>
  <si>
    <r>
      <t xml:space="preserve">Předpokládaná cena za  jednotlivé položky
v Kč BEZ DPH  </t>
    </r>
    <r>
      <rPr>
        <i/>
        <sz val="11"/>
        <rFont val="Calibri"/>
        <family val="2"/>
        <scheme val="minor"/>
      </rPr>
      <t>(počet MJ x předpokládaná cena)</t>
    </r>
  </si>
  <si>
    <r>
      <t>Maximální cena za jednotlivé položky 
v Kč BEZ DPH</t>
    </r>
    <r>
      <rPr>
        <i/>
        <sz val="11"/>
        <rFont val="Calibri"/>
        <family val="2"/>
        <scheme val="minor"/>
      </rPr>
      <t xml:space="preserve"> (počet MJ x maximální cena)</t>
    </r>
  </si>
  <si>
    <t>VYHOVUJE / NEVYHOVUJE</t>
  </si>
  <si>
    <t>MAXIMÁLNÍ CENA za měrnou jednotku (MJ) 
v Kč bez DPH</t>
  </si>
  <si>
    <t>NABÍDKOVÁ CENA za měrnou jednotku (MJ)
v Kč bez DPH</t>
  </si>
  <si>
    <t>NABÍDKOVÁ CENA CELKEM 
v Kč bez DPH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</si>
  <si>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</si>
  <si>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Rozmývák kobercový</t>
  </si>
  <si>
    <t>Dřevěný rozmývák s kobercem 40cm na dřevěnou násadu.</t>
  </si>
  <si>
    <t>p. Brejcha, tel.:728504033</t>
  </si>
  <si>
    <t>Veleslavínova 42</t>
  </si>
  <si>
    <t>Bufet FPE, Klatovská 51, Plzeň</t>
  </si>
  <si>
    <t>Role, toal. Papír 2-vsrtvý, 100% celuloza, min. 200 útržků.</t>
  </si>
  <si>
    <t>Rukavice gumové - M</t>
  </si>
  <si>
    <t xml:space="preserve">Vnitřní bavlněná vložka, velikost M.  </t>
  </si>
  <si>
    <t xml:space="preserve">Ubrousky do zásobníku Interfold </t>
  </si>
  <si>
    <t>karton</t>
  </si>
  <si>
    <t>STROJNÍ MYTÍ - DO MYČEK NÁDOBÍ  - mytí-  bez chlóru!</t>
  </si>
  <si>
    <t>Menza 1,Kollárova 19, Plzeň, Červenková, 377634870  (40ks)                                                                                                         Menza 4, Univerzitní 12, Plzeň,Mgr.Kurzová, 377634885 (60 ks)</t>
  </si>
  <si>
    <t>STROJNÍ MYTÍ - DO MYČEK NÁDOBÍ -oplach</t>
  </si>
  <si>
    <t>Menza 4, Univezitní 12</t>
  </si>
  <si>
    <t>MYCÍ PROSTŘ. KUCHYNĚ - čistící krém</t>
  </si>
  <si>
    <t>MÝDLO TEKUTÉ- s aplikátorem</t>
  </si>
  <si>
    <t>ČISTIČ ODPADŮ</t>
  </si>
  <si>
    <t>ČISTÍCÍ PŘÍPRAVKY NA SPORÁKY A TROUBY - rozprašovač</t>
  </si>
  <si>
    <t>Čistící prostředek na grily a konvektomaty</t>
  </si>
  <si>
    <t>Rukavice latex - M</t>
  </si>
  <si>
    <t xml:space="preserve">Rukavice přírodní latex, vysoce elastické, s bavlněnou vystýlkou, velikost M. </t>
  </si>
  <si>
    <t>Rukavice latex - L</t>
  </si>
  <si>
    <t xml:space="preserve">Rukavice přírodní latex, vysoce elastické, s bavlněnou vystýlkou, velikost L. </t>
  </si>
  <si>
    <t>Papírová utěrka s centrálním odvinem</t>
  </si>
  <si>
    <t xml:space="preserve">balení </t>
  </si>
  <si>
    <t>Jednorázové zástěry</t>
  </si>
  <si>
    <t>Stěrka na podlahu - gumová</t>
  </si>
  <si>
    <t>stěrka na podlahu, vhodná pro velké plochy, z kterých je nutné odstranit větší množství vody. Dlouhá teleskopická hliníková tyč,  stěrka  vyrobena z kvalitní pevné gumy pro stahování vody ze všech povrchů.</t>
  </si>
  <si>
    <t>Drátěnka</t>
  </si>
  <si>
    <t>ČPHP - 009 - 2016</t>
  </si>
  <si>
    <t>Priloha_c._1_Kupni_smlouvy_technicka_specifikace_CPHP-009-2016</t>
  </si>
  <si>
    <t>samostatná faktura</t>
  </si>
  <si>
    <r>
      <t xml:space="preserve">Balíček skládaných z-z ručníků. 2vrstvé, bílé, 100% celuloza, rozměr 23 x 25cm, 1ks (balíček) min. 150ks papírových ručníků. </t>
    </r>
    <r>
      <rPr>
        <b/>
        <sz val="11"/>
        <rFont val="Calibri"/>
        <family val="2"/>
      </rPr>
      <t>V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kartonu min. 20ks (balíčků).</t>
    </r>
  </si>
  <si>
    <r>
      <t xml:space="preserve">Role průmyslová 28, 2vrstvý, bílý, 100% celuloza. </t>
    </r>
    <r>
      <rPr>
        <b/>
        <sz val="11"/>
        <rFont val="Calibri"/>
        <family val="2"/>
      </rPr>
      <t>V balení min 6ks (rolí).</t>
    </r>
  </si>
  <si>
    <r>
      <t xml:space="preserve">Univerzální čisticí přípravek na podlahy pro ruční mytí  - bez obsahu fosfátů .  Použití na podlahy (např. PVC, linolea, dlažby, mramor) a na další omyvatelné plochy a povrchy, </t>
    </r>
    <r>
      <rPr>
        <b/>
        <sz val="11"/>
        <rFont val="Calibri"/>
        <family val="2"/>
      </rPr>
      <t>náplň 5 - 6 l.</t>
    </r>
  </si>
  <si>
    <r>
      <t xml:space="preserve">Tekutý čistící a dezinfekční prostředek  - baktericidní a fungicidní účinky.   Použití : na podlahy, chodby, koupelny a  hygienická zařízení , </t>
    </r>
    <r>
      <rPr>
        <b/>
        <sz val="11"/>
        <rFont val="Calibri"/>
        <family val="2"/>
      </rPr>
      <t>náplň 0,75 - 1 l.</t>
    </r>
  </si>
  <si>
    <r>
      <t xml:space="preserve">tekutý přípravek na ruční mytí nádobí,  odstraňování mastnoty i ve studené vodě, </t>
    </r>
    <r>
      <rPr>
        <b/>
        <sz val="11"/>
        <rFont val="Calibri"/>
        <family val="2"/>
      </rPr>
      <t>náplň 1 - 1,5 l.</t>
    </r>
  </si>
  <si>
    <r>
      <t xml:space="preserve">Tekutý krém. Abrazivní čistící prostředek s mikročásticemi - krémová kapalina, rozpustný. Použití:odstraňování připálenin, pro úklid všech omyvatelných ploch, materiálů z nerezi, umakartu, keramiky, plastických hmot. Doplňkově je možné použití i k čištění umývadel, van a keramických povrchů, </t>
    </r>
    <r>
      <rPr>
        <b/>
        <sz val="11"/>
        <rFont val="Calibri"/>
        <family val="2"/>
      </rPr>
      <t>náplň   0,5 - 0,75 l.</t>
    </r>
  </si>
  <si>
    <r>
      <t xml:space="preserve">Čistič tekutý s rozprašovačem. Použití  :  čištění kuchyní, na všechny omyvatelné povrchy , </t>
    </r>
    <r>
      <rPr>
        <b/>
        <sz val="11"/>
        <rFont val="Calibri"/>
        <family val="2"/>
      </rPr>
      <t>náplň  0,5 - 0,75 l.</t>
    </r>
  </si>
  <si>
    <r>
      <t xml:space="preserve"> Univerzální čisticí prostředek ve formě prášku. Použití: na kuchyňské nádobí, vany, umyvadla, hygienická zařízení, keramické obkládačky , odstraňuje připáleniny a jiné nečistoty, </t>
    </r>
    <r>
      <rPr>
        <b/>
        <sz val="11"/>
        <rFont val="Calibri"/>
        <family val="2"/>
      </rPr>
      <t>náplň  0,5 - 0,75kg.</t>
    </r>
  </si>
  <si>
    <r>
      <t xml:space="preserve">Čistící krém s rozprašovačem  - s aktivními odmašťovacími látkami a aktivními látkami proti vodnímu kameni . </t>
    </r>
    <r>
      <rPr>
        <b/>
        <sz val="11"/>
        <rFont val="Calibri"/>
        <family val="2"/>
      </rPr>
      <t>Náplň 0,5 - 0,75l.</t>
    </r>
  </si>
  <si>
    <r>
      <t xml:space="preserve">Dezinfekční přípravek - gel,   -  s obsahem kyseliny chlorovodíkové, rozpustný ve vodě. Použití: k odstraňování vodního kamene v toaletě. </t>
    </r>
    <r>
      <rPr>
        <b/>
        <sz val="11"/>
        <rFont val="Calibri"/>
        <family val="2"/>
      </rPr>
      <t>Náplň  0,75 - 1l.</t>
    </r>
  </si>
  <si>
    <r>
      <t xml:space="preserve">Osvěžovač vzduchu - suchý spray, odstraňovač pachů, </t>
    </r>
    <r>
      <rPr>
        <b/>
        <sz val="11"/>
        <rFont val="Calibri"/>
        <family val="2"/>
      </rPr>
      <t>náplň  300 ml  - 400 ml.</t>
    </r>
  </si>
  <si>
    <r>
      <t xml:space="preserve">Osvěžovač vzduchu, gel - "vanička", </t>
    </r>
    <r>
      <rPr>
        <b/>
        <sz val="11"/>
        <rFont val="Calibri"/>
        <family val="2"/>
      </rPr>
      <t>náplň 150 g - 200 g.</t>
    </r>
  </si>
  <si>
    <r>
      <t xml:space="preserve">Husté tekuté mýdlo s glycerinem, s přírodními výtažky, balení bez aplikátoru, </t>
    </r>
    <r>
      <rPr>
        <b/>
        <sz val="11"/>
        <rFont val="Calibri"/>
        <family val="2"/>
      </rPr>
      <t>náplň   5 -6 l.</t>
    </r>
  </si>
  <si>
    <r>
      <t xml:space="preserve">Hydratační a regenerační ochranný krém, </t>
    </r>
    <r>
      <rPr>
        <b/>
        <sz val="11"/>
        <rFont val="Calibri"/>
        <family val="2"/>
      </rPr>
      <t>náplň 100 ml - 150 ml.</t>
    </r>
  </si>
  <si>
    <r>
      <t>Abrazivní  mycí pasta,  -  pH: 5,5-7,5, Použití:  na silně znečištěné ruce,</t>
    </r>
    <r>
      <rPr>
        <b/>
        <sz val="11"/>
        <rFont val="Calibri"/>
        <family val="2"/>
      </rPr>
      <t xml:space="preserve"> náplň 0,4 - 0,6 kg.</t>
    </r>
  </si>
  <si>
    <r>
      <t xml:space="preserve">Čistič oken  s obsahem alkoholu  - s rozprašovačem - pH: 7,0 - 9,0. </t>
    </r>
    <r>
      <rPr>
        <b/>
        <sz val="11"/>
        <rFont val="Calibri"/>
        <family val="2"/>
      </rPr>
      <t>Náplň 0,5 - 1 l.</t>
    </r>
  </si>
  <si>
    <r>
      <t xml:space="preserve">velikost L. </t>
    </r>
    <r>
      <rPr>
        <b/>
        <sz val="11"/>
        <rFont val="Calibri"/>
        <family val="2"/>
      </rPr>
      <t>Balení 100 - 120 ks.</t>
    </r>
  </si>
  <si>
    <r>
      <t xml:space="preserve">50 x 60cm - 30litrů. </t>
    </r>
    <r>
      <rPr>
        <b/>
        <sz val="11"/>
        <rFont val="Calibri"/>
        <family val="2"/>
      </rPr>
      <t>Role 50 - 60 ks.</t>
    </r>
  </si>
  <si>
    <r>
      <t xml:space="preserve">63 x 74cm  - 60litrů. </t>
    </r>
    <r>
      <rPr>
        <b/>
        <sz val="11"/>
        <rFont val="Calibri"/>
        <family val="2"/>
      </rPr>
      <t>Role 50 - 60 ks.</t>
    </r>
  </si>
  <si>
    <r>
      <t xml:space="preserve">Ubrousky barevné na rauty, 2vrstvé. </t>
    </r>
    <r>
      <rPr>
        <b/>
        <sz val="11"/>
        <rFont val="Calibri"/>
        <family val="2"/>
      </rPr>
      <t xml:space="preserve">Balení 20 - 40 ks (ubrousků). </t>
    </r>
  </si>
  <si>
    <r>
      <t xml:space="preserve">Kuchyňské utěrky v roli, 2vrstvé, min 50 útržků  v roli. </t>
    </r>
    <r>
      <rPr>
        <b/>
        <sz val="11"/>
        <rFont val="Calibri"/>
        <family val="2"/>
      </rPr>
      <t xml:space="preserve">Balení 2 role.  </t>
    </r>
  </si>
  <si>
    <r>
      <t xml:space="preserve">21,6 x 33 , N4 10840, bílé, 1 vrstvé. V balení 1125-1200 ks (ubrousků). </t>
    </r>
    <r>
      <rPr>
        <b/>
        <sz val="11"/>
        <rFont val="Calibri"/>
        <family val="2"/>
      </rPr>
      <t>Karton  8 - 10 balení .</t>
    </r>
  </si>
  <si>
    <r>
      <t xml:space="preserve"> Koncentrovaný kapalný  dezinfekční a mycí prostředek - obsah chloranu sodného menší než 5%,vhodný i pro dezinfekci pitné vody, </t>
    </r>
    <r>
      <rPr>
        <b/>
        <sz val="11"/>
        <rFont val="Calibri"/>
        <family val="2"/>
      </rPr>
      <t>náplň 5-6 l nebo 5-6 kg .</t>
    </r>
  </si>
  <si>
    <r>
      <t xml:space="preserve">Jemný čisticí krém s přísadou abrazivních látek.  - pH: 7,5-10. Použití zejména : čištění nádobí, sporáků, umyvadel, van, smaltovaných předmětů apod., na úklid kuchyní, koupelen a všech nenasákavých povrchů, </t>
    </r>
    <r>
      <rPr>
        <b/>
        <sz val="11"/>
        <rFont val="Calibri"/>
        <family val="2"/>
      </rPr>
      <t>náplň  10 -12 kg.</t>
    </r>
  </si>
  <si>
    <r>
      <t xml:space="preserve">Hygienické závěsné tuhé bloky do toaletní mísy . Čistí a dezodoruje WC mísy, intenzivní vůně, omezení tvorby vodního kamene.  </t>
    </r>
    <r>
      <rPr>
        <b/>
        <sz val="11"/>
        <rFont val="Calibri"/>
        <family val="2"/>
      </rPr>
      <t xml:space="preserve">Balení 4 -6 ks. </t>
    </r>
  </si>
  <si>
    <r>
      <t xml:space="preserve">Husté tekuté mýdlo s glycerinem ,  s přírodními výtažky, balení s aplikátorem, </t>
    </r>
    <r>
      <rPr>
        <b/>
        <sz val="11"/>
        <rFont val="Calibri"/>
        <family val="2"/>
      </rPr>
      <t>náplň  0,75 - 1l.</t>
    </r>
  </si>
  <si>
    <r>
      <t xml:space="preserve">Ochranný a regenerační krém, </t>
    </r>
    <r>
      <rPr>
        <b/>
        <sz val="11"/>
        <rFont val="Calibri"/>
        <family val="2"/>
      </rPr>
      <t xml:space="preserve">náplň 100 ml - 150 ml. </t>
    </r>
  </si>
  <si>
    <r>
      <t xml:space="preserve">Zklidňující ochranný krém, </t>
    </r>
    <r>
      <rPr>
        <b/>
        <sz val="11"/>
        <rFont val="Calibri"/>
        <family val="2"/>
      </rPr>
      <t>náplň 100 ml - 150 ml.</t>
    </r>
  </si>
  <si>
    <r>
      <t xml:space="preserve">Tekutý čistič odpadů,  -  obsah H2SO4 : 96% , Použití : pročištění plastových a keramických odpadů umyvadel, sprch, WC, kanalizace. </t>
    </r>
    <r>
      <rPr>
        <b/>
        <sz val="11"/>
        <rFont val="Calibri"/>
        <family val="2"/>
      </rPr>
      <t>Náplň  1 - 1,5 l.</t>
    </r>
  </si>
  <si>
    <r>
      <t xml:space="preserve">Čistící prostředek s rozprašovačem.  Použití:k čištění sporáků, trub, grilů, fritéz a silně znečištěného nádobí, na nerezové zařízení. </t>
    </r>
    <r>
      <rPr>
        <b/>
        <sz val="11"/>
        <rFont val="Calibri"/>
        <family val="2"/>
      </rPr>
      <t xml:space="preserve">Náplň 0,5 - 1 l. </t>
    </r>
  </si>
  <si>
    <r>
      <t xml:space="preserve">Přípravek na odstraňování znečištění grilů,mikrovlnek, trub a na odstraňování napečenin. </t>
    </r>
    <r>
      <rPr>
        <b/>
        <sz val="11"/>
        <rFont val="Calibri"/>
        <family val="2"/>
      </rPr>
      <t>Náplň 0,75 - 1 l.</t>
    </r>
  </si>
  <si>
    <r>
      <t xml:space="preserve">Papírová utěrka v roli s centrálním odvinem , rozměr 38cm x 23,5 .  V roli min.200 utěrek.  Použití: jednorázové stírání nečistot. </t>
    </r>
    <r>
      <rPr>
        <b/>
        <sz val="11"/>
        <rFont val="Calibri"/>
        <family val="2"/>
      </rPr>
      <t xml:space="preserve">Balení  12 - 14 rolí. </t>
    </r>
  </si>
  <si>
    <r>
      <t xml:space="preserve">Jednorázové zástěry  810 x 1250 mm, </t>
    </r>
    <r>
      <rPr>
        <b/>
        <sz val="11"/>
        <rFont val="Calibri"/>
        <family val="2"/>
      </rPr>
      <t>balení 50-60 ks .</t>
    </r>
  </si>
  <si>
    <r>
      <t xml:space="preserve">spirálová nerez, </t>
    </r>
    <r>
      <rPr>
        <b/>
        <sz val="11"/>
        <rFont val="Calibri"/>
        <family val="2"/>
      </rPr>
      <t>balení 1-2 ks.</t>
    </r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</si>
  <si>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</si>
  <si>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r>
      <t xml:space="preserve">Nízkopěnivý kyselý přípravek pro strojní oplach ve všech typech myček. </t>
    </r>
    <r>
      <rPr>
        <b/>
        <sz val="10"/>
        <rFont val="Calibri"/>
        <family val="2"/>
      </rPr>
      <t xml:space="preserve">Obsah 10-12 kg. 
</t>
    </r>
    <r>
      <rPr>
        <sz val="10"/>
        <rFont val="Calibri"/>
        <family val="2"/>
      </rPr>
      <t xml:space="preserve">Tekutý oplachovací prostředek pro profesionální myčky (slabě kyselý oplachovací přípravek  na nádobí, pro oplach.zbytkových usazenin minerálních látek, leštící a sušící), složení: &lt;20% kyselina citrónová, 5-15% neionické tenzidy, &lt;5% fosfonáty, pH 2.0-3.5; 20°C, 1% roztok. Kompatibilní s tekutým mycím prostředkem do profesionálních myček bez chlóru, 13 kg, složení: 5-15% hydroxid draselný, 5-15% fosforečnany,  &lt;5% NTA trisodná sůl, &lt;5% polykaroxyláty, nitrilotriacetát sodný &lt;5%, pyrofosforečnan draselný 5-15%, křemičitan sodný Na2O/SiO2=2,6-3,2, pH min.12; 20°C, 1%roztok. </t>
    </r>
    <r>
      <rPr>
        <b/>
        <sz val="10"/>
        <rFont val="Calibri"/>
        <family val="2"/>
      </rPr>
      <t>Kompatibilní s dávkovacím mikročerpadlem UMP-200L Europa 7162810-E7, 1 dávkovací mikročerpadlo je společné pro mycí i oplachovací prostředek.</t>
    </r>
  </si>
  <si>
    <r>
      <t xml:space="preserve">Tekutý mycí prostředek do profesionálních myček bez chlóru, </t>
    </r>
    <r>
      <rPr>
        <b/>
        <sz val="10"/>
        <rFont val="Calibri"/>
        <family val="2"/>
      </rPr>
      <t>13 kg.</t>
    </r>
    <r>
      <rPr>
        <sz val="10"/>
        <rFont val="Calibri"/>
        <family val="2"/>
      </rPr>
      <t xml:space="preserve">
složení: 5-15% hydroxid draselný, 5-15% fosforečnany,  &lt;5% NTA trisodná sůl, &lt;5% polykaroxyláty, nitrilotriacetát sodný &lt;5%, pyrofosforečnan draselný 5-15%, křemičitan sodný Na2O/SiO2=2,6-3,2, pH min.12; 20°C, 1%roztok. Kompatibilní s tekutým oplachovacím prostředkem pro profesionální myčky (slabě kyselý oplachovací přípravek  na nádobí, pro oplach.zbytkových usazenin minerálních látek, leštící a sušící), složení: &lt;20% kyselina citrónová, 5-15% neionické tenzidy, &lt;5% fosfonáty, pH 2.0-3.5; 20°C, 1% roztok. 
</t>
    </r>
    <r>
      <rPr>
        <b/>
        <sz val="10"/>
        <rFont val="Calibri"/>
        <family val="2"/>
      </rPr>
      <t>Kompatibilní s dávkovacím mikročerpadlem UMP-200L Europa 7162810-E7, 1 dávkovací mikročerpadlo je společné pro mycí i oplachovací prostředek.</t>
    </r>
  </si>
  <si>
    <t>Červenková,
377634870</t>
  </si>
  <si>
    <t>Mgr. Kurzová, 
377 634 885</t>
  </si>
  <si>
    <t>Hana Menclová 
377 634 853</t>
  </si>
  <si>
    <t>Hodánková, 
377 634 893</t>
  </si>
  <si>
    <t>Menza 1,Kollárova 19, Plzeň</t>
  </si>
  <si>
    <t xml:space="preserve">Název </t>
  </si>
  <si>
    <t>Popis</t>
  </si>
  <si>
    <t>Fakturace</t>
  </si>
  <si>
    <t xml:space="preserve">PŘEDPOKLÁDANÁ CENA za měrnou jednotku (MJ) 
v Kč BEZ DPH </t>
  </si>
  <si>
    <t>Požadavek Zadavatele:  Sloupec označený textem:</t>
  </si>
  <si>
    <t xml:space="preserve">Uchazeč doplní do jednotlivých prázdných žlutě podbarvených buněk požadované hodnoty (jednotkové ceny). (Po vyplnění textu se každá jednotlivá buňka podbarví zelenou barvou).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</si>
</sst>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AE7F6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thick"/>
      <right style="medium"/>
      <top style="thick"/>
      <bottom style="thick"/>
    </border>
    <border>
      <left style="thick"/>
      <right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/>
      <bottom style="thin"/>
    </border>
    <border>
      <left style="medium"/>
      <right style="thick"/>
      <top style="thin"/>
      <bottom style="thick"/>
    </border>
    <border>
      <left style="thin"/>
      <right style="medium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/>
    </border>
    <border>
      <left style="thick"/>
      <right style="medium"/>
      <top style="thin"/>
      <bottom style="thin"/>
    </border>
    <border>
      <left style="thick"/>
      <right style="medium"/>
      <top/>
      <bottom style="thin"/>
    </border>
    <border>
      <left style="thick"/>
      <right style="medium"/>
      <top/>
      <bottom style="thick"/>
    </border>
    <border>
      <left style="thick"/>
      <right/>
      <top/>
      <bottom style="thin"/>
    </border>
    <border>
      <left/>
      <right style="medium"/>
      <top/>
      <bottom/>
    </border>
    <border>
      <left style="thick"/>
      <right style="medium"/>
      <top style="thick"/>
      <bottom/>
    </border>
    <border>
      <left style="thick"/>
      <right style="medium"/>
      <top style="thin"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24">
    <xf numFmtId="0" fontId="0" fillId="0" borderId="0" xfId="0"/>
    <xf numFmtId="0" fontId="2" fillId="0" borderId="0" xfId="0" applyFont="1" applyFill="1" applyBorder="1" applyAlignment="1" applyProtection="1">
      <alignment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vertical="top" wrapText="1"/>
      <protection/>
    </xf>
    <xf numFmtId="0" fontId="0" fillId="0" borderId="0" xfId="0" applyFont="1" applyProtection="1">
      <protection/>
    </xf>
    <xf numFmtId="0" fontId="0" fillId="0" borderId="0" xfId="0" applyNumberFormat="1" applyFont="1" applyProtection="1">
      <protection/>
    </xf>
    <xf numFmtId="0" fontId="0" fillId="0" borderId="0" xfId="0" applyNumberFormat="1" applyFont="1" applyFill="1" applyAlignment="1" applyProtection="1">
      <alignment vertical="top" wrapText="1"/>
      <protection/>
    </xf>
    <xf numFmtId="164" fontId="0" fillId="0" borderId="0" xfId="0" applyNumberFormat="1" applyFont="1" applyAlignment="1" applyProtection="1">
      <alignment horizontal="right" vertical="center" indent="1"/>
      <protection/>
    </xf>
    <xf numFmtId="164" fontId="0" fillId="0" borderId="0" xfId="0" applyNumberFormat="1" applyFont="1" applyBorder="1" applyAlignment="1" applyProtection="1">
      <alignment horizontal="right" vertical="center" indent="1"/>
      <protection/>
    </xf>
    <xf numFmtId="0" fontId="0" fillId="4" borderId="2" xfId="0" applyFont="1" applyFill="1" applyBorder="1" applyAlignment="1" applyProtection="1">
      <alignment horizontal="center" vertical="center"/>
      <protection/>
    </xf>
    <xf numFmtId="164" fontId="0" fillId="0" borderId="3" xfId="0" applyNumberFormat="1" applyFont="1" applyFill="1" applyBorder="1" applyAlignment="1" applyProtection="1">
      <alignment horizontal="right" vertical="center" indent="1"/>
      <protection/>
    </xf>
    <xf numFmtId="164" fontId="0" fillId="0" borderId="4" xfId="0" applyNumberFormat="1" applyFont="1" applyFill="1" applyBorder="1" applyAlignment="1" applyProtection="1">
      <alignment horizontal="right" vertical="center" indent="1"/>
      <protection/>
    </xf>
    <xf numFmtId="164" fontId="0" fillId="0" borderId="5" xfId="0" applyNumberFormat="1" applyFont="1" applyFill="1" applyBorder="1" applyAlignment="1" applyProtection="1">
      <alignment horizontal="right" vertical="center" indent="1"/>
      <protection/>
    </xf>
    <xf numFmtId="164" fontId="0" fillId="0" borderId="6" xfId="0" applyNumberFormat="1" applyFont="1" applyFill="1" applyBorder="1" applyAlignment="1" applyProtection="1">
      <alignment horizontal="right" vertical="center" indent="1"/>
      <protection/>
    </xf>
    <xf numFmtId="164" fontId="0" fillId="0" borderId="7" xfId="0" applyNumberFormat="1" applyFont="1" applyFill="1" applyBorder="1" applyAlignment="1" applyProtection="1">
      <alignment horizontal="right" vertical="center" indent="1"/>
      <protection/>
    </xf>
    <xf numFmtId="164" fontId="0" fillId="0" borderId="8" xfId="0" applyNumberFormat="1" applyFont="1" applyFill="1" applyBorder="1" applyAlignment="1" applyProtection="1">
      <alignment horizontal="right" vertical="center" indent="1"/>
      <protection/>
    </xf>
    <xf numFmtId="164" fontId="0" fillId="0" borderId="9" xfId="0" applyNumberFormat="1" applyFont="1" applyFill="1" applyBorder="1" applyAlignment="1" applyProtection="1">
      <alignment horizontal="right" vertical="center" indent="1"/>
      <protection/>
    </xf>
    <xf numFmtId="164" fontId="0" fillId="0" borderId="1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ont="1" applyFill="1" applyBorder="1" applyAlignment="1" applyProtection="1">
      <alignment horizontal="right" vertical="center" indent="1"/>
      <protection/>
    </xf>
    <xf numFmtId="164" fontId="0" fillId="0" borderId="11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64" fontId="0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/>
      <protection/>
    </xf>
    <xf numFmtId="164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5" borderId="12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3" xfId="0" applyNumberFormat="1" applyFont="1" applyFill="1" applyBorder="1" applyAlignment="1" applyProtection="1">
      <alignment horizontal="center" vertical="center" wrapText="1"/>
      <protection/>
    </xf>
    <xf numFmtId="164" fontId="2" fillId="0" borderId="13" xfId="0" applyNumberFormat="1" applyFont="1" applyFill="1" applyBorder="1" applyAlignment="1" applyProtection="1">
      <alignment horizontal="center" vertical="center"/>
      <protection/>
    </xf>
    <xf numFmtId="0" fontId="3" fillId="5" borderId="12" xfId="0" applyNumberFormat="1" applyFont="1" applyFill="1" applyBorder="1" applyAlignment="1" applyProtection="1">
      <alignment horizontal="center" vertical="center" wrapText="1"/>
      <protection/>
    </xf>
    <xf numFmtId="0" fontId="2" fillId="5" borderId="14" xfId="0" applyNumberFormat="1" applyFont="1" applyFill="1" applyBorder="1" applyAlignment="1" applyProtection="1">
      <alignment horizontal="center" vertical="center" wrapText="1"/>
      <protection/>
    </xf>
    <xf numFmtId="164" fontId="6" fillId="4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164" fontId="6" fillId="4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164" fontId="6" fillId="4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Protection="1">
      <protection/>
    </xf>
    <xf numFmtId="164" fontId="0" fillId="0" borderId="19" xfId="0" applyNumberFormat="1" applyFont="1" applyFill="1" applyBorder="1" applyAlignment="1" applyProtection="1">
      <alignment horizontal="right" vertical="center" inden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4" fontId="0" fillId="0" borderId="0" xfId="0" applyNumberFormat="1" applyFont="1" applyFill="1" applyAlignment="1" applyProtection="1">
      <alignment horizontal="center" vertical="top" wrapText="1"/>
      <protection/>
    </xf>
    <xf numFmtId="49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Border="1" applyProtection="1">
      <protection/>
    </xf>
    <xf numFmtId="164" fontId="0" fillId="0" borderId="0" xfId="0" applyNumberFormat="1" applyFont="1" applyBorder="1" applyProtection="1">
      <protection/>
    </xf>
    <xf numFmtId="3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3" xfId="21" applyNumberFormat="1" applyFont="1" applyFill="1" applyBorder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 vertical="center" wrapText="1"/>
      <protection/>
    </xf>
    <xf numFmtId="0" fontId="5" fillId="0" borderId="3" xfId="2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ont="1" applyProtection="1">
      <protection/>
    </xf>
    <xf numFmtId="3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4" xfId="21" applyNumberFormat="1" applyFont="1" applyFill="1" applyBorder="1" applyAlignment="1" applyProtection="1">
      <alignment vertical="center"/>
      <protection/>
    </xf>
    <xf numFmtId="0" fontId="5" fillId="0" borderId="4" xfId="20" applyFont="1" applyFill="1" applyBorder="1" applyAlignment="1" applyProtection="1">
      <alignment horizontal="center" vertical="center" wrapText="1"/>
      <protection/>
    </xf>
    <xf numFmtId="0" fontId="5" fillId="0" borderId="4" xfId="21" applyFont="1" applyFill="1" applyBorder="1" applyAlignment="1" applyProtection="1">
      <alignment horizontal="left" vertical="center" wrapText="1"/>
      <protection/>
    </xf>
    <xf numFmtId="3" fontId="0" fillId="0" borderId="22" xfId="0" applyNumberFormat="1" applyFont="1" applyFill="1" applyBorder="1" applyAlignment="1" applyProtection="1">
      <alignment horizontal="center" vertical="center" wrapText="1"/>
      <protection/>
    </xf>
    <xf numFmtId="3" fontId="0" fillId="0" borderId="23" xfId="0" applyNumberFormat="1" applyFont="1" applyFill="1" applyBorder="1" applyAlignment="1" applyProtection="1">
      <alignment horizontal="center" vertical="center" wrapText="1"/>
      <protection/>
    </xf>
    <xf numFmtId="3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9" xfId="21" applyNumberFormat="1" applyFont="1" applyFill="1" applyBorder="1" applyAlignment="1" applyProtection="1">
      <alignment vertical="center"/>
      <protection/>
    </xf>
    <xf numFmtId="0" fontId="5" fillId="0" borderId="9" xfId="20" applyFont="1" applyFill="1" applyBorder="1" applyAlignment="1" applyProtection="1">
      <alignment horizontal="center" vertical="center" wrapText="1"/>
      <protection/>
    </xf>
    <xf numFmtId="0" fontId="5" fillId="0" borderId="9" xfId="21" applyFont="1" applyFill="1" applyBorder="1" applyAlignment="1" applyProtection="1">
      <alignment horizontal="left" vertical="center" wrapText="1"/>
      <protection/>
    </xf>
    <xf numFmtId="0" fontId="5" fillId="0" borderId="6" xfId="21" applyNumberFormat="1" applyFont="1" applyFill="1" applyBorder="1" applyAlignment="1" applyProtection="1">
      <alignment vertical="center"/>
      <protection/>
    </xf>
    <xf numFmtId="0" fontId="5" fillId="0" borderId="6" xfId="20" applyFont="1" applyFill="1" applyBorder="1" applyAlignment="1" applyProtection="1">
      <alignment horizontal="center" vertical="center" wrapText="1"/>
      <protection/>
    </xf>
    <xf numFmtId="0" fontId="5" fillId="0" borderId="6" xfId="21" applyFont="1" applyFill="1" applyBorder="1" applyAlignment="1" applyProtection="1">
      <alignment horizontal="left" vertical="center" wrapText="1"/>
      <protection/>
    </xf>
    <xf numFmtId="3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21" applyNumberFormat="1" applyFont="1" applyFill="1" applyBorder="1" applyAlignment="1" applyProtection="1">
      <alignment vertical="center" wrapText="1"/>
      <protection/>
    </xf>
    <xf numFmtId="0" fontId="5" fillId="0" borderId="14" xfId="20" applyFont="1" applyFill="1" applyBorder="1" applyAlignment="1" applyProtection="1">
      <alignment horizontal="center" vertical="center" wrapText="1"/>
      <protection/>
    </xf>
    <xf numFmtId="0" fontId="10" fillId="0" borderId="26" xfId="2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3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20" applyFont="1" applyFill="1" applyBorder="1" applyAlignment="1" applyProtection="1">
      <alignment horizontal="center" vertical="center" wrapText="1"/>
      <protection/>
    </xf>
    <xf numFmtId="0" fontId="10" fillId="0" borderId="10" xfId="21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3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Protection="1"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Protection="1">
      <protection/>
    </xf>
    <xf numFmtId="3" fontId="0" fillId="0" borderId="3" xfId="0" applyNumberFormat="1" applyFont="1" applyFill="1" applyBorder="1" applyAlignment="1" applyProtection="1">
      <alignment horizontal="center" vertical="center" wrapText="1"/>
      <protection/>
    </xf>
    <xf numFmtId="3" fontId="0" fillId="0" borderId="4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6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0" fillId="4" borderId="30" xfId="0" applyFill="1" applyBorder="1" applyAlignment="1" applyProtection="1">
      <alignment horizontal="center" vertical="center"/>
      <protection/>
    </xf>
    <xf numFmtId="0" fontId="0" fillId="4" borderId="31" xfId="0" applyFill="1" applyBorder="1" applyAlignment="1" applyProtection="1">
      <alignment horizontal="center" vertical="center"/>
      <protection/>
    </xf>
    <xf numFmtId="49" fontId="0" fillId="0" borderId="32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vertical="center" wrapText="1"/>
      <protection/>
    </xf>
    <xf numFmtId="0" fontId="0" fillId="5" borderId="14" xfId="0" applyNumberFormat="1" applyFont="1" applyFill="1" applyBorder="1" applyAlignment="1" applyProtection="1">
      <alignment vertical="center" wrapText="1"/>
      <protection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28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190500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65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23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61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61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61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61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66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66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66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61</xdr:row>
      <xdr:rowOff>180975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61</xdr:row>
      <xdr:rowOff>180975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61</xdr:row>
      <xdr:rowOff>180975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61</xdr:row>
      <xdr:rowOff>180975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61</xdr:row>
      <xdr:rowOff>180975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61</xdr:row>
      <xdr:rowOff>180975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65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23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371475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19050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361950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171450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171450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66675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371475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19050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361950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171450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171450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209550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371475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200025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361950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67</xdr:row>
      <xdr:rowOff>133350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232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171450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371475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19050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361950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171450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171450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66675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209550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371475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200025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361950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67</xdr:row>
      <xdr:rowOff>133350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232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171450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200025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361950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67</xdr:row>
      <xdr:rowOff>133350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232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171450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66675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371475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19050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361950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171450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171450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66675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209550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371475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200025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361950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67</xdr:row>
      <xdr:rowOff>133350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232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171450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371475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19050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200025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361950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67</xdr:row>
      <xdr:rowOff>133350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232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171450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66675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209550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371475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19050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361950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171450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171450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66675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209550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371475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200025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361950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67</xdr:row>
      <xdr:rowOff>133350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232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171450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371475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19050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361950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171450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171450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209550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371475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200025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361950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67</xdr:row>
      <xdr:rowOff>133350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232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171450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190500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190500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190500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65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232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65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232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19050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371475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19050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361950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171450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171450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66675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66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67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86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505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71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524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95250</xdr:colOff>
      <xdr:row>72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543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95250</xdr:colOff>
      <xdr:row>73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5623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74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581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95250</xdr:colOff>
      <xdr:row>75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600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77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78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657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676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95250</xdr:colOff>
      <xdr:row>80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695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714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752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95250</xdr:colOff>
      <xdr:row>85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790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810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810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95250</xdr:colOff>
      <xdr:row>89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867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95250</xdr:colOff>
      <xdr:row>89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867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88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95250</xdr:colOff>
      <xdr:row>91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905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924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000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000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019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057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076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101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095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102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114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133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66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66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67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8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505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543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58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60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63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65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676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695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71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75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79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86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86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88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90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92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00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00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019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03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05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07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09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11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133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67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8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505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543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58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60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63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65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676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695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71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75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79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86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86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88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90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92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00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00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019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03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05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07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09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11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133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67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8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505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543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58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619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63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657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676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695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733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77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79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79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848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848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867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88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90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98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98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00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01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03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05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07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09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11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6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8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505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543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58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60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63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65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676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695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71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75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79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86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86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88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90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92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00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00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019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03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05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07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09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4133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66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66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66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66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66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65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23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65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23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65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232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65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232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65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232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65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232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65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232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65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232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65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232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65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232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65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232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28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77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28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28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28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28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28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287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57150</xdr:rowOff>
    </xdr:to>
    <xdr:pic>
      <xdr:nvPicPr>
        <xdr:cNvPr id="28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66675</xdr:rowOff>
    </xdr:to>
    <xdr:pic>
      <xdr:nvPicPr>
        <xdr:cNvPr id="28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66675</xdr:rowOff>
    </xdr:to>
    <xdr:pic>
      <xdr:nvPicPr>
        <xdr:cNvPr id="28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57150</xdr:rowOff>
    </xdr:to>
    <xdr:pic>
      <xdr:nvPicPr>
        <xdr:cNvPr id="28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8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8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8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8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142875</xdr:rowOff>
    </xdr:to>
    <xdr:pic>
      <xdr:nvPicPr>
        <xdr:cNvPr id="28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8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8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47625</xdr:rowOff>
    </xdr:to>
    <xdr:pic>
      <xdr:nvPicPr>
        <xdr:cNvPr id="288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180975</xdr:rowOff>
    </xdr:to>
    <xdr:pic>
      <xdr:nvPicPr>
        <xdr:cNvPr id="288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88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88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88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8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8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8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8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8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8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8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8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8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8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8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29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29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29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29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29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161925</xdr:rowOff>
    </xdr:to>
    <xdr:pic>
      <xdr:nvPicPr>
        <xdr:cNvPr id="29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142875</xdr:rowOff>
    </xdr:to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180975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57150</xdr:rowOff>
    </xdr:to>
    <xdr:pic>
      <xdr:nvPicPr>
        <xdr:cNvPr id="29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66675</xdr:rowOff>
    </xdr:to>
    <xdr:pic>
      <xdr:nvPicPr>
        <xdr:cNvPr id="29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66675</xdr:rowOff>
    </xdr:to>
    <xdr:pic>
      <xdr:nvPicPr>
        <xdr:cNvPr id="29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66675</xdr:rowOff>
    </xdr:to>
    <xdr:pic>
      <xdr:nvPicPr>
        <xdr:cNvPr id="29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66675</xdr:rowOff>
    </xdr:to>
    <xdr:pic>
      <xdr:nvPicPr>
        <xdr:cNvPr id="29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57150</xdr:rowOff>
    </xdr:to>
    <xdr:pic>
      <xdr:nvPicPr>
        <xdr:cNvPr id="29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65</xdr:row>
      <xdr:rowOff>200025</xdr:rowOff>
    </xdr:to>
    <xdr:pic>
      <xdr:nvPicPr>
        <xdr:cNvPr id="29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23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9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9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9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142875</xdr:rowOff>
    </xdr:to>
    <xdr:pic>
      <xdr:nvPicPr>
        <xdr:cNvPr id="29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9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9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9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9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9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9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9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9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9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63</xdr:row>
      <xdr:rowOff>57150</xdr:rowOff>
    </xdr:to>
    <xdr:pic>
      <xdr:nvPicPr>
        <xdr:cNvPr id="2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9525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63</xdr:row>
      <xdr:rowOff>57150</xdr:rowOff>
    </xdr:to>
    <xdr:pic>
      <xdr:nvPicPr>
        <xdr:cNvPr id="29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9525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63</xdr:row>
      <xdr:rowOff>57150</xdr:rowOff>
    </xdr:to>
    <xdr:pic>
      <xdr:nvPicPr>
        <xdr:cNvPr id="29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9525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63</xdr:row>
      <xdr:rowOff>57150</xdr:rowOff>
    </xdr:to>
    <xdr:pic>
      <xdr:nvPicPr>
        <xdr:cNvPr id="29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9525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68</xdr:row>
      <xdr:rowOff>133350</xdr:rowOff>
    </xdr:to>
    <xdr:pic>
      <xdr:nvPicPr>
        <xdr:cNvPr id="30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68</xdr:row>
      <xdr:rowOff>133350</xdr:rowOff>
    </xdr:to>
    <xdr:pic>
      <xdr:nvPicPr>
        <xdr:cNvPr id="30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68</xdr:row>
      <xdr:rowOff>152400</xdr:rowOff>
    </xdr:to>
    <xdr:pic>
      <xdr:nvPicPr>
        <xdr:cNvPr id="30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68</xdr:row>
      <xdr:rowOff>133350</xdr:rowOff>
    </xdr:to>
    <xdr:pic>
      <xdr:nvPicPr>
        <xdr:cNvPr id="30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68</xdr:row>
      <xdr:rowOff>133350</xdr:rowOff>
    </xdr:to>
    <xdr:pic>
      <xdr:nvPicPr>
        <xdr:cNvPr id="30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68</xdr:row>
      <xdr:rowOff>133350</xdr:rowOff>
    </xdr:to>
    <xdr:pic>
      <xdr:nvPicPr>
        <xdr:cNvPr id="30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142875</xdr:rowOff>
    </xdr:to>
    <xdr:pic>
      <xdr:nvPicPr>
        <xdr:cNvPr id="30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00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300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161925</xdr:rowOff>
    </xdr:to>
    <xdr:pic>
      <xdr:nvPicPr>
        <xdr:cNvPr id="300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161925</xdr:rowOff>
    </xdr:to>
    <xdr:pic>
      <xdr:nvPicPr>
        <xdr:cNvPr id="301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161925</xdr:rowOff>
    </xdr:to>
    <xdr:pic>
      <xdr:nvPicPr>
        <xdr:cNvPr id="301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161925</xdr:rowOff>
    </xdr:to>
    <xdr:pic>
      <xdr:nvPicPr>
        <xdr:cNvPr id="30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161925</xdr:rowOff>
    </xdr:to>
    <xdr:pic>
      <xdr:nvPicPr>
        <xdr:cNvPr id="30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1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1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1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1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161925</xdr:rowOff>
    </xdr:to>
    <xdr:pic>
      <xdr:nvPicPr>
        <xdr:cNvPr id="301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1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2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161925</xdr:rowOff>
    </xdr:to>
    <xdr:pic>
      <xdr:nvPicPr>
        <xdr:cNvPr id="302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2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161925</xdr:rowOff>
    </xdr:to>
    <xdr:pic>
      <xdr:nvPicPr>
        <xdr:cNvPr id="302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2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161925</xdr:rowOff>
    </xdr:to>
    <xdr:pic>
      <xdr:nvPicPr>
        <xdr:cNvPr id="302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161925</xdr:rowOff>
    </xdr:to>
    <xdr:pic>
      <xdr:nvPicPr>
        <xdr:cNvPr id="302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2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161925</xdr:rowOff>
    </xdr:to>
    <xdr:pic>
      <xdr:nvPicPr>
        <xdr:cNvPr id="30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3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3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161925</xdr:rowOff>
    </xdr:to>
    <xdr:pic>
      <xdr:nvPicPr>
        <xdr:cNvPr id="303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3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3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4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4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4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4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4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4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4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4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04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5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5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5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5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5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5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161925</xdr:rowOff>
    </xdr:to>
    <xdr:pic>
      <xdr:nvPicPr>
        <xdr:cNvPr id="305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5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5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05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161925</xdr:rowOff>
    </xdr:to>
    <xdr:pic>
      <xdr:nvPicPr>
        <xdr:cNvPr id="306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142875</xdr:rowOff>
    </xdr:to>
    <xdr:pic>
      <xdr:nvPicPr>
        <xdr:cNvPr id="30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142875</xdr:rowOff>
    </xdr:to>
    <xdr:pic>
      <xdr:nvPicPr>
        <xdr:cNvPr id="30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142875</xdr:rowOff>
    </xdr:to>
    <xdr:pic>
      <xdr:nvPicPr>
        <xdr:cNvPr id="30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142875</xdr:rowOff>
    </xdr:to>
    <xdr:pic>
      <xdr:nvPicPr>
        <xdr:cNvPr id="30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142875</xdr:rowOff>
    </xdr:to>
    <xdr:pic>
      <xdr:nvPicPr>
        <xdr:cNvPr id="30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142875</xdr:rowOff>
    </xdr:to>
    <xdr:pic>
      <xdr:nvPicPr>
        <xdr:cNvPr id="3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142875</xdr:rowOff>
    </xdr:to>
    <xdr:pic>
      <xdr:nvPicPr>
        <xdr:cNvPr id="3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142875</xdr:rowOff>
    </xdr:to>
    <xdr:pic>
      <xdr:nvPicPr>
        <xdr:cNvPr id="30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142875</xdr:rowOff>
    </xdr:to>
    <xdr:pic>
      <xdr:nvPicPr>
        <xdr:cNvPr id="30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142875</xdr:rowOff>
    </xdr:to>
    <xdr:pic>
      <xdr:nvPicPr>
        <xdr:cNvPr id="30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142875</xdr:rowOff>
    </xdr:to>
    <xdr:pic>
      <xdr:nvPicPr>
        <xdr:cNvPr id="30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142875</xdr:rowOff>
    </xdr:to>
    <xdr:pic>
      <xdr:nvPicPr>
        <xdr:cNvPr id="30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142875</xdr:rowOff>
    </xdr:to>
    <xdr:pic>
      <xdr:nvPicPr>
        <xdr:cNvPr id="30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38100</xdr:rowOff>
    </xdr:to>
    <xdr:pic>
      <xdr:nvPicPr>
        <xdr:cNvPr id="30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66</xdr:row>
      <xdr:rowOff>133350</xdr:rowOff>
    </xdr:to>
    <xdr:pic>
      <xdr:nvPicPr>
        <xdr:cNvPr id="30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0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0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66</xdr:row>
      <xdr:rowOff>133350</xdr:rowOff>
    </xdr:to>
    <xdr:pic>
      <xdr:nvPicPr>
        <xdr:cNvPr id="30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161925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161925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161925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9525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161925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161925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161925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161925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161925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63</xdr:row>
      <xdr:rowOff>57150</xdr:rowOff>
    </xdr:to>
    <xdr:pic>
      <xdr:nvPicPr>
        <xdr:cNvPr id="30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9525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63</xdr:row>
      <xdr:rowOff>57150</xdr:rowOff>
    </xdr:to>
    <xdr:pic>
      <xdr:nvPicPr>
        <xdr:cNvPr id="30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9525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63</xdr:row>
      <xdr:rowOff>57150</xdr:rowOff>
    </xdr:to>
    <xdr:pic>
      <xdr:nvPicPr>
        <xdr:cNvPr id="30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9525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63</xdr:row>
      <xdr:rowOff>57150</xdr:rowOff>
    </xdr:to>
    <xdr:pic>
      <xdr:nvPicPr>
        <xdr:cNvPr id="30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9525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63</xdr:row>
      <xdr:rowOff>57150</xdr:rowOff>
    </xdr:to>
    <xdr:pic>
      <xdr:nvPicPr>
        <xdr:cNvPr id="30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9525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63</xdr:row>
      <xdr:rowOff>57150</xdr:rowOff>
    </xdr:to>
    <xdr:pic>
      <xdr:nvPicPr>
        <xdr:cNvPr id="30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9525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65</xdr:row>
      <xdr:rowOff>180975</xdr:rowOff>
    </xdr:to>
    <xdr:pic>
      <xdr:nvPicPr>
        <xdr:cNvPr id="30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23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68</xdr:row>
      <xdr:rowOff>133350</xdr:rowOff>
    </xdr:to>
    <xdr:pic>
      <xdr:nvPicPr>
        <xdr:cNvPr id="30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68</xdr:row>
      <xdr:rowOff>152400</xdr:rowOff>
    </xdr:to>
    <xdr:pic>
      <xdr:nvPicPr>
        <xdr:cNvPr id="30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68</xdr:row>
      <xdr:rowOff>133350</xdr:rowOff>
    </xdr:to>
    <xdr:pic>
      <xdr:nvPicPr>
        <xdr:cNvPr id="30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68</xdr:row>
      <xdr:rowOff>133350</xdr:rowOff>
    </xdr:to>
    <xdr:pic>
      <xdr:nvPicPr>
        <xdr:cNvPr id="30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68</xdr:row>
      <xdr:rowOff>133350</xdr:rowOff>
    </xdr:to>
    <xdr:pic>
      <xdr:nvPicPr>
        <xdr:cNvPr id="30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68</xdr:row>
      <xdr:rowOff>133350</xdr:rowOff>
    </xdr:to>
    <xdr:pic>
      <xdr:nvPicPr>
        <xdr:cNvPr id="31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68</xdr:row>
      <xdr:rowOff>133350</xdr:rowOff>
    </xdr:to>
    <xdr:pic>
      <xdr:nvPicPr>
        <xdr:cNvPr id="31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68</xdr:row>
      <xdr:rowOff>133350</xdr:rowOff>
    </xdr:to>
    <xdr:pic>
      <xdr:nvPicPr>
        <xdr:cNvPr id="31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68</xdr:row>
      <xdr:rowOff>133350</xdr:rowOff>
    </xdr:to>
    <xdr:pic>
      <xdr:nvPicPr>
        <xdr:cNvPr id="31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68</xdr:row>
      <xdr:rowOff>133350</xdr:rowOff>
    </xdr:to>
    <xdr:pic>
      <xdr:nvPicPr>
        <xdr:cNvPr id="31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68</xdr:row>
      <xdr:rowOff>133350</xdr:rowOff>
    </xdr:to>
    <xdr:pic>
      <xdr:nvPicPr>
        <xdr:cNvPr id="31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68</xdr:row>
      <xdr:rowOff>133350</xdr:rowOff>
    </xdr:to>
    <xdr:pic>
      <xdr:nvPicPr>
        <xdr:cNvPr id="31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68</xdr:row>
      <xdr:rowOff>133350</xdr:rowOff>
    </xdr:to>
    <xdr:pic>
      <xdr:nvPicPr>
        <xdr:cNvPr id="31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68</xdr:row>
      <xdr:rowOff>133350</xdr:rowOff>
    </xdr:to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1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1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1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1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1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1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2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1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1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1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1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219075</xdr:rowOff>
    </xdr:to>
    <xdr:pic>
      <xdr:nvPicPr>
        <xdr:cNvPr id="31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94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66675</xdr:rowOff>
    </xdr:to>
    <xdr:pic>
      <xdr:nvPicPr>
        <xdr:cNvPr id="31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142875</xdr:rowOff>
    </xdr:to>
    <xdr:pic>
      <xdr:nvPicPr>
        <xdr:cNvPr id="31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1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1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1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0</xdr:rowOff>
    </xdr:to>
    <xdr:pic>
      <xdr:nvPicPr>
        <xdr:cNvPr id="31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32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0</xdr:rowOff>
    </xdr:to>
    <xdr:pic>
      <xdr:nvPicPr>
        <xdr:cNvPr id="32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320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20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2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2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0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0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0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0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21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1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1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21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1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21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1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21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21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1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2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2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2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22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3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3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3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3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3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36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38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40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3241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42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43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44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45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46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47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248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49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50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251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161925</xdr:rowOff>
    </xdr:to>
    <xdr:pic>
      <xdr:nvPicPr>
        <xdr:cNvPr id="3252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2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2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2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2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2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2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2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28575</xdr:rowOff>
    </xdr:to>
    <xdr:pic>
      <xdr:nvPicPr>
        <xdr:cNvPr id="32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32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0</xdr:rowOff>
    </xdr:to>
    <xdr:pic>
      <xdr:nvPicPr>
        <xdr:cNvPr id="32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0</xdr:rowOff>
    </xdr:to>
    <xdr:pic>
      <xdr:nvPicPr>
        <xdr:cNvPr id="32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32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3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2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9525</xdr:rowOff>
    </xdr:to>
    <xdr:pic>
      <xdr:nvPicPr>
        <xdr:cNvPr id="32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2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2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2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2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2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219075</xdr:rowOff>
    </xdr:to>
    <xdr:pic>
      <xdr:nvPicPr>
        <xdr:cNvPr id="32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94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66675</xdr:rowOff>
    </xdr:to>
    <xdr:pic>
      <xdr:nvPicPr>
        <xdr:cNvPr id="3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142875</xdr:rowOff>
    </xdr:to>
    <xdr:pic>
      <xdr:nvPicPr>
        <xdr:cNvPr id="3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219075</xdr:rowOff>
    </xdr:to>
    <xdr:pic>
      <xdr:nvPicPr>
        <xdr:cNvPr id="3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94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3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232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66675</xdr:rowOff>
    </xdr:to>
    <xdr:pic>
      <xdr:nvPicPr>
        <xdr:cNvPr id="32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142875</xdr:rowOff>
    </xdr:to>
    <xdr:pic>
      <xdr:nvPicPr>
        <xdr:cNvPr id="32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2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3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3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3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219075</xdr:rowOff>
    </xdr:to>
    <xdr:pic>
      <xdr:nvPicPr>
        <xdr:cNvPr id="33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94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66675</xdr:rowOff>
    </xdr:to>
    <xdr:pic>
      <xdr:nvPicPr>
        <xdr:cNvPr id="3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142875</xdr:rowOff>
    </xdr:to>
    <xdr:pic>
      <xdr:nvPicPr>
        <xdr:cNvPr id="3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3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0</xdr:rowOff>
    </xdr:to>
    <xdr:pic>
      <xdr:nvPicPr>
        <xdr:cNvPr id="3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3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3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3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3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3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3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3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3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3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3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3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3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3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3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3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171450</xdr:rowOff>
    </xdr:to>
    <xdr:pic>
      <xdr:nvPicPr>
        <xdr:cNvPr id="33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33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0</xdr:rowOff>
    </xdr:to>
    <xdr:pic>
      <xdr:nvPicPr>
        <xdr:cNvPr id="33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0</xdr:rowOff>
    </xdr:to>
    <xdr:pic>
      <xdr:nvPicPr>
        <xdr:cNvPr id="33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33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3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3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3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33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3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9525</xdr:rowOff>
    </xdr:to>
    <xdr:pic>
      <xdr:nvPicPr>
        <xdr:cNvPr id="33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3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3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3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3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39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39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3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219075</xdr:rowOff>
    </xdr:to>
    <xdr:pic>
      <xdr:nvPicPr>
        <xdr:cNvPr id="33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94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339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232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66675</xdr:rowOff>
    </xdr:to>
    <xdr:pic>
      <xdr:nvPicPr>
        <xdr:cNvPr id="33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142875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40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40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40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40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40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40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40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40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40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4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4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219075</xdr:rowOff>
    </xdr:to>
    <xdr:pic>
      <xdr:nvPicPr>
        <xdr:cNvPr id="341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94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3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232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66675</xdr:rowOff>
    </xdr:to>
    <xdr:pic>
      <xdr:nvPicPr>
        <xdr:cNvPr id="3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142875</xdr:rowOff>
    </xdr:to>
    <xdr:pic>
      <xdr:nvPicPr>
        <xdr:cNvPr id="3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66675</xdr:rowOff>
    </xdr:to>
    <xdr:pic>
      <xdr:nvPicPr>
        <xdr:cNvPr id="34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34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95250</xdr:rowOff>
    </xdr:to>
    <xdr:pic>
      <xdr:nvPicPr>
        <xdr:cNvPr id="342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34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0</xdr:rowOff>
    </xdr:to>
    <xdr:pic>
      <xdr:nvPicPr>
        <xdr:cNvPr id="34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4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0</xdr:rowOff>
    </xdr:to>
    <xdr:pic>
      <xdr:nvPicPr>
        <xdr:cNvPr id="3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0</xdr:rowOff>
    </xdr:to>
    <xdr:pic>
      <xdr:nvPicPr>
        <xdr:cNvPr id="342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42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34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4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4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4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4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9525</xdr:rowOff>
    </xdr:to>
    <xdr:pic>
      <xdr:nvPicPr>
        <xdr:cNvPr id="34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4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4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4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436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437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4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343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440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44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442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44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44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445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44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44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44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44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450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451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4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4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4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4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456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457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45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45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46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461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464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465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46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467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46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4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4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4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219075</xdr:rowOff>
    </xdr:to>
    <xdr:pic>
      <xdr:nvPicPr>
        <xdr:cNvPr id="34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94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66675</xdr:rowOff>
    </xdr:to>
    <xdr:pic>
      <xdr:nvPicPr>
        <xdr:cNvPr id="34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142875</xdr:rowOff>
    </xdr:to>
    <xdr:pic>
      <xdr:nvPicPr>
        <xdr:cNvPr id="34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4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4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4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0</xdr:rowOff>
    </xdr:to>
    <xdr:pic>
      <xdr:nvPicPr>
        <xdr:cNvPr id="34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34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0</xdr:rowOff>
    </xdr:to>
    <xdr:pic>
      <xdr:nvPicPr>
        <xdr:cNvPr id="34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348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4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171450</xdr:rowOff>
    </xdr:to>
    <xdr:pic>
      <xdr:nvPicPr>
        <xdr:cNvPr id="34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34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0</xdr:rowOff>
    </xdr:to>
    <xdr:pic>
      <xdr:nvPicPr>
        <xdr:cNvPr id="34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0</xdr:rowOff>
    </xdr:to>
    <xdr:pic>
      <xdr:nvPicPr>
        <xdr:cNvPr id="34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35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5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5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5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35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5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9525</xdr:rowOff>
    </xdr:to>
    <xdr:pic>
      <xdr:nvPicPr>
        <xdr:cNvPr id="35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5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5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5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5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5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5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219075</xdr:rowOff>
    </xdr:to>
    <xdr:pic>
      <xdr:nvPicPr>
        <xdr:cNvPr id="35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94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35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232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66675</xdr:rowOff>
    </xdr:to>
    <xdr:pic>
      <xdr:nvPicPr>
        <xdr:cNvPr id="35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142875</xdr:rowOff>
    </xdr:to>
    <xdr:pic>
      <xdr:nvPicPr>
        <xdr:cNvPr id="35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5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5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5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5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5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5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5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5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5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5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5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5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219075</xdr:rowOff>
    </xdr:to>
    <xdr:pic>
      <xdr:nvPicPr>
        <xdr:cNvPr id="353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94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35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232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66675</xdr:rowOff>
    </xdr:to>
    <xdr:pic>
      <xdr:nvPicPr>
        <xdr:cNvPr id="35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5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5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5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95250</xdr:rowOff>
    </xdr:to>
    <xdr:pic>
      <xdr:nvPicPr>
        <xdr:cNvPr id="35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171450</xdr:rowOff>
    </xdr:to>
    <xdr:pic>
      <xdr:nvPicPr>
        <xdr:cNvPr id="35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35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0</xdr:rowOff>
    </xdr:to>
    <xdr:pic>
      <xdr:nvPicPr>
        <xdr:cNvPr id="35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35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0</xdr:rowOff>
    </xdr:to>
    <xdr:pic>
      <xdr:nvPicPr>
        <xdr:cNvPr id="35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0</xdr:rowOff>
    </xdr:to>
    <xdr:pic>
      <xdr:nvPicPr>
        <xdr:cNvPr id="35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0</xdr:rowOff>
    </xdr:to>
    <xdr:pic>
      <xdr:nvPicPr>
        <xdr:cNvPr id="35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0</xdr:rowOff>
    </xdr:to>
    <xdr:pic>
      <xdr:nvPicPr>
        <xdr:cNvPr id="35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0</xdr:rowOff>
    </xdr:to>
    <xdr:pic>
      <xdr:nvPicPr>
        <xdr:cNvPr id="35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5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5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5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35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55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9525</xdr:rowOff>
    </xdr:to>
    <xdr:pic>
      <xdr:nvPicPr>
        <xdr:cNvPr id="355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5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5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5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219075</xdr:rowOff>
    </xdr:to>
    <xdr:pic>
      <xdr:nvPicPr>
        <xdr:cNvPr id="35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94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66675</xdr:rowOff>
    </xdr:to>
    <xdr:pic>
      <xdr:nvPicPr>
        <xdr:cNvPr id="35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142875</xdr:rowOff>
    </xdr:to>
    <xdr:pic>
      <xdr:nvPicPr>
        <xdr:cNvPr id="35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5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5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5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0</xdr:rowOff>
    </xdr:to>
    <xdr:pic>
      <xdr:nvPicPr>
        <xdr:cNvPr id="35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35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0</xdr:rowOff>
    </xdr:to>
    <xdr:pic>
      <xdr:nvPicPr>
        <xdr:cNvPr id="35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35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5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5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5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5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5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5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5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5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5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5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5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5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5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5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5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5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5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5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5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5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5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5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5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5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5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5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5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5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5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5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5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5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5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5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6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6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6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6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36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6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6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6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6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6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6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61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61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61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61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161925</xdr:rowOff>
    </xdr:to>
    <xdr:pic>
      <xdr:nvPicPr>
        <xdr:cNvPr id="361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6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6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6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6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6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6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6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6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171450</xdr:rowOff>
    </xdr:to>
    <xdr:pic>
      <xdr:nvPicPr>
        <xdr:cNvPr id="36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36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0</xdr:rowOff>
    </xdr:to>
    <xdr:pic>
      <xdr:nvPicPr>
        <xdr:cNvPr id="36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0</xdr:rowOff>
    </xdr:to>
    <xdr:pic>
      <xdr:nvPicPr>
        <xdr:cNvPr id="36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36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6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6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6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36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6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9525</xdr:rowOff>
    </xdr:to>
    <xdr:pic>
      <xdr:nvPicPr>
        <xdr:cNvPr id="3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6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6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6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6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64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219075</xdr:rowOff>
    </xdr:to>
    <xdr:pic>
      <xdr:nvPicPr>
        <xdr:cNvPr id="364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94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364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232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66675</xdr:rowOff>
    </xdr:to>
    <xdr:pic>
      <xdr:nvPicPr>
        <xdr:cNvPr id="36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142875</xdr:rowOff>
    </xdr:to>
    <xdr:pic>
      <xdr:nvPicPr>
        <xdr:cNvPr id="3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6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6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6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6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6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6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6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6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6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6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219075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94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66675</xdr:rowOff>
    </xdr:to>
    <xdr:pic>
      <xdr:nvPicPr>
        <xdr:cNvPr id="36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142875</xdr:rowOff>
    </xdr:to>
    <xdr:pic>
      <xdr:nvPicPr>
        <xdr:cNvPr id="36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6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6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6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6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67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67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67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219075</xdr:rowOff>
    </xdr:to>
    <xdr:pic>
      <xdr:nvPicPr>
        <xdr:cNvPr id="367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94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36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232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66675</xdr:rowOff>
    </xdr:to>
    <xdr:pic>
      <xdr:nvPicPr>
        <xdr:cNvPr id="36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142875</xdr:rowOff>
    </xdr:to>
    <xdr:pic>
      <xdr:nvPicPr>
        <xdr:cNvPr id="36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6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6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6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6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6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6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6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6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6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6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6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69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69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66675</xdr:rowOff>
    </xdr:to>
    <xdr:pic>
      <xdr:nvPicPr>
        <xdr:cNvPr id="36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66675</xdr:rowOff>
    </xdr:to>
    <xdr:pic>
      <xdr:nvPicPr>
        <xdr:cNvPr id="36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66675</xdr:rowOff>
    </xdr:to>
    <xdr:pic>
      <xdr:nvPicPr>
        <xdr:cNvPr id="36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66675</xdr:rowOff>
    </xdr:to>
    <xdr:pic>
      <xdr:nvPicPr>
        <xdr:cNvPr id="36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65</xdr:row>
      <xdr:rowOff>209550</xdr:rowOff>
    </xdr:to>
    <xdr:pic>
      <xdr:nvPicPr>
        <xdr:cNvPr id="36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232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65</xdr:row>
      <xdr:rowOff>209550</xdr:rowOff>
    </xdr:to>
    <xdr:pic>
      <xdr:nvPicPr>
        <xdr:cNvPr id="36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232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142875</xdr:rowOff>
    </xdr:to>
    <xdr:pic>
      <xdr:nvPicPr>
        <xdr:cNvPr id="36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152400</xdr:rowOff>
    </xdr:to>
    <xdr:pic>
      <xdr:nvPicPr>
        <xdr:cNvPr id="37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142875</xdr:rowOff>
    </xdr:to>
    <xdr:pic>
      <xdr:nvPicPr>
        <xdr:cNvPr id="37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7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57150</xdr:rowOff>
    </xdr:to>
    <xdr:pic>
      <xdr:nvPicPr>
        <xdr:cNvPr id="37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37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7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7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7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7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37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7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7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7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7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7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37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161925</xdr:rowOff>
    </xdr:to>
    <xdr:pic>
      <xdr:nvPicPr>
        <xdr:cNvPr id="37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57150</xdr:rowOff>
    </xdr:to>
    <xdr:pic>
      <xdr:nvPicPr>
        <xdr:cNvPr id="37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57150</xdr:rowOff>
    </xdr:to>
    <xdr:pic>
      <xdr:nvPicPr>
        <xdr:cNvPr id="37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57150</xdr:rowOff>
    </xdr:to>
    <xdr:pic>
      <xdr:nvPicPr>
        <xdr:cNvPr id="37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57150</xdr:rowOff>
    </xdr:to>
    <xdr:pic>
      <xdr:nvPicPr>
        <xdr:cNvPr id="37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57150</xdr:rowOff>
    </xdr:to>
    <xdr:pic>
      <xdr:nvPicPr>
        <xdr:cNvPr id="37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57150</xdr:rowOff>
    </xdr:to>
    <xdr:pic>
      <xdr:nvPicPr>
        <xdr:cNvPr id="37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57150</xdr:rowOff>
    </xdr:to>
    <xdr:pic>
      <xdr:nvPicPr>
        <xdr:cNvPr id="37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57150</xdr:rowOff>
    </xdr:to>
    <xdr:pic>
      <xdr:nvPicPr>
        <xdr:cNvPr id="37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57150</xdr:rowOff>
    </xdr:to>
    <xdr:pic>
      <xdr:nvPicPr>
        <xdr:cNvPr id="37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57150</xdr:rowOff>
    </xdr:to>
    <xdr:pic>
      <xdr:nvPicPr>
        <xdr:cNvPr id="37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57150</xdr:rowOff>
    </xdr:to>
    <xdr:pic>
      <xdr:nvPicPr>
        <xdr:cNvPr id="37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57150</xdr:rowOff>
    </xdr:to>
    <xdr:pic>
      <xdr:nvPicPr>
        <xdr:cNvPr id="37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57150</xdr:rowOff>
    </xdr:to>
    <xdr:pic>
      <xdr:nvPicPr>
        <xdr:cNvPr id="37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95250</xdr:rowOff>
    </xdr:to>
    <xdr:pic>
      <xdr:nvPicPr>
        <xdr:cNvPr id="37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171450</xdr:rowOff>
    </xdr:to>
    <xdr:pic>
      <xdr:nvPicPr>
        <xdr:cNvPr id="37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37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37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161925</xdr:rowOff>
    </xdr:to>
    <xdr:pic>
      <xdr:nvPicPr>
        <xdr:cNvPr id="3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7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7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37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7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37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37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7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37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7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7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7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381000</xdr:rowOff>
    </xdr:to>
    <xdr:pic>
      <xdr:nvPicPr>
        <xdr:cNvPr id="37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219075</xdr:rowOff>
    </xdr:to>
    <xdr:pic>
      <xdr:nvPicPr>
        <xdr:cNvPr id="37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2004000"/>
          <a:ext cx="190500" cy="194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66675</xdr:rowOff>
    </xdr:to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142875</xdr:rowOff>
    </xdr:to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133350</xdr:rowOff>
    </xdr:to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7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7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37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7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37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8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8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8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8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8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8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8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8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8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8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8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8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8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8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8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8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8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8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8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8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8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8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8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8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8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8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8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8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8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8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8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8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83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83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83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83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83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83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383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83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84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84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84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84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84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84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84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84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84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161925</xdr:rowOff>
    </xdr:to>
    <xdr:pic>
      <xdr:nvPicPr>
        <xdr:cNvPr id="384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8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8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8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8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8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8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8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8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70</xdr:row>
      <xdr:rowOff>9525</xdr:rowOff>
    </xdr:to>
    <xdr:pic>
      <xdr:nvPicPr>
        <xdr:cNvPr id="38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171450</xdr:rowOff>
    </xdr:to>
    <xdr:pic>
      <xdr:nvPicPr>
        <xdr:cNvPr id="38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38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8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8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142875</xdr:rowOff>
    </xdr:to>
    <xdr:pic>
      <xdr:nvPicPr>
        <xdr:cNvPr id="38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8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8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38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38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9525</xdr:rowOff>
    </xdr:to>
    <xdr:pic>
      <xdr:nvPicPr>
        <xdr:cNvPr id="3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161925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66</xdr:row>
      <xdr:rowOff>180975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8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89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89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89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89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89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0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0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0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0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0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0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0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0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161925</xdr:rowOff>
    </xdr:to>
    <xdr:pic>
      <xdr:nvPicPr>
        <xdr:cNvPr id="390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66</xdr:row>
      <xdr:rowOff>133350</xdr:rowOff>
    </xdr:to>
    <xdr:pic>
      <xdr:nvPicPr>
        <xdr:cNvPr id="39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66</xdr:row>
      <xdr:rowOff>133350</xdr:rowOff>
    </xdr:to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161925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161925</xdr:rowOff>
    </xdr:to>
    <xdr:pic>
      <xdr:nvPicPr>
        <xdr:cNvPr id="39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7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152400</xdr:rowOff>
    </xdr:to>
    <xdr:pic>
      <xdr:nvPicPr>
        <xdr:cNvPr id="39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39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39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76200</xdr:rowOff>
    </xdr:to>
    <xdr:pic>
      <xdr:nvPicPr>
        <xdr:cNvPr id="39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39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39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76200</xdr:rowOff>
    </xdr:to>
    <xdr:pic>
      <xdr:nvPicPr>
        <xdr:cNvPr id="39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71</xdr:row>
      <xdr:rowOff>123825</xdr:rowOff>
    </xdr:to>
    <xdr:pic>
      <xdr:nvPicPr>
        <xdr:cNvPr id="39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9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39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39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180975</xdr:rowOff>
    </xdr:to>
    <xdr:pic>
      <xdr:nvPicPr>
        <xdr:cNvPr id="39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39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39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400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0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0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0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0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00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0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1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1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401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1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1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1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161925</xdr:rowOff>
    </xdr:to>
    <xdr:pic>
      <xdr:nvPicPr>
        <xdr:cNvPr id="401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0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0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0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0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0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0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0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0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0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0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0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0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0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180975</xdr:rowOff>
    </xdr:to>
    <xdr:pic>
      <xdr:nvPicPr>
        <xdr:cNvPr id="40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40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180975</xdr:rowOff>
    </xdr:to>
    <xdr:pic>
      <xdr:nvPicPr>
        <xdr:cNvPr id="40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180975</xdr:rowOff>
    </xdr:to>
    <xdr:pic>
      <xdr:nvPicPr>
        <xdr:cNvPr id="40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40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71</xdr:row>
      <xdr:rowOff>142875</xdr:rowOff>
    </xdr:to>
    <xdr:pic>
      <xdr:nvPicPr>
        <xdr:cNvPr id="4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0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76200</xdr:rowOff>
    </xdr:to>
    <xdr:pic>
      <xdr:nvPicPr>
        <xdr:cNvPr id="40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76200</xdr:rowOff>
    </xdr:to>
    <xdr:pic>
      <xdr:nvPicPr>
        <xdr:cNvPr id="4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71</xdr:row>
      <xdr:rowOff>123825</xdr:rowOff>
    </xdr:to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0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0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0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0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0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0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0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0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0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0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76200</xdr:rowOff>
    </xdr:to>
    <xdr:pic>
      <xdr:nvPicPr>
        <xdr:cNvPr id="40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0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0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0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0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76200</xdr:rowOff>
    </xdr:to>
    <xdr:pic>
      <xdr:nvPicPr>
        <xdr:cNvPr id="40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0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71</xdr:row>
      <xdr:rowOff>123825</xdr:rowOff>
    </xdr:to>
    <xdr:pic>
      <xdr:nvPicPr>
        <xdr:cNvPr id="40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40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0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76200</xdr:rowOff>
    </xdr:to>
    <xdr:pic>
      <xdr:nvPicPr>
        <xdr:cNvPr id="40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76200</xdr:rowOff>
    </xdr:to>
    <xdr:pic>
      <xdr:nvPicPr>
        <xdr:cNvPr id="4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71</xdr:row>
      <xdr:rowOff>123825</xdr:rowOff>
    </xdr:to>
    <xdr:pic>
      <xdr:nvPicPr>
        <xdr:cNvPr id="40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40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0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0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40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0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40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1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41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161925</xdr:rowOff>
    </xdr:to>
    <xdr:pic>
      <xdr:nvPicPr>
        <xdr:cNvPr id="41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4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180975</xdr:rowOff>
    </xdr:to>
    <xdr:pic>
      <xdr:nvPicPr>
        <xdr:cNvPr id="4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180975</xdr:rowOff>
    </xdr:to>
    <xdr:pic>
      <xdr:nvPicPr>
        <xdr:cNvPr id="4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41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71</xdr:row>
      <xdr:rowOff>142875</xdr:rowOff>
    </xdr:to>
    <xdr:pic>
      <xdr:nvPicPr>
        <xdr:cNvPr id="41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1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1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1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1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1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1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1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1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1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1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1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1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1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76200</xdr:rowOff>
    </xdr:to>
    <xdr:pic>
      <xdr:nvPicPr>
        <xdr:cNvPr id="4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1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1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1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76200</xdr:rowOff>
    </xdr:to>
    <xdr:pic>
      <xdr:nvPicPr>
        <xdr:cNvPr id="41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71</xdr:row>
      <xdr:rowOff>123825</xdr:rowOff>
    </xdr:to>
    <xdr:pic>
      <xdr:nvPicPr>
        <xdr:cNvPr id="41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41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1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76200</xdr:rowOff>
    </xdr:to>
    <xdr:pic>
      <xdr:nvPicPr>
        <xdr:cNvPr id="41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76200</xdr:rowOff>
    </xdr:to>
    <xdr:pic>
      <xdr:nvPicPr>
        <xdr:cNvPr id="418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1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71</xdr:row>
      <xdr:rowOff>123825</xdr:rowOff>
    </xdr:to>
    <xdr:pic>
      <xdr:nvPicPr>
        <xdr:cNvPr id="41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41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95250</xdr:rowOff>
    </xdr:to>
    <xdr:pic>
      <xdr:nvPicPr>
        <xdr:cNvPr id="418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41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180975</xdr:rowOff>
    </xdr:to>
    <xdr:pic>
      <xdr:nvPicPr>
        <xdr:cNvPr id="41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180975</xdr:rowOff>
    </xdr:to>
    <xdr:pic>
      <xdr:nvPicPr>
        <xdr:cNvPr id="41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19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9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41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9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1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71</xdr:row>
      <xdr:rowOff>142875</xdr:rowOff>
    </xdr:to>
    <xdr:pic>
      <xdr:nvPicPr>
        <xdr:cNvPr id="41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03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04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07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09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42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12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2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76200</xdr:rowOff>
    </xdr:to>
    <xdr:pic>
      <xdr:nvPicPr>
        <xdr:cNvPr id="42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2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2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76200</xdr:rowOff>
    </xdr:to>
    <xdr:pic>
      <xdr:nvPicPr>
        <xdr:cNvPr id="42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71</xdr:row>
      <xdr:rowOff>123825</xdr:rowOff>
    </xdr:to>
    <xdr:pic>
      <xdr:nvPicPr>
        <xdr:cNvPr id="4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42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2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180975</xdr:rowOff>
    </xdr:to>
    <xdr:pic>
      <xdr:nvPicPr>
        <xdr:cNvPr id="42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42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2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42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2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2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2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2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2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2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2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2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2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4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180975</xdr:rowOff>
    </xdr:to>
    <xdr:pic>
      <xdr:nvPicPr>
        <xdr:cNvPr id="4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180975</xdr:rowOff>
    </xdr:to>
    <xdr:pic>
      <xdr:nvPicPr>
        <xdr:cNvPr id="4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4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4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71</xdr:row>
      <xdr:rowOff>142875</xdr:rowOff>
    </xdr:to>
    <xdr:pic>
      <xdr:nvPicPr>
        <xdr:cNvPr id="42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2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2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2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76200</xdr:rowOff>
    </xdr:to>
    <xdr:pic>
      <xdr:nvPicPr>
        <xdr:cNvPr id="42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2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2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27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27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76200</xdr:rowOff>
    </xdr:to>
    <xdr:pic>
      <xdr:nvPicPr>
        <xdr:cNvPr id="4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71</xdr:row>
      <xdr:rowOff>123825</xdr:rowOff>
    </xdr:to>
    <xdr:pic>
      <xdr:nvPicPr>
        <xdr:cNvPr id="42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42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76200</xdr:rowOff>
    </xdr:to>
    <xdr:pic>
      <xdr:nvPicPr>
        <xdr:cNvPr id="42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2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76200</xdr:rowOff>
    </xdr:to>
    <xdr:pic>
      <xdr:nvPicPr>
        <xdr:cNvPr id="429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2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71</xdr:row>
      <xdr:rowOff>123825</xdr:rowOff>
    </xdr:to>
    <xdr:pic>
      <xdr:nvPicPr>
        <xdr:cNvPr id="42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29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95250</xdr:rowOff>
    </xdr:to>
    <xdr:pic>
      <xdr:nvPicPr>
        <xdr:cNvPr id="429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29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43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180975</xdr:rowOff>
    </xdr:to>
    <xdr:pic>
      <xdr:nvPicPr>
        <xdr:cNvPr id="43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43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3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180975</xdr:rowOff>
    </xdr:to>
    <xdr:pic>
      <xdr:nvPicPr>
        <xdr:cNvPr id="43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30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180975</xdr:rowOff>
    </xdr:to>
    <xdr:pic>
      <xdr:nvPicPr>
        <xdr:cNvPr id="43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30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3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30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3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31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71</xdr:row>
      <xdr:rowOff>142875</xdr:rowOff>
    </xdr:to>
    <xdr:pic>
      <xdr:nvPicPr>
        <xdr:cNvPr id="4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3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76200</xdr:rowOff>
    </xdr:to>
    <xdr:pic>
      <xdr:nvPicPr>
        <xdr:cNvPr id="43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3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3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3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3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3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3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3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3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3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3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3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3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3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3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76200</xdr:rowOff>
    </xdr:to>
    <xdr:pic>
      <xdr:nvPicPr>
        <xdr:cNvPr id="43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3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76200</xdr:rowOff>
    </xdr:to>
    <xdr:pic>
      <xdr:nvPicPr>
        <xdr:cNvPr id="43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3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3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76200</xdr:rowOff>
    </xdr:to>
    <xdr:pic>
      <xdr:nvPicPr>
        <xdr:cNvPr id="43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71</xdr:row>
      <xdr:rowOff>123825</xdr:rowOff>
    </xdr:to>
    <xdr:pic>
      <xdr:nvPicPr>
        <xdr:cNvPr id="43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43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3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3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3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180975</xdr:rowOff>
    </xdr:to>
    <xdr:pic>
      <xdr:nvPicPr>
        <xdr:cNvPr id="43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43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3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434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34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34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34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34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34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35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35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35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35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35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35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435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35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35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35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161925</xdr:rowOff>
    </xdr:to>
    <xdr:pic>
      <xdr:nvPicPr>
        <xdr:cNvPr id="436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3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3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3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3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43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180975</xdr:rowOff>
    </xdr:to>
    <xdr:pic>
      <xdr:nvPicPr>
        <xdr:cNvPr id="43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180975</xdr:rowOff>
    </xdr:to>
    <xdr:pic>
      <xdr:nvPicPr>
        <xdr:cNvPr id="43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3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3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3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3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3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71</xdr:row>
      <xdr:rowOff>142875</xdr:rowOff>
    </xdr:to>
    <xdr:pic>
      <xdr:nvPicPr>
        <xdr:cNvPr id="43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3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3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3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3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3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3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3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3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3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3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3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3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3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76200</xdr:rowOff>
    </xdr:to>
    <xdr:pic>
      <xdr:nvPicPr>
        <xdr:cNvPr id="4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4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4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4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76200</xdr:rowOff>
    </xdr:to>
    <xdr:pic>
      <xdr:nvPicPr>
        <xdr:cNvPr id="440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40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71</xdr:row>
      <xdr:rowOff>123825</xdr:rowOff>
    </xdr:to>
    <xdr:pic>
      <xdr:nvPicPr>
        <xdr:cNvPr id="44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4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4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76200</xdr:rowOff>
    </xdr:to>
    <xdr:pic>
      <xdr:nvPicPr>
        <xdr:cNvPr id="44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4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4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76200</xdr:rowOff>
    </xdr:to>
    <xdr:pic>
      <xdr:nvPicPr>
        <xdr:cNvPr id="44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71</xdr:row>
      <xdr:rowOff>123825</xdr:rowOff>
    </xdr:to>
    <xdr:pic>
      <xdr:nvPicPr>
        <xdr:cNvPr id="44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44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4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76200</xdr:rowOff>
    </xdr:to>
    <xdr:pic>
      <xdr:nvPicPr>
        <xdr:cNvPr id="44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4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4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4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4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76200</xdr:rowOff>
    </xdr:to>
    <xdr:pic>
      <xdr:nvPicPr>
        <xdr:cNvPr id="444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4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71</xdr:row>
      <xdr:rowOff>123825</xdr:rowOff>
    </xdr:to>
    <xdr:pic>
      <xdr:nvPicPr>
        <xdr:cNvPr id="44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44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6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6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44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4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44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44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44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8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4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448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8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448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449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9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9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9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9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9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449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9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49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0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161925</xdr:rowOff>
    </xdr:to>
    <xdr:pic>
      <xdr:nvPicPr>
        <xdr:cNvPr id="450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95250</xdr:rowOff>
    </xdr:to>
    <xdr:pic>
      <xdr:nvPicPr>
        <xdr:cNvPr id="45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45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45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171450</xdr:rowOff>
    </xdr:to>
    <xdr:pic>
      <xdr:nvPicPr>
        <xdr:cNvPr id="45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45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45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95250</xdr:rowOff>
    </xdr:to>
    <xdr:pic>
      <xdr:nvPicPr>
        <xdr:cNvPr id="45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76200</xdr:rowOff>
    </xdr:to>
    <xdr:pic>
      <xdr:nvPicPr>
        <xdr:cNvPr id="45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5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85725</xdr:rowOff>
    </xdr:to>
    <xdr:pic>
      <xdr:nvPicPr>
        <xdr:cNvPr id="45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76200</xdr:rowOff>
    </xdr:to>
    <xdr:pic>
      <xdr:nvPicPr>
        <xdr:cNvPr id="45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71</xdr:row>
      <xdr:rowOff>123825</xdr:rowOff>
    </xdr:to>
    <xdr:pic>
      <xdr:nvPicPr>
        <xdr:cNvPr id="45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45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5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45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171450</xdr:rowOff>
    </xdr:to>
    <xdr:pic>
      <xdr:nvPicPr>
        <xdr:cNvPr id="454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4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4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4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4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4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4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55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5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5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5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161925</xdr:rowOff>
    </xdr:to>
    <xdr:pic>
      <xdr:nvPicPr>
        <xdr:cNvPr id="4555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56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57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5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161925</xdr:rowOff>
    </xdr:to>
    <xdr:pic>
      <xdr:nvPicPr>
        <xdr:cNvPr id="455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5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5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5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5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5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5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5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5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9525</xdr:rowOff>
    </xdr:to>
    <xdr:pic>
      <xdr:nvPicPr>
        <xdr:cNvPr id="45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133350</xdr:rowOff>
    </xdr:to>
    <xdr:pic>
      <xdr:nvPicPr>
        <xdr:cNvPr id="45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142875</xdr:rowOff>
    </xdr:to>
    <xdr:pic>
      <xdr:nvPicPr>
        <xdr:cNvPr id="45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71</xdr:row>
      <xdr:rowOff>142875</xdr:rowOff>
    </xdr:to>
    <xdr:pic>
      <xdr:nvPicPr>
        <xdr:cNvPr id="45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152400</xdr:rowOff>
    </xdr:to>
    <xdr:pic>
      <xdr:nvPicPr>
        <xdr:cNvPr id="45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66</xdr:row>
      <xdr:rowOff>0</xdr:rowOff>
    </xdr:from>
    <xdr:ext cx="190500" cy="180975"/>
    <xdr:pic>
      <xdr:nvPicPr>
        <xdr:cNvPr id="458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66</xdr:row>
      <xdr:rowOff>0</xdr:rowOff>
    </xdr:from>
    <xdr:ext cx="190500" cy="200025"/>
    <xdr:pic>
      <xdr:nvPicPr>
        <xdr:cNvPr id="4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66</xdr:row>
      <xdr:rowOff>0</xdr:rowOff>
    </xdr:from>
    <xdr:ext cx="190500" cy="200025"/>
    <xdr:pic>
      <xdr:nvPicPr>
        <xdr:cNvPr id="458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66</xdr:row>
      <xdr:rowOff>0</xdr:rowOff>
    </xdr:from>
    <xdr:ext cx="190500" cy="200025"/>
    <xdr:pic>
      <xdr:nvPicPr>
        <xdr:cNvPr id="45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66</xdr:row>
      <xdr:rowOff>0</xdr:rowOff>
    </xdr:from>
    <xdr:ext cx="190500" cy="200025"/>
    <xdr:pic>
      <xdr:nvPicPr>
        <xdr:cNvPr id="45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5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5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5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5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45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5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5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5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5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46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65</xdr:row>
      <xdr:rowOff>0</xdr:rowOff>
    </xdr:from>
    <xdr:ext cx="190500" cy="200025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23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46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46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200025"/>
    <xdr:pic>
      <xdr:nvPicPr>
        <xdr:cNvPr id="46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46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46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46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65</xdr:row>
      <xdr:rowOff>0</xdr:rowOff>
    </xdr:from>
    <xdr:ext cx="95250" cy="180975"/>
    <xdr:pic>
      <xdr:nvPicPr>
        <xdr:cNvPr id="463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23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46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200025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4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4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65</xdr:row>
      <xdr:rowOff>0</xdr:rowOff>
    </xdr:from>
    <xdr:ext cx="190500" cy="571500"/>
    <xdr:pic>
      <xdr:nvPicPr>
        <xdr:cNvPr id="46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232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46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46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7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46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46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65</xdr:row>
      <xdr:rowOff>0</xdr:rowOff>
    </xdr:from>
    <xdr:ext cx="190500" cy="571500"/>
    <xdr:pic>
      <xdr:nvPicPr>
        <xdr:cNvPr id="467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232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46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46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65</xdr:row>
      <xdr:rowOff>0</xdr:rowOff>
    </xdr:from>
    <xdr:ext cx="190500" cy="571500"/>
    <xdr:pic>
      <xdr:nvPicPr>
        <xdr:cNvPr id="46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232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46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46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4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4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65</xdr:row>
      <xdr:rowOff>0</xdr:rowOff>
    </xdr:from>
    <xdr:ext cx="190500" cy="571500"/>
    <xdr:pic>
      <xdr:nvPicPr>
        <xdr:cNvPr id="4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232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47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47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65</xdr:row>
      <xdr:rowOff>0</xdr:rowOff>
    </xdr:from>
    <xdr:ext cx="190500" cy="571500"/>
    <xdr:pic>
      <xdr:nvPicPr>
        <xdr:cNvPr id="47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232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47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47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47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65</xdr:row>
      <xdr:rowOff>0</xdr:rowOff>
    </xdr:from>
    <xdr:ext cx="190500" cy="571500"/>
    <xdr:pic>
      <xdr:nvPicPr>
        <xdr:cNvPr id="4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232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47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47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47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47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65</xdr:row>
      <xdr:rowOff>0</xdr:rowOff>
    </xdr:from>
    <xdr:ext cx="190500" cy="571500"/>
    <xdr:pic>
      <xdr:nvPicPr>
        <xdr:cNvPr id="47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232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47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47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5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65</xdr:row>
      <xdr:rowOff>0</xdr:rowOff>
    </xdr:from>
    <xdr:ext cx="190500" cy="209550"/>
    <xdr:pic>
      <xdr:nvPicPr>
        <xdr:cNvPr id="47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232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65</xdr:row>
      <xdr:rowOff>0</xdr:rowOff>
    </xdr:from>
    <xdr:ext cx="190500" cy="209550"/>
    <xdr:pic>
      <xdr:nvPicPr>
        <xdr:cNvPr id="47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232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4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200025"/>
    <xdr:pic>
      <xdr:nvPicPr>
        <xdr:cNvPr id="4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4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47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47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47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66</xdr:row>
      <xdr:rowOff>0</xdr:rowOff>
    </xdr:from>
    <xdr:ext cx="190500" cy="180975"/>
    <xdr:pic>
      <xdr:nvPicPr>
        <xdr:cNvPr id="476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66</xdr:row>
      <xdr:rowOff>0</xdr:rowOff>
    </xdr:from>
    <xdr:ext cx="190500" cy="200025"/>
    <xdr:pic>
      <xdr:nvPicPr>
        <xdr:cNvPr id="47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66</xdr:row>
      <xdr:rowOff>0</xdr:rowOff>
    </xdr:from>
    <xdr:ext cx="190500" cy="200025"/>
    <xdr:pic>
      <xdr:nvPicPr>
        <xdr:cNvPr id="4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66</xdr:row>
      <xdr:rowOff>0</xdr:rowOff>
    </xdr:from>
    <xdr:ext cx="190500" cy="200025"/>
    <xdr:pic>
      <xdr:nvPicPr>
        <xdr:cNvPr id="477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66</xdr:row>
      <xdr:rowOff>0</xdr:rowOff>
    </xdr:from>
    <xdr:ext cx="190500" cy="200025"/>
    <xdr:pic>
      <xdr:nvPicPr>
        <xdr:cNvPr id="47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66</xdr:row>
      <xdr:rowOff>0</xdr:rowOff>
    </xdr:from>
    <xdr:ext cx="190500" cy="200025"/>
    <xdr:pic>
      <xdr:nvPicPr>
        <xdr:cNvPr id="477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66</xdr:row>
      <xdr:rowOff>0</xdr:rowOff>
    </xdr:from>
    <xdr:ext cx="190500" cy="180975"/>
    <xdr:pic>
      <xdr:nvPicPr>
        <xdr:cNvPr id="477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66</xdr:row>
      <xdr:rowOff>0</xdr:rowOff>
    </xdr:from>
    <xdr:ext cx="190500" cy="200025"/>
    <xdr:pic>
      <xdr:nvPicPr>
        <xdr:cNvPr id="47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66</xdr:row>
      <xdr:rowOff>0</xdr:rowOff>
    </xdr:from>
    <xdr:ext cx="190500" cy="200025"/>
    <xdr:pic>
      <xdr:nvPicPr>
        <xdr:cNvPr id="47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66</xdr:row>
      <xdr:rowOff>0</xdr:rowOff>
    </xdr:from>
    <xdr:ext cx="190500" cy="200025"/>
    <xdr:pic>
      <xdr:nvPicPr>
        <xdr:cNvPr id="47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66</xdr:row>
      <xdr:rowOff>0</xdr:rowOff>
    </xdr:from>
    <xdr:ext cx="190500" cy="200025"/>
    <xdr:pic>
      <xdr:nvPicPr>
        <xdr:cNvPr id="47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63</xdr:row>
      <xdr:rowOff>180975</xdr:rowOff>
    </xdr:to>
    <xdr:pic>
      <xdr:nvPicPr>
        <xdr:cNvPr id="47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63</xdr:row>
      <xdr:rowOff>190500</xdr:rowOff>
    </xdr:to>
    <xdr:pic>
      <xdr:nvPicPr>
        <xdr:cNvPr id="47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63</xdr:row>
      <xdr:rowOff>190500</xdr:rowOff>
    </xdr:to>
    <xdr:pic>
      <xdr:nvPicPr>
        <xdr:cNvPr id="47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63</xdr:row>
      <xdr:rowOff>180975</xdr:rowOff>
    </xdr:to>
    <xdr:pic>
      <xdr:nvPicPr>
        <xdr:cNvPr id="47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7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7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7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7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7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7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7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0</xdr:rowOff>
    </xdr:to>
    <xdr:pic>
      <xdr:nvPicPr>
        <xdr:cNvPr id="4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7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7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7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7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7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7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7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7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7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7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0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63</xdr:row>
      <xdr:rowOff>180975</xdr:rowOff>
    </xdr:to>
    <xdr:pic>
      <xdr:nvPicPr>
        <xdr:cNvPr id="48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63</xdr:row>
      <xdr:rowOff>190500</xdr:rowOff>
    </xdr:to>
    <xdr:pic>
      <xdr:nvPicPr>
        <xdr:cNvPr id="48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63</xdr:row>
      <xdr:rowOff>190500</xdr:rowOff>
    </xdr:to>
    <xdr:pic>
      <xdr:nvPicPr>
        <xdr:cNvPr id="48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63</xdr:row>
      <xdr:rowOff>190500</xdr:rowOff>
    </xdr:to>
    <xdr:pic>
      <xdr:nvPicPr>
        <xdr:cNvPr id="48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63</xdr:row>
      <xdr:rowOff>190500</xdr:rowOff>
    </xdr:to>
    <xdr:pic>
      <xdr:nvPicPr>
        <xdr:cNvPr id="48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63</xdr:row>
      <xdr:rowOff>180975</xdr:rowOff>
    </xdr:to>
    <xdr:pic>
      <xdr:nvPicPr>
        <xdr:cNvPr id="48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48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1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95250</xdr:colOff>
      <xdr:row>63</xdr:row>
      <xdr:rowOff>180975</xdr:rowOff>
    </xdr:to>
    <xdr:pic>
      <xdr:nvPicPr>
        <xdr:cNvPr id="48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95250</xdr:colOff>
      <xdr:row>63</xdr:row>
      <xdr:rowOff>180975</xdr:rowOff>
    </xdr:to>
    <xdr:pic>
      <xdr:nvPicPr>
        <xdr:cNvPr id="48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95250</xdr:colOff>
      <xdr:row>63</xdr:row>
      <xdr:rowOff>180975</xdr:rowOff>
    </xdr:to>
    <xdr:pic>
      <xdr:nvPicPr>
        <xdr:cNvPr id="48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95250</xdr:colOff>
      <xdr:row>63</xdr:row>
      <xdr:rowOff>180975</xdr:rowOff>
    </xdr:to>
    <xdr:pic>
      <xdr:nvPicPr>
        <xdr:cNvPr id="48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142875</xdr:rowOff>
    </xdr:to>
    <xdr:pic>
      <xdr:nvPicPr>
        <xdr:cNvPr id="48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142875</xdr:rowOff>
    </xdr:to>
    <xdr:pic>
      <xdr:nvPicPr>
        <xdr:cNvPr id="48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152400</xdr:rowOff>
    </xdr:to>
    <xdr:pic>
      <xdr:nvPicPr>
        <xdr:cNvPr id="48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142875</xdr:rowOff>
    </xdr:to>
    <xdr:pic>
      <xdr:nvPicPr>
        <xdr:cNvPr id="48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142875</xdr:rowOff>
    </xdr:to>
    <xdr:pic>
      <xdr:nvPicPr>
        <xdr:cNvPr id="48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142875</xdr:rowOff>
    </xdr:to>
    <xdr:pic>
      <xdr:nvPicPr>
        <xdr:cNvPr id="48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95250</xdr:colOff>
      <xdr:row>63</xdr:row>
      <xdr:rowOff>180975</xdr:rowOff>
    </xdr:to>
    <xdr:pic>
      <xdr:nvPicPr>
        <xdr:cNvPr id="48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95250</xdr:colOff>
      <xdr:row>63</xdr:row>
      <xdr:rowOff>180975</xdr:rowOff>
    </xdr:to>
    <xdr:pic>
      <xdr:nvPicPr>
        <xdr:cNvPr id="48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95250</xdr:colOff>
      <xdr:row>63</xdr:row>
      <xdr:rowOff>180975</xdr:rowOff>
    </xdr:to>
    <xdr:pic>
      <xdr:nvPicPr>
        <xdr:cNvPr id="4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95250</xdr:colOff>
      <xdr:row>63</xdr:row>
      <xdr:rowOff>180975</xdr:rowOff>
    </xdr:to>
    <xdr:pic>
      <xdr:nvPicPr>
        <xdr:cNvPr id="48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95250</xdr:colOff>
      <xdr:row>63</xdr:row>
      <xdr:rowOff>180975</xdr:rowOff>
    </xdr:to>
    <xdr:pic>
      <xdr:nvPicPr>
        <xdr:cNvPr id="48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95250</xdr:colOff>
      <xdr:row>63</xdr:row>
      <xdr:rowOff>180975</xdr:rowOff>
    </xdr:to>
    <xdr:pic>
      <xdr:nvPicPr>
        <xdr:cNvPr id="48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48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142875</xdr:rowOff>
    </xdr:to>
    <xdr:pic>
      <xdr:nvPicPr>
        <xdr:cNvPr id="48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152400</xdr:rowOff>
    </xdr:to>
    <xdr:pic>
      <xdr:nvPicPr>
        <xdr:cNvPr id="48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142875</xdr:rowOff>
    </xdr:to>
    <xdr:pic>
      <xdr:nvPicPr>
        <xdr:cNvPr id="48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142875</xdr:rowOff>
    </xdr:to>
    <xdr:pic>
      <xdr:nvPicPr>
        <xdr:cNvPr id="48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142875</xdr:rowOff>
    </xdr:to>
    <xdr:pic>
      <xdr:nvPicPr>
        <xdr:cNvPr id="48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142875</xdr:rowOff>
    </xdr:to>
    <xdr:pic>
      <xdr:nvPicPr>
        <xdr:cNvPr id="48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142875</xdr:rowOff>
    </xdr:to>
    <xdr:pic>
      <xdr:nvPicPr>
        <xdr:cNvPr id="48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142875</xdr:rowOff>
    </xdr:to>
    <xdr:pic>
      <xdr:nvPicPr>
        <xdr:cNvPr id="48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142875</xdr:rowOff>
    </xdr:to>
    <xdr:pic>
      <xdr:nvPicPr>
        <xdr:cNvPr id="48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142875</xdr:rowOff>
    </xdr:to>
    <xdr:pic>
      <xdr:nvPicPr>
        <xdr:cNvPr id="48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142875</xdr:rowOff>
    </xdr:to>
    <xdr:pic>
      <xdr:nvPicPr>
        <xdr:cNvPr id="48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142875</xdr:rowOff>
    </xdr:to>
    <xdr:pic>
      <xdr:nvPicPr>
        <xdr:cNvPr id="48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142875</xdr:rowOff>
    </xdr:to>
    <xdr:pic>
      <xdr:nvPicPr>
        <xdr:cNvPr id="48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69</xdr:row>
      <xdr:rowOff>142875</xdr:rowOff>
    </xdr:to>
    <xdr:pic>
      <xdr:nvPicPr>
        <xdr:cNvPr id="48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200025</xdr:colOff>
      <xdr:row>71</xdr:row>
      <xdr:rowOff>85725</xdr:rowOff>
    </xdr:to>
    <xdr:pic>
      <xdr:nvPicPr>
        <xdr:cNvPr id="48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200025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76200</xdr:rowOff>
    </xdr:to>
    <xdr:pic>
      <xdr:nvPicPr>
        <xdr:cNvPr id="48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66</xdr:row>
      <xdr:rowOff>0</xdr:rowOff>
    </xdr:to>
    <xdr:pic>
      <xdr:nvPicPr>
        <xdr:cNvPr id="48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66</xdr:row>
      <xdr:rowOff>9525</xdr:rowOff>
    </xdr:to>
    <xdr:pic>
      <xdr:nvPicPr>
        <xdr:cNvPr id="48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123825</xdr:rowOff>
    </xdr:to>
    <xdr:pic>
      <xdr:nvPicPr>
        <xdr:cNvPr id="48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152400</xdr:rowOff>
    </xdr:to>
    <xdr:pic>
      <xdr:nvPicPr>
        <xdr:cNvPr id="48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85725</xdr:rowOff>
    </xdr:to>
    <xdr:pic>
      <xdr:nvPicPr>
        <xdr:cNvPr id="48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76200</xdr:rowOff>
    </xdr:to>
    <xdr:pic>
      <xdr:nvPicPr>
        <xdr:cNvPr id="48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66</xdr:row>
      <xdr:rowOff>0</xdr:rowOff>
    </xdr:to>
    <xdr:pic>
      <xdr:nvPicPr>
        <xdr:cNvPr id="48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66</xdr:row>
      <xdr:rowOff>9525</xdr:rowOff>
    </xdr:to>
    <xdr:pic>
      <xdr:nvPicPr>
        <xdr:cNvPr id="48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123825</xdr:rowOff>
    </xdr:to>
    <xdr:pic>
      <xdr:nvPicPr>
        <xdr:cNvPr id="48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152400</xdr:rowOff>
    </xdr:to>
    <xdr:pic>
      <xdr:nvPicPr>
        <xdr:cNvPr id="48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85725</xdr:rowOff>
    </xdr:to>
    <xdr:pic>
      <xdr:nvPicPr>
        <xdr:cNvPr id="48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76200</xdr:rowOff>
    </xdr:to>
    <xdr:pic>
      <xdr:nvPicPr>
        <xdr:cNvPr id="48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76200</xdr:rowOff>
    </xdr:to>
    <xdr:pic>
      <xdr:nvPicPr>
        <xdr:cNvPr id="48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76200</xdr:rowOff>
    </xdr:to>
    <xdr:pic>
      <xdr:nvPicPr>
        <xdr:cNvPr id="48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85725</xdr:rowOff>
    </xdr:to>
    <xdr:pic>
      <xdr:nvPicPr>
        <xdr:cNvPr id="48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66</xdr:row>
      <xdr:rowOff>9525</xdr:rowOff>
    </xdr:to>
    <xdr:pic>
      <xdr:nvPicPr>
        <xdr:cNvPr id="48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71</xdr:row>
      <xdr:rowOff>47625</xdr:rowOff>
    </xdr:to>
    <xdr:pic>
      <xdr:nvPicPr>
        <xdr:cNvPr id="48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123825</xdr:rowOff>
    </xdr:to>
    <xdr:pic>
      <xdr:nvPicPr>
        <xdr:cNvPr id="48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152400</xdr:rowOff>
    </xdr:to>
    <xdr:pic>
      <xdr:nvPicPr>
        <xdr:cNvPr id="48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8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85725</xdr:rowOff>
    </xdr:to>
    <xdr:pic>
      <xdr:nvPicPr>
        <xdr:cNvPr id="48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76200</xdr:rowOff>
    </xdr:to>
    <xdr:pic>
      <xdr:nvPicPr>
        <xdr:cNvPr id="48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66</xdr:row>
      <xdr:rowOff>0</xdr:rowOff>
    </xdr:to>
    <xdr:pic>
      <xdr:nvPicPr>
        <xdr:cNvPr id="48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66</xdr:row>
      <xdr:rowOff>9525</xdr:rowOff>
    </xdr:to>
    <xdr:pic>
      <xdr:nvPicPr>
        <xdr:cNvPr id="48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123825</xdr:rowOff>
    </xdr:to>
    <xdr:pic>
      <xdr:nvPicPr>
        <xdr:cNvPr id="49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152400</xdr:rowOff>
    </xdr:to>
    <xdr:pic>
      <xdr:nvPicPr>
        <xdr:cNvPr id="49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85725</xdr:rowOff>
    </xdr:to>
    <xdr:pic>
      <xdr:nvPicPr>
        <xdr:cNvPr id="49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76200</xdr:rowOff>
    </xdr:to>
    <xdr:pic>
      <xdr:nvPicPr>
        <xdr:cNvPr id="49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76200</xdr:rowOff>
    </xdr:to>
    <xdr:pic>
      <xdr:nvPicPr>
        <xdr:cNvPr id="4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76200</xdr:rowOff>
    </xdr:to>
    <xdr:pic>
      <xdr:nvPicPr>
        <xdr:cNvPr id="49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85725</xdr:rowOff>
    </xdr:to>
    <xdr:pic>
      <xdr:nvPicPr>
        <xdr:cNvPr id="49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66</xdr:row>
      <xdr:rowOff>9525</xdr:rowOff>
    </xdr:to>
    <xdr:pic>
      <xdr:nvPicPr>
        <xdr:cNvPr id="49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71</xdr:row>
      <xdr:rowOff>47625</xdr:rowOff>
    </xdr:to>
    <xdr:pic>
      <xdr:nvPicPr>
        <xdr:cNvPr id="49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123825</xdr:rowOff>
    </xdr:to>
    <xdr:pic>
      <xdr:nvPicPr>
        <xdr:cNvPr id="49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152400</xdr:rowOff>
    </xdr:to>
    <xdr:pic>
      <xdr:nvPicPr>
        <xdr:cNvPr id="49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2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76200</xdr:rowOff>
    </xdr:to>
    <xdr:pic>
      <xdr:nvPicPr>
        <xdr:cNvPr id="4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85725</xdr:rowOff>
    </xdr:to>
    <xdr:pic>
      <xdr:nvPicPr>
        <xdr:cNvPr id="4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66</xdr:row>
      <xdr:rowOff>9525</xdr:rowOff>
    </xdr:to>
    <xdr:pic>
      <xdr:nvPicPr>
        <xdr:cNvPr id="492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71</xdr:row>
      <xdr:rowOff>47625</xdr:rowOff>
    </xdr:to>
    <xdr:pic>
      <xdr:nvPicPr>
        <xdr:cNvPr id="4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123825</xdr:rowOff>
    </xdr:to>
    <xdr:pic>
      <xdr:nvPicPr>
        <xdr:cNvPr id="4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152400</xdr:rowOff>
    </xdr:to>
    <xdr:pic>
      <xdr:nvPicPr>
        <xdr:cNvPr id="4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0</xdr:rowOff>
    </xdr:to>
    <xdr:pic>
      <xdr:nvPicPr>
        <xdr:cNvPr id="4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85725</xdr:rowOff>
    </xdr:to>
    <xdr:pic>
      <xdr:nvPicPr>
        <xdr:cNvPr id="4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76200</xdr:rowOff>
    </xdr:to>
    <xdr:pic>
      <xdr:nvPicPr>
        <xdr:cNvPr id="4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66</xdr:row>
      <xdr:rowOff>0</xdr:rowOff>
    </xdr:to>
    <xdr:pic>
      <xdr:nvPicPr>
        <xdr:cNvPr id="4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66</xdr:row>
      <xdr:rowOff>9525</xdr:rowOff>
    </xdr:to>
    <xdr:pic>
      <xdr:nvPicPr>
        <xdr:cNvPr id="4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123825</xdr:rowOff>
    </xdr:to>
    <xdr:pic>
      <xdr:nvPicPr>
        <xdr:cNvPr id="4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152400</xdr:rowOff>
    </xdr:to>
    <xdr:pic>
      <xdr:nvPicPr>
        <xdr:cNvPr id="4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85725</xdr:rowOff>
    </xdr:to>
    <xdr:pic>
      <xdr:nvPicPr>
        <xdr:cNvPr id="49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76200</xdr:rowOff>
    </xdr:to>
    <xdr:pic>
      <xdr:nvPicPr>
        <xdr:cNvPr id="49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76200</xdr:rowOff>
    </xdr:to>
    <xdr:pic>
      <xdr:nvPicPr>
        <xdr:cNvPr id="49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76200</xdr:rowOff>
    </xdr:to>
    <xdr:pic>
      <xdr:nvPicPr>
        <xdr:cNvPr id="49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85725</xdr:rowOff>
    </xdr:to>
    <xdr:pic>
      <xdr:nvPicPr>
        <xdr:cNvPr id="49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66</xdr:row>
      <xdr:rowOff>9525</xdr:rowOff>
    </xdr:to>
    <xdr:pic>
      <xdr:nvPicPr>
        <xdr:cNvPr id="49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71</xdr:row>
      <xdr:rowOff>47625</xdr:rowOff>
    </xdr:to>
    <xdr:pic>
      <xdr:nvPicPr>
        <xdr:cNvPr id="49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123825</xdr:rowOff>
    </xdr:to>
    <xdr:pic>
      <xdr:nvPicPr>
        <xdr:cNvPr id="49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152400</xdr:rowOff>
    </xdr:to>
    <xdr:pic>
      <xdr:nvPicPr>
        <xdr:cNvPr id="4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85725</xdr:rowOff>
    </xdr:to>
    <xdr:pic>
      <xdr:nvPicPr>
        <xdr:cNvPr id="49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66</xdr:row>
      <xdr:rowOff>0</xdr:rowOff>
    </xdr:to>
    <xdr:pic>
      <xdr:nvPicPr>
        <xdr:cNvPr id="49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85725</xdr:rowOff>
    </xdr:to>
    <xdr:pic>
      <xdr:nvPicPr>
        <xdr:cNvPr id="49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66</xdr:row>
      <xdr:rowOff>9525</xdr:rowOff>
    </xdr:to>
    <xdr:pic>
      <xdr:nvPicPr>
        <xdr:cNvPr id="496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71</xdr:row>
      <xdr:rowOff>47625</xdr:rowOff>
    </xdr:to>
    <xdr:pic>
      <xdr:nvPicPr>
        <xdr:cNvPr id="49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123825</xdr:rowOff>
    </xdr:to>
    <xdr:pic>
      <xdr:nvPicPr>
        <xdr:cNvPr id="49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85725</xdr:rowOff>
    </xdr:to>
    <xdr:pic>
      <xdr:nvPicPr>
        <xdr:cNvPr id="49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76200</xdr:rowOff>
    </xdr:to>
    <xdr:pic>
      <xdr:nvPicPr>
        <xdr:cNvPr id="49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66</xdr:row>
      <xdr:rowOff>0</xdr:rowOff>
    </xdr:to>
    <xdr:pic>
      <xdr:nvPicPr>
        <xdr:cNvPr id="49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66</xdr:row>
      <xdr:rowOff>9525</xdr:rowOff>
    </xdr:to>
    <xdr:pic>
      <xdr:nvPicPr>
        <xdr:cNvPr id="49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123825</xdr:rowOff>
    </xdr:to>
    <xdr:pic>
      <xdr:nvPicPr>
        <xdr:cNvPr id="49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152400</xdr:rowOff>
    </xdr:to>
    <xdr:pic>
      <xdr:nvPicPr>
        <xdr:cNvPr id="49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85725</xdr:rowOff>
    </xdr:to>
    <xdr:pic>
      <xdr:nvPicPr>
        <xdr:cNvPr id="49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76200</xdr:rowOff>
    </xdr:to>
    <xdr:pic>
      <xdr:nvPicPr>
        <xdr:cNvPr id="49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76200</xdr:rowOff>
    </xdr:to>
    <xdr:pic>
      <xdr:nvPicPr>
        <xdr:cNvPr id="49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76200</xdr:rowOff>
    </xdr:to>
    <xdr:pic>
      <xdr:nvPicPr>
        <xdr:cNvPr id="49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85725</xdr:rowOff>
    </xdr:to>
    <xdr:pic>
      <xdr:nvPicPr>
        <xdr:cNvPr id="49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66</xdr:row>
      <xdr:rowOff>9525</xdr:rowOff>
    </xdr:to>
    <xdr:pic>
      <xdr:nvPicPr>
        <xdr:cNvPr id="49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71</xdr:row>
      <xdr:rowOff>47625</xdr:rowOff>
    </xdr:to>
    <xdr:pic>
      <xdr:nvPicPr>
        <xdr:cNvPr id="49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123825</xdr:rowOff>
    </xdr:to>
    <xdr:pic>
      <xdr:nvPicPr>
        <xdr:cNvPr id="49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152400</xdr:rowOff>
    </xdr:to>
    <xdr:pic>
      <xdr:nvPicPr>
        <xdr:cNvPr id="49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4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85725</xdr:rowOff>
    </xdr:to>
    <xdr:pic>
      <xdr:nvPicPr>
        <xdr:cNvPr id="4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76200</xdr:rowOff>
    </xdr:to>
    <xdr:pic>
      <xdr:nvPicPr>
        <xdr:cNvPr id="49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66</xdr:row>
      <xdr:rowOff>0</xdr:rowOff>
    </xdr:to>
    <xdr:pic>
      <xdr:nvPicPr>
        <xdr:cNvPr id="49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66</xdr:row>
      <xdr:rowOff>9525</xdr:rowOff>
    </xdr:to>
    <xdr:pic>
      <xdr:nvPicPr>
        <xdr:cNvPr id="49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123825</xdr:rowOff>
    </xdr:to>
    <xdr:pic>
      <xdr:nvPicPr>
        <xdr:cNvPr id="50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152400</xdr:rowOff>
    </xdr:to>
    <xdr:pic>
      <xdr:nvPicPr>
        <xdr:cNvPr id="50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50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50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85725</xdr:rowOff>
    </xdr:to>
    <xdr:pic>
      <xdr:nvPicPr>
        <xdr:cNvPr id="50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76200</xdr:rowOff>
    </xdr:to>
    <xdr:pic>
      <xdr:nvPicPr>
        <xdr:cNvPr id="50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76200</xdr:rowOff>
    </xdr:to>
    <xdr:pic>
      <xdr:nvPicPr>
        <xdr:cNvPr id="50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76200</xdr:rowOff>
    </xdr:to>
    <xdr:pic>
      <xdr:nvPicPr>
        <xdr:cNvPr id="50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85725</xdr:rowOff>
    </xdr:to>
    <xdr:pic>
      <xdr:nvPicPr>
        <xdr:cNvPr id="50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66</xdr:row>
      <xdr:rowOff>9525</xdr:rowOff>
    </xdr:to>
    <xdr:pic>
      <xdr:nvPicPr>
        <xdr:cNvPr id="50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71</xdr:row>
      <xdr:rowOff>47625</xdr:rowOff>
    </xdr:to>
    <xdr:pic>
      <xdr:nvPicPr>
        <xdr:cNvPr id="50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123825</xdr:rowOff>
    </xdr:to>
    <xdr:pic>
      <xdr:nvPicPr>
        <xdr:cNvPr id="50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152400</xdr:rowOff>
    </xdr:to>
    <xdr:pic>
      <xdr:nvPicPr>
        <xdr:cNvPr id="50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50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50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50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50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50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50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50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50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50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502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50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502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50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502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0</xdr:rowOff>
    </xdr:to>
    <xdr:pic>
      <xdr:nvPicPr>
        <xdr:cNvPr id="50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63</xdr:row>
      <xdr:rowOff>190500</xdr:rowOff>
    </xdr:to>
    <xdr:pic>
      <xdr:nvPicPr>
        <xdr:cNvPr id="5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63</xdr:row>
      <xdr:rowOff>190500</xdr:rowOff>
    </xdr:to>
    <xdr:pic>
      <xdr:nvPicPr>
        <xdr:cNvPr id="5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63</xdr:row>
      <xdr:rowOff>190500</xdr:rowOff>
    </xdr:to>
    <xdr:pic>
      <xdr:nvPicPr>
        <xdr:cNvPr id="5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19050</xdr:rowOff>
    </xdr:to>
    <xdr:pic>
      <xdr:nvPicPr>
        <xdr:cNvPr id="5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19050</xdr:rowOff>
    </xdr:to>
    <xdr:pic>
      <xdr:nvPicPr>
        <xdr:cNvPr id="5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152400</xdr:rowOff>
    </xdr:to>
    <xdr:pic>
      <xdr:nvPicPr>
        <xdr:cNvPr id="5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161925</xdr:rowOff>
    </xdr:to>
    <xdr:pic>
      <xdr:nvPicPr>
        <xdr:cNvPr id="5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152400</xdr:rowOff>
    </xdr:to>
    <xdr:pic>
      <xdr:nvPicPr>
        <xdr:cNvPr id="5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5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171450</xdr:rowOff>
    </xdr:to>
    <xdr:pic>
      <xdr:nvPicPr>
        <xdr:cNvPr id="5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171450</xdr:rowOff>
    </xdr:to>
    <xdr:pic>
      <xdr:nvPicPr>
        <xdr:cNvPr id="50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171450</xdr:rowOff>
    </xdr:to>
    <xdr:pic>
      <xdr:nvPicPr>
        <xdr:cNvPr id="50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171450</xdr:rowOff>
    </xdr:to>
    <xdr:pic>
      <xdr:nvPicPr>
        <xdr:cNvPr id="5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171450</xdr:rowOff>
    </xdr:to>
    <xdr:pic>
      <xdr:nvPicPr>
        <xdr:cNvPr id="50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171450</xdr:rowOff>
    </xdr:to>
    <xdr:pic>
      <xdr:nvPicPr>
        <xdr:cNvPr id="50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171450</xdr:rowOff>
    </xdr:to>
    <xdr:pic>
      <xdr:nvPicPr>
        <xdr:cNvPr id="50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171450</xdr:rowOff>
    </xdr:to>
    <xdr:pic>
      <xdr:nvPicPr>
        <xdr:cNvPr id="50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171450</xdr:rowOff>
    </xdr:to>
    <xdr:pic>
      <xdr:nvPicPr>
        <xdr:cNvPr id="50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171450</xdr:rowOff>
    </xdr:to>
    <xdr:pic>
      <xdr:nvPicPr>
        <xdr:cNvPr id="50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171450</xdr:rowOff>
    </xdr:to>
    <xdr:pic>
      <xdr:nvPicPr>
        <xdr:cNvPr id="50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171450</xdr:rowOff>
    </xdr:to>
    <xdr:pic>
      <xdr:nvPicPr>
        <xdr:cNvPr id="50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171450</xdr:rowOff>
    </xdr:to>
    <xdr:pic>
      <xdr:nvPicPr>
        <xdr:cNvPr id="50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68</xdr:row>
      <xdr:rowOff>171450</xdr:rowOff>
    </xdr:to>
    <xdr:pic>
      <xdr:nvPicPr>
        <xdr:cNvPr id="50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85725</xdr:rowOff>
    </xdr:to>
    <xdr:pic>
      <xdr:nvPicPr>
        <xdr:cNvPr id="5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71</xdr:row>
      <xdr:rowOff>76200</xdr:rowOff>
    </xdr:to>
    <xdr:pic>
      <xdr:nvPicPr>
        <xdr:cNvPr id="5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66</xdr:row>
      <xdr:rowOff>0</xdr:rowOff>
    </xdr:to>
    <xdr:pic>
      <xdr:nvPicPr>
        <xdr:cNvPr id="5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66</xdr:row>
      <xdr:rowOff>9525</xdr:rowOff>
    </xdr:to>
    <xdr:pic>
      <xdr:nvPicPr>
        <xdr:cNvPr id="50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33089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72</xdr:row>
      <xdr:rowOff>123825</xdr:rowOff>
    </xdr:to>
    <xdr:pic>
      <xdr:nvPicPr>
        <xdr:cNvPr id="5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152400</xdr:rowOff>
    </xdr:to>
    <xdr:pic>
      <xdr:nvPicPr>
        <xdr:cNvPr id="5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5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142875</xdr:rowOff>
    </xdr:to>
    <xdr:pic>
      <xdr:nvPicPr>
        <xdr:cNvPr id="5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34480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857250</xdr:colOff>
      <xdr:row>65</xdr:row>
      <xdr:rowOff>171450</xdr:rowOff>
    </xdr:from>
    <xdr:ext cx="190500" cy="180975"/>
    <xdr:pic>
      <xdr:nvPicPr>
        <xdr:cNvPr id="50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934825" y="3440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50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50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8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64</xdr:row>
      <xdr:rowOff>0</xdr:rowOff>
    </xdr:from>
    <xdr:ext cx="190500" cy="200025"/>
    <xdr:pic>
      <xdr:nvPicPr>
        <xdr:cNvPr id="50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372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50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50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51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200025"/>
    <xdr:pic>
      <xdr:nvPicPr>
        <xdr:cNvPr id="51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51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51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51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64</xdr:row>
      <xdr:rowOff>0</xdr:rowOff>
    </xdr:from>
    <xdr:ext cx="95250" cy="180975"/>
    <xdr:pic>
      <xdr:nvPicPr>
        <xdr:cNvPr id="5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372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5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200025"/>
    <xdr:pic>
      <xdr:nvPicPr>
        <xdr:cNvPr id="5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5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5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5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5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5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5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5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5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5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5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5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95250" cy="180975"/>
    <xdr:pic>
      <xdr:nvPicPr>
        <xdr:cNvPr id="5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51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51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5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5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64</xdr:row>
      <xdr:rowOff>0</xdr:rowOff>
    </xdr:from>
    <xdr:ext cx="190500" cy="571500"/>
    <xdr:pic>
      <xdr:nvPicPr>
        <xdr:cNvPr id="51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3728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5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5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5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5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64</xdr:row>
      <xdr:rowOff>0</xdr:rowOff>
    </xdr:from>
    <xdr:ext cx="190500" cy="571500"/>
    <xdr:pic>
      <xdr:nvPicPr>
        <xdr:cNvPr id="51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3728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51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51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64</xdr:row>
      <xdr:rowOff>0</xdr:rowOff>
    </xdr:from>
    <xdr:ext cx="190500" cy="571500"/>
    <xdr:pic>
      <xdr:nvPicPr>
        <xdr:cNvPr id="51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3728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51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51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5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5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64</xdr:row>
      <xdr:rowOff>0</xdr:rowOff>
    </xdr:from>
    <xdr:ext cx="190500" cy="571500"/>
    <xdr:pic>
      <xdr:nvPicPr>
        <xdr:cNvPr id="5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3728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5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5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64</xdr:row>
      <xdr:rowOff>0</xdr:rowOff>
    </xdr:from>
    <xdr:ext cx="190500" cy="571500"/>
    <xdr:pic>
      <xdr:nvPicPr>
        <xdr:cNvPr id="5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3728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5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5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5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64</xdr:row>
      <xdr:rowOff>0</xdr:rowOff>
    </xdr:from>
    <xdr:ext cx="190500" cy="571500"/>
    <xdr:pic>
      <xdr:nvPicPr>
        <xdr:cNvPr id="5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3728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5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5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52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52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2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2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64</xdr:row>
      <xdr:rowOff>0</xdr:rowOff>
    </xdr:from>
    <xdr:ext cx="190500" cy="571500"/>
    <xdr:pic>
      <xdr:nvPicPr>
        <xdr:cNvPr id="52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3728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52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5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2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2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2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2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2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2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2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2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2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22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2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22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64</xdr:row>
      <xdr:rowOff>0</xdr:rowOff>
    </xdr:from>
    <xdr:ext cx="190500" cy="209550"/>
    <xdr:pic>
      <xdr:nvPicPr>
        <xdr:cNvPr id="52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3728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64</xdr:row>
      <xdr:rowOff>0</xdr:rowOff>
    </xdr:from>
    <xdr:ext cx="190500" cy="209550"/>
    <xdr:pic>
      <xdr:nvPicPr>
        <xdr:cNvPr id="52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3728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5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200025"/>
    <xdr:pic>
      <xdr:nvPicPr>
        <xdr:cNvPr id="5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5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400050"/>
    <xdr:pic>
      <xdr:nvPicPr>
        <xdr:cNvPr id="52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90500"/>
    <xdr:pic>
      <xdr:nvPicPr>
        <xdr:cNvPr id="52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2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66</xdr:row>
      <xdr:rowOff>0</xdr:rowOff>
    </xdr:from>
    <xdr:ext cx="190500" cy="180975"/>
    <xdr:pic>
      <xdr:nvPicPr>
        <xdr:cNvPr id="52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87600" y="3448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219075</xdr:rowOff>
    </xdr:to>
    <xdr:pic>
      <xdr:nvPicPr>
        <xdr:cNvPr id="5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219075</xdr:rowOff>
    </xdr:to>
    <xdr:pic>
      <xdr:nvPicPr>
        <xdr:cNvPr id="5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219075</xdr:rowOff>
    </xdr:to>
    <xdr:pic>
      <xdr:nvPicPr>
        <xdr:cNvPr id="54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219075</xdr:rowOff>
    </xdr:to>
    <xdr:pic>
      <xdr:nvPicPr>
        <xdr:cNvPr id="54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219075</xdr:rowOff>
    </xdr:to>
    <xdr:pic>
      <xdr:nvPicPr>
        <xdr:cNvPr id="54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35</xdr:row>
      <xdr:rowOff>180975</xdr:rowOff>
    </xdr:to>
    <xdr:pic>
      <xdr:nvPicPr>
        <xdr:cNvPr id="5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35</xdr:row>
      <xdr:rowOff>180975</xdr:rowOff>
    </xdr:to>
    <xdr:pic>
      <xdr:nvPicPr>
        <xdr:cNvPr id="5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35</xdr:row>
      <xdr:rowOff>180975</xdr:rowOff>
    </xdr:to>
    <xdr:pic>
      <xdr:nvPicPr>
        <xdr:cNvPr id="5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35</xdr:row>
      <xdr:rowOff>180975</xdr:rowOff>
    </xdr:to>
    <xdr:pic>
      <xdr:nvPicPr>
        <xdr:cNvPr id="5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35</xdr:row>
      <xdr:rowOff>180975</xdr:rowOff>
    </xdr:to>
    <xdr:pic>
      <xdr:nvPicPr>
        <xdr:cNvPr id="5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35</xdr:row>
      <xdr:rowOff>180975</xdr:rowOff>
    </xdr:to>
    <xdr:pic>
      <xdr:nvPicPr>
        <xdr:cNvPr id="5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35</xdr:row>
      <xdr:rowOff>180975</xdr:rowOff>
    </xdr:to>
    <xdr:pic>
      <xdr:nvPicPr>
        <xdr:cNvPr id="5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35</xdr:row>
      <xdr:rowOff>180975</xdr:rowOff>
    </xdr:to>
    <xdr:pic>
      <xdr:nvPicPr>
        <xdr:cNvPr id="5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35</xdr:row>
      <xdr:rowOff>180975</xdr:rowOff>
    </xdr:to>
    <xdr:pic>
      <xdr:nvPicPr>
        <xdr:cNvPr id="5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35</xdr:row>
      <xdr:rowOff>180975</xdr:rowOff>
    </xdr:to>
    <xdr:pic>
      <xdr:nvPicPr>
        <xdr:cNvPr id="5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35</xdr:row>
      <xdr:rowOff>180975</xdr:rowOff>
    </xdr:to>
    <xdr:pic>
      <xdr:nvPicPr>
        <xdr:cNvPr id="5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35</xdr:row>
      <xdr:rowOff>180975</xdr:rowOff>
    </xdr:to>
    <xdr:pic>
      <xdr:nvPicPr>
        <xdr:cNvPr id="5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35</xdr:row>
      <xdr:rowOff>180975</xdr:rowOff>
    </xdr:to>
    <xdr:pic>
      <xdr:nvPicPr>
        <xdr:cNvPr id="5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35</xdr:row>
      <xdr:rowOff>180975</xdr:rowOff>
    </xdr:to>
    <xdr:pic>
      <xdr:nvPicPr>
        <xdr:cNvPr id="5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35</xdr:row>
      <xdr:rowOff>180975</xdr:rowOff>
    </xdr:to>
    <xdr:pic>
      <xdr:nvPicPr>
        <xdr:cNvPr id="5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35</xdr:row>
      <xdr:rowOff>180975</xdr:rowOff>
    </xdr:to>
    <xdr:pic>
      <xdr:nvPicPr>
        <xdr:cNvPr id="54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35</xdr:row>
      <xdr:rowOff>180975</xdr:rowOff>
    </xdr:to>
    <xdr:pic>
      <xdr:nvPicPr>
        <xdr:cNvPr id="54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35</xdr:row>
      <xdr:rowOff>180975</xdr:rowOff>
    </xdr:to>
    <xdr:pic>
      <xdr:nvPicPr>
        <xdr:cNvPr id="54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35</xdr:row>
      <xdr:rowOff>180975</xdr:rowOff>
    </xdr:to>
    <xdr:pic>
      <xdr:nvPicPr>
        <xdr:cNvPr id="54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35</xdr:row>
      <xdr:rowOff>180975</xdr:rowOff>
    </xdr:to>
    <xdr:pic>
      <xdr:nvPicPr>
        <xdr:cNvPr id="54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35</xdr:row>
      <xdr:rowOff>180975</xdr:rowOff>
    </xdr:to>
    <xdr:pic>
      <xdr:nvPicPr>
        <xdr:cNvPr id="54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35</xdr:row>
      <xdr:rowOff>180975</xdr:rowOff>
    </xdr:to>
    <xdr:pic>
      <xdr:nvPicPr>
        <xdr:cNvPr id="54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35</xdr:row>
      <xdr:rowOff>180975</xdr:rowOff>
    </xdr:to>
    <xdr:pic>
      <xdr:nvPicPr>
        <xdr:cNvPr id="54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35</xdr:row>
      <xdr:rowOff>180975</xdr:rowOff>
    </xdr:to>
    <xdr:pic>
      <xdr:nvPicPr>
        <xdr:cNvPr id="54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35</xdr:row>
      <xdr:rowOff>180975</xdr:rowOff>
    </xdr:to>
    <xdr:pic>
      <xdr:nvPicPr>
        <xdr:cNvPr id="54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35</xdr:row>
      <xdr:rowOff>180975</xdr:rowOff>
    </xdr:to>
    <xdr:pic>
      <xdr:nvPicPr>
        <xdr:cNvPr id="54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35</xdr:row>
      <xdr:rowOff>180975</xdr:rowOff>
    </xdr:to>
    <xdr:pic>
      <xdr:nvPicPr>
        <xdr:cNvPr id="54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35</xdr:row>
      <xdr:rowOff>180975</xdr:rowOff>
    </xdr:to>
    <xdr:pic>
      <xdr:nvPicPr>
        <xdr:cNvPr id="54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35</xdr:row>
      <xdr:rowOff>180975</xdr:rowOff>
    </xdr:to>
    <xdr:pic>
      <xdr:nvPicPr>
        <xdr:cNvPr id="54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35</xdr:row>
      <xdr:rowOff>180975</xdr:rowOff>
    </xdr:to>
    <xdr:pic>
      <xdr:nvPicPr>
        <xdr:cNvPr id="54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35</xdr:row>
      <xdr:rowOff>180975</xdr:rowOff>
    </xdr:to>
    <xdr:pic>
      <xdr:nvPicPr>
        <xdr:cNvPr id="54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35</xdr:row>
      <xdr:rowOff>180975</xdr:rowOff>
    </xdr:to>
    <xdr:pic>
      <xdr:nvPicPr>
        <xdr:cNvPr id="54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39</xdr:row>
      <xdr:rowOff>9525</xdr:rowOff>
    </xdr:to>
    <xdr:pic>
      <xdr:nvPicPr>
        <xdr:cNvPr id="54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543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37</xdr:row>
      <xdr:rowOff>9525</xdr:rowOff>
    </xdr:to>
    <xdr:pic>
      <xdr:nvPicPr>
        <xdr:cNvPr id="54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39</xdr:row>
      <xdr:rowOff>9525</xdr:rowOff>
    </xdr:to>
    <xdr:pic>
      <xdr:nvPicPr>
        <xdr:cNvPr id="5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543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37</xdr:row>
      <xdr:rowOff>9525</xdr:rowOff>
    </xdr:to>
    <xdr:pic>
      <xdr:nvPicPr>
        <xdr:cNvPr id="5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39</xdr:row>
      <xdr:rowOff>238125</xdr:rowOff>
    </xdr:to>
    <xdr:pic>
      <xdr:nvPicPr>
        <xdr:cNvPr id="54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39</xdr:row>
      <xdr:rowOff>9525</xdr:rowOff>
    </xdr:to>
    <xdr:pic>
      <xdr:nvPicPr>
        <xdr:cNvPr id="54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543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37</xdr:row>
      <xdr:rowOff>9525</xdr:rowOff>
    </xdr:to>
    <xdr:pic>
      <xdr:nvPicPr>
        <xdr:cNvPr id="54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39</xdr:row>
      <xdr:rowOff>0</xdr:rowOff>
    </xdr:to>
    <xdr:pic>
      <xdr:nvPicPr>
        <xdr:cNvPr id="54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533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39</xdr:row>
      <xdr:rowOff>9525</xdr:rowOff>
    </xdr:to>
    <xdr:pic>
      <xdr:nvPicPr>
        <xdr:cNvPr id="5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543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37</xdr:row>
      <xdr:rowOff>9525</xdr:rowOff>
    </xdr:to>
    <xdr:pic>
      <xdr:nvPicPr>
        <xdr:cNvPr id="5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4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39</xdr:row>
      <xdr:rowOff>238125</xdr:rowOff>
    </xdr:to>
    <xdr:pic>
      <xdr:nvPicPr>
        <xdr:cNvPr id="54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39</xdr:row>
      <xdr:rowOff>9525</xdr:rowOff>
    </xdr:to>
    <xdr:pic>
      <xdr:nvPicPr>
        <xdr:cNvPr id="54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543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37</xdr:row>
      <xdr:rowOff>9525</xdr:rowOff>
    </xdr:to>
    <xdr:pic>
      <xdr:nvPicPr>
        <xdr:cNvPr id="55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39</xdr:row>
      <xdr:rowOff>0</xdr:rowOff>
    </xdr:to>
    <xdr:pic>
      <xdr:nvPicPr>
        <xdr:cNvPr id="55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533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39</xdr:row>
      <xdr:rowOff>9525</xdr:rowOff>
    </xdr:to>
    <xdr:pic>
      <xdr:nvPicPr>
        <xdr:cNvPr id="550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543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37</xdr:row>
      <xdr:rowOff>9525</xdr:rowOff>
    </xdr:to>
    <xdr:pic>
      <xdr:nvPicPr>
        <xdr:cNvPr id="550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39</xdr:row>
      <xdr:rowOff>0</xdr:rowOff>
    </xdr:to>
    <xdr:pic>
      <xdr:nvPicPr>
        <xdr:cNvPr id="55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533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39</xdr:row>
      <xdr:rowOff>9525</xdr:rowOff>
    </xdr:to>
    <xdr:pic>
      <xdr:nvPicPr>
        <xdr:cNvPr id="5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543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37</xdr:row>
      <xdr:rowOff>9525</xdr:rowOff>
    </xdr:to>
    <xdr:pic>
      <xdr:nvPicPr>
        <xdr:cNvPr id="5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39</xdr:row>
      <xdr:rowOff>238125</xdr:rowOff>
    </xdr:to>
    <xdr:pic>
      <xdr:nvPicPr>
        <xdr:cNvPr id="55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39</xdr:row>
      <xdr:rowOff>9525</xdr:rowOff>
    </xdr:to>
    <xdr:pic>
      <xdr:nvPicPr>
        <xdr:cNvPr id="55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543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37</xdr:row>
      <xdr:rowOff>9525</xdr:rowOff>
    </xdr:to>
    <xdr:pic>
      <xdr:nvPicPr>
        <xdr:cNvPr id="55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39</xdr:row>
      <xdr:rowOff>0</xdr:rowOff>
    </xdr:to>
    <xdr:pic>
      <xdr:nvPicPr>
        <xdr:cNvPr id="55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533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37</xdr:row>
      <xdr:rowOff>9525</xdr:rowOff>
    </xdr:to>
    <xdr:pic>
      <xdr:nvPicPr>
        <xdr:cNvPr id="552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39</xdr:row>
      <xdr:rowOff>0</xdr:rowOff>
    </xdr:to>
    <xdr:pic>
      <xdr:nvPicPr>
        <xdr:cNvPr id="55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533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39</xdr:row>
      <xdr:rowOff>9525</xdr:rowOff>
    </xdr:to>
    <xdr:pic>
      <xdr:nvPicPr>
        <xdr:cNvPr id="5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543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37</xdr:row>
      <xdr:rowOff>9525</xdr:rowOff>
    </xdr:to>
    <xdr:pic>
      <xdr:nvPicPr>
        <xdr:cNvPr id="5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39</xdr:row>
      <xdr:rowOff>238125</xdr:rowOff>
    </xdr:to>
    <xdr:pic>
      <xdr:nvPicPr>
        <xdr:cNvPr id="554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39</xdr:row>
      <xdr:rowOff>9525</xdr:rowOff>
    </xdr:to>
    <xdr:pic>
      <xdr:nvPicPr>
        <xdr:cNvPr id="55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543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37</xdr:row>
      <xdr:rowOff>9525</xdr:rowOff>
    </xdr:to>
    <xdr:pic>
      <xdr:nvPicPr>
        <xdr:cNvPr id="55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39</xdr:row>
      <xdr:rowOff>9525</xdr:rowOff>
    </xdr:to>
    <xdr:pic>
      <xdr:nvPicPr>
        <xdr:cNvPr id="55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543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37</xdr:row>
      <xdr:rowOff>9525</xdr:rowOff>
    </xdr:to>
    <xdr:pic>
      <xdr:nvPicPr>
        <xdr:cNvPr id="55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39</xdr:row>
      <xdr:rowOff>238125</xdr:rowOff>
    </xdr:to>
    <xdr:pic>
      <xdr:nvPicPr>
        <xdr:cNvPr id="55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39</xdr:row>
      <xdr:rowOff>9525</xdr:rowOff>
    </xdr:to>
    <xdr:pic>
      <xdr:nvPicPr>
        <xdr:cNvPr id="55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543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37</xdr:row>
      <xdr:rowOff>9525</xdr:rowOff>
    </xdr:to>
    <xdr:pic>
      <xdr:nvPicPr>
        <xdr:cNvPr id="55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39</xdr:row>
      <xdr:rowOff>0</xdr:rowOff>
    </xdr:to>
    <xdr:pic>
      <xdr:nvPicPr>
        <xdr:cNvPr id="55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533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39</xdr:row>
      <xdr:rowOff>9525</xdr:rowOff>
    </xdr:to>
    <xdr:pic>
      <xdr:nvPicPr>
        <xdr:cNvPr id="55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543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37</xdr:row>
      <xdr:rowOff>9525</xdr:rowOff>
    </xdr:to>
    <xdr:pic>
      <xdr:nvPicPr>
        <xdr:cNvPr id="55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35</xdr:row>
      <xdr:rowOff>180975</xdr:rowOff>
    </xdr:to>
    <xdr:pic>
      <xdr:nvPicPr>
        <xdr:cNvPr id="55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39</xdr:row>
      <xdr:rowOff>238125</xdr:rowOff>
    </xdr:to>
    <xdr:pic>
      <xdr:nvPicPr>
        <xdr:cNvPr id="55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39</xdr:row>
      <xdr:rowOff>9525</xdr:rowOff>
    </xdr:to>
    <xdr:pic>
      <xdr:nvPicPr>
        <xdr:cNvPr id="55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543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37</xdr:row>
      <xdr:rowOff>9525</xdr:rowOff>
    </xdr:to>
    <xdr:pic>
      <xdr:nvPicPr>
        <xdr:cNvPr id="55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39</xdr:row>
      <xdr:rowOff>0</xdr:rowOff>
    </xdr:to>
    <xdr:pic>
      <xdr:nvPicPr>
        <xdr:cNvPr id="55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533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219075</xdr:rowOff>
    </xdr:to>
    <xdr:pic>
      <xdr:nvPicPr>
        <xdr:cNvPr id="5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219075</xdr:rowOff>
    </xdr:to>
    <xdr:pic>
      <xdr:nvPicPr>
        <xdr:cNvPr id="5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219075</xdr:rowOff>
    </xdr:to>
    <xdr:pic>
      <xdr:nvPicPr>
        <xdr:cNvPr id="5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39</xdr:row>
      <xdr:rowOff>19050</xdr:rowOff>
    </xdr:to>
    <xdr:pic>
      <xdr:nvPicPr>
        <xdr:cNvPr id="55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37</xdr:row>
      <xdr:rowOff>9525</xdr:rowOff>
    </xdr:to>
    <xdr:pic>
      <xdr:nvPicPr>
        <xdr:cNvPr id="55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403985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3638550</xdr:rowOff>
    </xdr:to>
    <xdr:pic>
      <xdr:nvPicPr>
        <xdr:cNvPr id="55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3638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3638550</xdr:rowOff>
    </xdr:to>
    <xdr:pic>
      <xdr:nvPicPr>
        <xdr:cNvPr id="55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3638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5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5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5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5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5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5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5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5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5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5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5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3638550</xdr:rowOff>
    </xdr:to>
    <xdr:pic>
      <xdr:nvPicPr>
        <xdr:cNvPr id="56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3638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3638550</xdr:rowOff>
    </xdr:to>
    <xdr:pic>
      <xdr:nvPicPr>
        <xdr:cNvPr id="56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3638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3638550</xdr:rowOff>
    </xdr:to>
    <xdr:pic>
      <xdr:nvPicPr>
        <xdr:cNvPr id="56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3638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41</xdr:row>
      <xdr:rowOff>180975</xdr:rowOff>
    </xdr:to>
    <xdr:pic>
      <xdr:nvPicPr>
        <xdr:cNvPr id="56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41</xdr:row>
      <xdr:rowOff>180975</xdr:rowOff>
    </xdr:to>
    <xdr:pic>
      <xdr:nvPicPr>
        <xdr:cNvPr id="56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41</xdr:row>
      <xdr:rowOff>180975</xdr:rowOff>
    </xdr:to>
    <xdr:pic>
      <xdr:nvPicPr>
        <xdr:cNvPr id="5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41</xdr:row>
      <xdr:rowOff>180975</xdr:rowOff>
    </xdr:to>
    <xdr:pic>
      <xdr:nvPicPr>
        <xdr:cNvPr id="5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41</xdr:row>
      <xdr:rowOff>180975</xdr:rowOff>
    </xdr:to>
    <xdr:pic>
      <xdr:nvPicPr>
        <xdr:cNvPr id="5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41</xdr:row>
      <xdr:rowOff>180975</xdr:rowOff>
    </xdr:to>
    <xdr:pic>
      <xdr:nvPicPr>
        <xdr:cNvPr id="5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41</xdr:row>
      <xdr:rowOff>180975</xdr:rowOff>
    </xdr:to>
    <xdr:pic>
      <xdr:nvPicPr>
        <xdr:cNvPr id="56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41</xdr:row>
      <xdr:rowOff>180975</xdr:rowOff>
    </xdr:to>
    <xdr:pic>
      <xdr:nvPicPr>
        <xdr:cNvPr id="56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41</xdr:row>
      <xdr:rowOff>180975</xdr:rowOff>
    </xdr:to>
    <xdr:pic>
      <xdr:nvPicPr>
        <xdr:cNvPr id="56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41</xdr:row>
      <xdr:rowOff>180975</xdr:rowOff>
    </xdr:to>
    <xdr:pic>
      <xdr:nvPicPr>
        <xdr:cNvPr id="56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41</xdr:row>
      <xdr:rowOff>180975</xdr:rowOff>
    </xdr:to>
    <xdr:pic>
      <xdr:nvPicPr>
        <xdr:cNvPr id="56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41</xdr:row>
      <xdr:rowOff>180975</xdr:rowOff>
    </xdr:to>
    <xdr:pic>
      <xdr:nvPicPr>
        <xdr:cNvPr id="56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41</xdr:row>
      <xdr:rowOff>180975</xdr:rowOff>
    </xdr:to>
    <xdr:pic>
      <xdr:nvPicPr>
        <xdr:cNvPr id="56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41</xdr:row>
      <xdr:rowOff>180975</xdr:rowOff>
    </xdr:to>
    <xdr:pic>
      <xdr:nvPicPr>
        <xdr:cNvPr id="56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41</xdr:row>
      <xdr:rowOff>180975</xdr:rowOff>
    </xdr:to>
    <xdr:pic>
      <xdr:nvPicPr>
        <xdr:cNvPr id="56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41</xdr:row>
      <xdr:rowOff>180975</xdr:rowOff>
    </xdr:to>
    <xdr:pic>
      <xdr:nvPicPr>
        <xdr:cNvPr id="56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41</xdr:row>
      <xdr:rowOff>180975</xdr:rowOff>
    </xdr:to>
    <xdr:pic>
      <xdr:nvPicPr>
        <xdr:cNvPr id="56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41</xdr:row>
      <xdr:rowOff>180975</xdr:rowOff>
    </xdr:to>
    <xdr:pic>
      <xdr:nvPicPr>
        <xdr:cNvPr id="56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41</xdr:row>
      <xdr:rowOff>180975</xdr:rowOff>
    </xdr:to>
    <xdr:pic>
      <xdr:nvPicPr>
        <xdr:cNvPr id="56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41</xdr:row>
      <xdr:rowOff>180975</xdr:rowOff>
    </xdr:to>
    <xdr:pic>
      <xdr:nvPicPr>
        <xdr:cNvPr id="56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41</xdr:row>
      <xdr:rowOff>180975</xdr:rowOff>
    </xdr:to>
    <xdr:pic>
      <xdr:nvPicPr>
        <xdr:cNvPr id="56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41</xdr:row>
      <xdr:rowOff>180975</xdr:rowOff>
    </xdr:to>
    <xdr:pic>
      <xdr:nvPicPr>
        <xdr:cNvPr id="56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41</xdr:row>
      <xdr:rowOff>180975</xdr:rowOff>
    </xdr:to>
    <xdr:pic>
      <xdr:nvPicPr>
        <xdr:cNvPr id="56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41</xdr:row>
      <xdr:rowOff>180975</xdr:rowOff>
    </xdr:to>
    <xdr:pic>
      <xdr:nvPicPr>
        <xdr:cNvPr id="56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41</xdr:row>
      <xdr:rowOff>180975</xdr:rowOff>
    </xdr:to>
    <xdr:pic>
      <xdr:nvPicPr>
        <xdr:cNvPr id="56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41</xdr:row>
      <xdr:rowOff>180975</xdr:rowOff>
    </xdr:to>
    <xdr:pic>
      <xdr:nvPicPr>
        <xdr:cNvPr id="5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41</xdr:row>
      <xdr:rowOff>180975</xdr:rowOff>
    </xdr:to>
    <xdr:pic>
      <xdr:nvPicPr>
        <xdr:cNvPr id="56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41</xdr:row>
      <xdr:rowOff>180975</xdr:rowOff>
    </xdr:to>
    <xdr:pic>
      <xdr:nvPicPr>
        <xdr:cNvPr id="56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41</xdr:row>
      <xdr:rowOff>180975</xdr:rowOff>
    </xdr:to>
    <xdr:pic>
      <xdr:nvPicPr>
        <xdr:cNvPr id="56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41</xdr:row>
      <xdr:rowOff>180975</xdr:rowOff>
    </xdr:to>
    <xdr:pic>
      <xdr:nvPicPr>
        <xdr:cNvPr id="56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41</xdr:row>
      <xdr:rowOff>180975</xdr:rowOff>
    </xdr:to>
    <xdr:pic>
      <xdr:nvPicPr>
        <xdr:cNvPr id="56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41</xdr:row>
      <xdr:rowOff>180975</xdr:rowOff>
    </xdr:to>
    <xdr:pic>
      <xdr:nvPicPr>
        <xdr:cNvPr id="56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85725</xdr:rowOff>
    </xdr:to>
    <xdr:pic>
      <xdr:nvPicPr>
        <xdr:cNvPr id="56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3810000</xdr:rowOff>
    </xdr:to>
    <xdr:pic>
      <xdr:nvPicPr>
        <xdr:cNvPr id="56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381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85725</xdr:rowOff>
    </xdr:to>
    <xdr:pic>
      <xdr:nvPicPr>
        <xdr:cNvPr id="56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3810000</xdr:rowOff>
    </xdr:to>
    <xdr:pic>
      <xdr:nvPicPr>
        <xdr:cNvPr id="56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381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314325</xdr:rowOff>
    </xdr:to>
    <xdr:pic>
      <xdr:nvPicPr>
        <xdr:cNvPr id="56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85725</xdr:rowOff>
    </xdr:to>
    <xdr:pic>
      <xdr:nvPicPr>
        <xdr:cNvPr id="56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3810000</xdr:rowOff>
    </xdr:to>
    <xdr:pic>
      <xdr:nvPicPr>
        <xdr:cNvPr id="56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381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85725</xdr:rowOff>
    </xdr:to>
    <xdr:pic>
      <xdr:nvPicPr>
        <xdr:cNvPr id="56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85725</xdr:rowOff>
    </xdr:to>
    <xdr:pic>
      <xdr:nvPicPr>
        <xdr:cNvPr id="56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3810000</xdr:rowOff>
    </xdr:to>
    <xdr:pic>
      <xdr:nvPicPr>
        <xdr:cNvPr id="56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381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314325</xdr:rowOff>
    </xdr:to>
    <xdr:pic>
      <xdr:nvPicPr>
        <xdr:cNvPr id="5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85725</xdr:rowOff>
    </xdr:to>
    <xdr:pic>
      <xdr:nvPicPr>
        <xdr:cNvPr id="5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3810000</xdr:rowOff>
    </xdr:to>
    <xdr:pic>
      <xdr:nvPicPr>
        <xdr:cNvPr id="5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381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85725</xdr:rowOff>
    </xdr:to>
    <xdr:pic>
      <xdr:nvPicPr>
        <xdr:cNvPr id="5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85725</xdr:rowOff>
    </xdr:to>
    <xdr:pic>
      <xdr:nvPicPr>
        <xdr:cNvPr id="567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3810000</xdr:rowOff>
    </xdr:to>
    <xdr:pic>
      <xdr:nvPicPr>
        <xdr:cNvPr id="56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381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85725</xdr:rowOff>
    </xdr:to>
    <xdr:pic>
      <xdr:nvPicPr>
        <xdr:cNvPr id="56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85725</xdr:rowOff>
    </xdr:to>
    <xdr:pic>
      <xdr:nvPicPr>
        <xdr:cNvPr id="56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3810000</xdr:rowOff>
    </xdr:to>
    <xdr:pic>
      <xdr:nvPicPr>
        <xdr:cNvPr id="56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381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6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314325</xdr:rowOff>
    </xdr:to>
    <xdr:pic>
      <xdr:nvPicPr>
        <xdr:cNvPr id="56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85725</xdr:rowOff>
    </xdr:to>
    <xdr:pic>
      <xdr:nvPicPr>
        <xdr:cNvPr id="56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3810000</xdr:rowOff>
    </xdr:to>
    <xdr:pic>
      <xdr:nvPicPr>
        <xdr:cNvPr id="56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381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85725</xdr:rowOff>
    </xdr:to>
    <xdr:pic>
      <xdr:nvPicPr>
        <xdr:cNvPr id="56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3810000</xdr:rowOff>
    </xdr:to>
    <xdr:pic>
      <xdr:nvPicPr>
        <xdr:cNvPr id="570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381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85725</xdr:rowOff>
    </xdr:to>
    <xdr:pic>
      <xdr:nvPicPr>
        <xdr:cNvPr id="57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85725</xdr:rowOff>
    </xdr:to>
    <xdr:pic>
      <xdr:nvPicPr>
        <xdr:cNvPr id="57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3810000</xdr:rowOff>
    </xdr:to>
    <xdr:pic>
      <xdr:nvPicPr>
        <xdr:cNvPr id="57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381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314325</xdr:rowOff>
    </xdr:to>
    <xdr:pic>
      <xdr:nvPicPr>
        <xdr:cNvPr id="57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85725</xdr:rowOff>
    </xdr:to>
    <xdr:pic>
      <xdr:nvPicPr>
        <xdr:cNvPr id="57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3810000</xdr:rowOff>
    </xdr:to>
    <xdr:pic>
      <xdr:nvPicPr>
        <xdr:cNvPr id="57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381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85725</xdr:rowOff>
    </xdr:to>
    <xdr:pic>
      <xdr:nvPicPr>
        <xdr:cNvPr id="57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3810000</xdr:rowOff>
    </xdr:to>
    <xdr:pic>
      <xdr:nvPicPr>
        <xdr:cNvPr id="57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381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314325</xdr:rowOff>
    </xdr:to>
    <xdr:pic>
      <xdr:nvPicPr>
        <xdr:cNvPr id="5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85725</xdr:rowOff>
    </xdr:to>
    <xdr:pic>
      <xdr:nvPicPr>
        <xdr:cNvPr id="5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3810000</xdr:rowOff>
    </xdr:to>
    <xdr:pic>
      <xdr:nvPicPr>
        <xdr:cNvPr id="5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381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85725</xdr:rowOff>
    </xdr:to>
    <xdr:pic>
      <xdr:nvPicPr>
        <xdr:cNvPr id="5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85725</xdr:rowOff>
    </xdr:to>
    <xdr:pic>
      <xdr:nvPicPr>
        <xdr:cNvPr id="5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3810000</xdr:rowOff>
    </xdr:to>
    <xdr:pic>
      <xdr:nvPicPr>
        <xdr:cNvPr id="57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381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180975</xdr:rowOff>
    </xdr:to>
    <xdr:pic>
      <xdr:nvPicPr>
        <xdr:cNvPr id="57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314325</xdr:rowOff>
    </xdr:to>
    <xdr:pic>
      <xdr:nvPicPr>
        <xdr:cNvPr id="57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85725</xdr:rowOff>
    </xdr:to>
    <xdr:pic>
      <xdr:nvPicPr>
        <xdr:cNvPr id="57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3810000</xdr:rowOff>
    </xdr:to>
    <xdr:pic>
      <xdr:nvPicPr>
        <xdr:cNvPr id="57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381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85725</xdr:rowOff>
    </xdr:to>
    <xdr:pic>
      <xdr:nvPicPr>
        <xdr:cNvPr id="57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3638550</xdr:rowOff>
    </xdr:to>
    <xdr:pic>
      <xdr:nvPicPr>
        <xdr:cNvPr id="5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3638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3638550</xdr:rowOff>
    </xdr:to>
    <xdr:pic>
      <xdr:nvPicPr>
        <xdr:cNvPr id="5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3638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3638550</xdr:rowOff>
    </xdr:to>
    <xdr:pic>
      <xdr:nvPicPr>
        <xdr:cNvPr id="5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3638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95250</xdr:rowOff>
    </xdr:to>
    <xdr:pic>
      <xdr:nvPicPr>
        <xdr:cNvPr id="57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3810000</xdr:rowOff>
    </xdr:to>
    <xdr:pic>
      <xdr:nvPicPr>
        <xdr:cNvPr id="57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16516350"/>
          <a:ext cx="190500" cy="381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200025</xdr:rowOff>
    </xdr:to>
    <xdr:pic>
      <xdr:nvPicPr>
        <xdr:cNvPr id="57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200025</xdr:rowOff>
    </xdr:to>
    <xdr:pic>
      <xdr:nvPicPr>
        <xdr:cNvPr id="57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7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7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7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7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7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7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7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7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7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7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7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7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7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7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200025</xdr:rowOff>
    </xdr:to>
    <xdr:pic>
      <xdr:nvPicPr>
        <xdr:cNvPr id="57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200025</xdr:rowOff>
    </xdr:to>
    <xdr:pic>
      <xdr:nvPicPr>
        <xdr:cNvPr id="57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200025</xdr:rowOff>
    </xdr:to>
    <xdr:pic>
      <xdr:nvPicPr>
        <xdr:cNvPr id="57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42</xdr:row>
      <xdr:rowOff>180975</xdr:rowOff>
    </xdr:to>
    <xdr:pic>
      <xdr:nvPicPr>
        <xdr:cNvPr id="57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42</xdr:row>
      <xdr:rowOff>180975</xdr:rowOff>
    </xdr:to>
    <xdr:pic>
      <xdr:nvPicPr>
        <xdr:cNvPr id="57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42</xdr:row>
      <xdr:rowOff>180975</xdr:rowOff>
    </xdr:to>
    <xdr:pic>
      <xdr:nvPicPr>
        <xdr:cNvPr id="57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42</xdr:row>
      <xdr:rowOff>180975</xdr:rowOff>
    </xdr:to>
    <xdr:pic>
      <xdr:nvPicPr>
        <xdr:cNvPr id="57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42</xdr:row>
      <xdr:rowOff>180975</xdr:rowOff>
    </xdr:to>
    <xdr:pic>
      <xdr:nvPicPr>
        <xdr:cNvPr id="57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42</xdr:row>
      <xdr:rowOff>180975</xdr:rowOff>
    </xdr:to>
    <xdr:pic>
      <xdr:nvPicPr>
        <xdr:cNvPr id="57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42</xdr:row>
      <xdr:rowOff>180975</xdr:rowOff>
    </xdr:to>
    <xdr:pic>
      <xdr:nvPicPr>
        <xdr:cNvPr id="57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42</xdr:row>
      <xdr:rowOff>180975</xdr:rowOff>
    </xdr:to>
    <xdr:pic>
      <xdr:nvPicPr>
        <xdr:cNvPr id="57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42</xdr:row>
      <xdr:rowOff>180975</xdr:rowOff>
    </xdr:to>
    <xdr:pic>
      <xdr:nvPicPr>
        <xdr:cNvPr id="57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42</xdr:row>
      <xdr:rowOff>180975</xdr:rowOff>
    </xdr:to>
    <xdr:pic>
      <xdr:nvPicPr>
        <xdr:cNvPr id="57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42</xdr:row>
      <xdr:rowOff>180975</xdr:rowOff>
    </xdr:to>
    <xdr:pic>
      <xdr:nvPicPr>
        <xdr:cNvPr id="57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42</xdr:row>
      <xdr:rowOff>180975</xdr:rowOff>
    </xdr:to>
    <xdr:pic>
      <xdr:nvPicPr>
        <xdr:cNvPr id="57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42</xdr:row>
      <xdr:rowOff>180975</xdr:rowOff>
    </xdr:to>
    <xdr:pic>
      <xdr:nvPicPr>
        <xdr:cNvPr id="57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42</xdr:row>
      <xdr:rowOff>180975</xdr:rowOff>
    </xdr:to>
    <xdr:pic>
      <xdr:nvPicPr>
        <xdr:cNvPr id="57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42</xdr:row>
      <xdr:rowOff>180975</xdr:rowOff>
    </xdr:to>
    <xdr:pic>
      <xdr:nvPicPr>
        <xdr:cNvPr id="57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42</xdr:row>
      <xdr:rowOff>180975</xdr:rowOff>
    </xdr:to>
    <xdr:pic>
      <xdr:nvPicPr>
        <xdr:cNvPr id="57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42</xdr:row>
      <xdr:rowOff>180975</xdr:rowOff>
    </xdr:to>
    <xdr:pic>
      <xdr:nvPicPr>
        <xdr:cNvPr id="57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42</xdr:row>
      <xdr:rowOff>180975</xdr:rowOff>
    </xdr:to>
    <xdr:pic>
      <xdr:nvPicPr>
        <xdr:cNvPr id="57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42</xdr:row>
      <xdr:rowOff>180975</xdr:rowOff>
    </xdr:to>
    <xdr:pic>
      <xdr:nvPicPr>
        <xdr:cNvPr id="58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42</xdr:row>
      <xdr:rowOff>180975</xdr:rowOff>
    </xdr:to>
    <xdr:pic>
      <xdr:nvPicPr>
        <xdr:cNvPr id="5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42</xdr:row>
      <xdr:rowOff>180975</xdr:rowOff>
    </xdr:to>
    <xdr:pic>
      <xdr:nvPicPr>
        <xdr:cNvPr id="5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42</xdr:row>
      <xdr:rowOff>180975</xdr:rowOff>
    </xdr:to>
    <xdr:pic>
      <xdr:nvPicPr>
        <xdr:cNvPr id="5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42</xdr:row>
      <xdr:rowOff>180975</xdr:rowOff>
    </xdr:to>
    <xdr:pic>
      <xdr:nvPicPr>
        <xdr:cNvPr id="5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42</xdr:row>
      <xdr:rowOff>180975</xdr:rowOff>
    </xdr:to>
    <xdr:pic>
      <xdr:nvPicPr>
        <xdr:cNvPr id="5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42</xdr:row>
      <xdr:rowOff>180975</xdr:rowOff>
    </xdr:to>
    <xdr:pic>
      <xdr:nvPicPr>
        <xdr:cNvPr id="5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42</xdr:row>
      <xdr:rowOff>180975</xdr:rowOff>
    </xdr:to>
    <xdr:pic>
      <xdr:nvPicPr>
        <xdr:cNvPr id="5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42</xdr:row>
      <xdr:rowOff>180975</xdr:rowOff>
    </xdr:to>
    <xdr:pic>
      <xdr:nvPicPr>
        <xdr:cNvPr id="5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42</xdr:row>
      <xdr:rowOff>180975</xdr:rowOff>
    </xdr:to>
    <xdr:pic>
      <xdr:nvPicPr>
        <xdr:cNvPr id="5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42</xdr:row>
      <xdr:rowOff>180975</xdr:rowOff>
    </xdr:to>
    <xdr:pic>
      <xdr:nvPicPr>
        <xdr:cNvPr id="5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42</xdr:row>
      <xdr:rowOff>180975</xdr:rowOff>
    </xdr:to>
    <xdr:pic>
      <xdr:nvPicPr>
        <xdr:cNvPr id="5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42</xdr:row>
      <xdr:rowOff>180975</xdr:rowOff>
    </xdr:to>
    <xdr:pic>
      <xdr:nvPicPr>
        <xdr:cNvPr id="5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42</xdr:row>
      <xdr:rowOff>180975</xdr:rowOff>
    </xdr:to>
    <xdr:pic>
      <xdr:nvPicPr>
        <xdr:cNvPr id="58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561975</xdr:rowOff>
    </xdr:to>
    <xdr:pic>
      <xdr:nvPicPr>
        <xdr:cNvPr id="58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371475</xdr:rowOff>
    </xdr:to>
    <xdr:pic>
      <xdr:nvPicPr>
        <xdr:cNvPr id="58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561975</xdr:rowOff>
    </xdr:to>
    <xdr:pic>
      <xdr:nvPicPr>
        <xdr:cNvPr id="58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371475</xdr:rowOff>
    </xdr:to>
    <xdr:pic>
      <xdr:nvPicPr>
        <xdr:cNvPr id="58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790575</xdr:rowOff>
    </xdr:to>
    <xdr:pic>
      <xdr:nvPicPr>
        <xdr:cNvPr id="5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561975</xdr:rowOff>
    </xdr:to>
    <xdr:pic>
      <xdr:nvPicPr>
        <xdr:cNvPr id="5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371475</xdr:rowOff>
    </xdr:to>
    <xdr:pic>
      <xdr:nvPicPr>
        <xdr:cNvPr id="5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561975</xdr:rowOff>
    </xdr:to>
    <xdr:pic>
      <xdr:nvPicPr>
        <xdr:cNvPr id="5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561975</xdr:rowOff>
    </xdr:to>
    <xdr:pic>
      <xdr:nvPicPr>
        <xdr:cNvPr id="58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371475</xdr:rowOff>
    </xdr:to>
    <xdr:pic>
      <xdr:nvPicPr>
        <xdr:cNvPr id="58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790575</xdr:rowOff>
    </xdr:to>
    <xdr:pic>
      <xdr:nvPicPr>
        <xdr:cNvPr id="58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561975</xdr:rowOff>
    </xdr:to>
    <xdr:pic>
      <xdr:nvPicPr>
        <xdr:cNvPr id="58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371475</xdr:rowOff>
    </xdr:to>
    <xdr:pic>
      <xdr:nvPicPr>
        <xdr:cNvPr id="58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561975</xdr:rowOff>
    </xdr:to>
    <xdr:pic>
      <xdr:nvPicPr>
        <xdr:cNvPr id="58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561975</xdr:rowOff>
    </xdr:to>
    <xdr:pic>
      <xdr:nvPicPr>
        <xdr:cNvPr id="585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371475</xdr:rowOff>
    </xdr:to>
    <xdr:pic>
      <xdr:nvPicPr>
        <xdr:cNvPr id="585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561975</xdr:rowOff>
    </xdr:to>
    <xdr:pic>
      <xdr:nvPicPr>
        <xdr:cNvPr id="58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561975</xdr:rowOff>
    </xdr:to>
    <xdr:pic>
      <xdr:nvPicPr>
        <xdr:cNvPr id="58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371475</xdr:rowOff>
    </xdr:to>
    <xdr:pic>
      <xdr:nvPicPr>
        <xdr:cNvPr id="58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790575</xdr:rowOff>
    </xdr:to>
    <xdr:pic>
      <xdr:nvPicPr>
        <xdr:cNvPr id="58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561975</xdr:rowOff>
    </xdr:to>
    <xdr:pic>
      <xdr:nvPicPr>
        <xdr:cNvPr id="58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371475</xdr:rowOff>
    </xdr:to>
    <xdr:pic>
      <xdr:nvPicPr>
        <xdr:cNvPr id="58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561975</xdr:rowOff>
    </xdr:to>
    <xdr:pic>
      <xdr:nvPicPr>
        <xdr:cNvPr id="58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371475</xdr:rowOff>
    </xdr:to>
    <xdr:pic>
      <xdr:nvPicPr>
        <xdr:cNvPr id="587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561975</xdr:rowOff>
    </xdr:to>
    <xdr:pic>
      <xdr:nvPicPr>
        <xdr:cNvPr id="58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561975</xdr:rowOff>
    </xdr:to>
    <xdr:pic>
      <xdr:nvPicPr>
        <xdr:cNvPr id="58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371475</xdr:rowOff>
    </xdr:to>
    <xdr:pic>
      <xdr:nvPicPr>
        <xdr:cNvPr id="58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790575</xdr:rowOff>
    </xdr:to>
    <xdr:pic>
      <xdr:nvPicPr>
        <xdr:cNvPr id="58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561975</xdr:rowOff>
    </xdr:to>
    <xdr:pic>
      <xdr:nvPicPr>
        <xdr:cNvPr id="58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371475</xdr:rowOff>
    </xdr:to>
    <xdr:pic>
      <xdr:nvPicPr>
        <xdr:cNvPr id="58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561975</xdr:rowOff>
    </xdr:to>
    <xdr:pic>
      <xdr:nvPicPr>
        <xdr:cNvPr id="58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371475</xdr:rowOff>
    </xdr:to>
    <xdr:pic>
      <xdr:nvPicPr>
        <xdr:cNvPr id="58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8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9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9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9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9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9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9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9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9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9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9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9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790575</xdr:rowOff>
    </xdr:to>
    <xdr:pic>
      <xdr:nvPicPr>
        <xdr:cNvPr id="59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561975</xdr:rowOff>
    </xdr:to>
    <xdr:pic>
      <xdr:nvPicPr>
        <xdr:cNvPr id="59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371475</xdr:rowOff>
    </xdr:to>
    <xdr:pic>
      <xdr:nvPicPr>
        <xdr:cNvPr id="59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561975</xdr:rowOff>
    </xdr:to>
    <xdr:pic>
      <xdr:nvPicPr>
        <xdr:cNvPr id="59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561975</xdr:rowOff>
    </xdr:to>
    <xdr:pic>
      <xdr:nvPicPr>
        <xdr:cNvPr id="59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371475</xdr:rowOff>
    </xdr:to>
    <xdr:pic>
      <xdr:nvPicPr>
        <xdr:cNvPr id="59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9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9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9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9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9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9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9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9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9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9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9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9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180975</xdr:rowOff>
    </xdr:to>
    <xdr:pic>
      <xdr:nvPicPr>
        <xdr:cNvPr id="59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790575</xdr:rowOff>
    </xdr:to>
    <xdr:pic>
      <xdr:nvPicPr>
        <xdr:cNvPr id="59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561975</xdr:rowOff>
    </xdr:to>
    <xdr:pic>
      <xdr:nvPicPr>
        <xdr:cNvPr id="59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371475</xdr:rowOff>
    </xdr:to>
    <xdr:pic>
      <xdr:nvPicPr>
        <xdr:cNvPr id="59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561975</xdr:rowOff>
    </xdr:to>
    <xdr:pic>
      <xdr:nvPicPr>
        <xdr:cNvPr id="59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200025</xdr:rowOff>
    </xdr:to>
    <xdr:pic>
      <xdr:nvPicPr>
        <xdr:cNvPr id="5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200025</xdr:rowOff>
    </xdr:to>
    <xdr:pic>
      <xdr:nvPicPr>
        <xdr:cNvPr id="5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200025</xdr:rowOff>
    </xdr:to>
    <xdr:pic>
      <xdr:nvPicPr>
        <xdr:cNvPr id="59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571500</xdr:rowOff>
    </xdr:to>
    <xdr:pic>
      <xdr:nvPicPr>
        <xdr:cNvPr id="5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371475</xdr:rowOff>
    </xdr:to>
    <xdr:pic>
      <xdr:nvPicPr>
        <xdr:cNvPr id="5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83000" y="20431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200025</xdr:rowOff>
    </xdr:to>
    <xdr:pic>
      <xdr:nvPicPr>
        <xdr:cNvPr id="5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200025</xdr:rowOff>
    </xdr:to>
    <xdr:pic>
      <xdr:nvPicPr>
        <xdr:cNvPr id="5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5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5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5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5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5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5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5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5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5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5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5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5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5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5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200025</xdr:rowOff>
    </xdr:to>
    <xdr:pic>
      <xdr:nvPicPr>
        <xdr:cNvPr id="5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200025</xdr:rowOff>
    </xdr:to>
    <xdr:pic>
      <xdr:nvPicPr>
        <xdr:cNvPr id="5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200025</xdr:rowOff>
    </xdr:to>
    <xdr:pic>
      <xdr:nvPicPr>
        <xdr:cNvPr id="5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43</xdr:row>
      <xdr:rowOff>180975</xdr:rowOff>
    </xdr:to>
    <xdr:pic>
      <xdr:nvPicPr>
        <xdr:cNvPr id="59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43</xdr:row>
      <xdr:rowOff>180975</xdr:rowOff>
    </xdr:to>
    <xdr:pic>
      <xdr:nvPicPr>
        <xdr:cNvPr id="59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43</xdr:row>
      <xdr:rowOff>180975</xdr:rowOff>
    </xdr:to>
    <xdr:pic>
      <xdr:nvPicPr>
        <xdr:cNvPr id="59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43</xdr:row>
      <xdr:rowOff>180975</xdr:rowOff>
    </xdr:to>
    <xdr:pic>
      <xdr:nvPicPr>
        <xdr:cNvPr id="59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43</xdr:row>
      <xdr:rowOff>180975</xdr:rowOff>
    </xdr:to>
    <xdr:pic>
      <xdr:nvPicPr>
        <xdr:cNvPr id="59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43</xdr:row>
      <xdr:rowOff>180975</xdr:rowOff>
    </xdr:to>
    <xdr:pic>
      <xdr:nvPicPr>
        <xdr:cNvPr id="59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43</xdr:row>
      <xdr:rowOff>180975</xdr:rowOff>
    </xdr:to>
    <xdr:pic>
      <xdr:nvPicPr>
        <xdr:cNvPr id="59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43</xdr:row>
      <xdr:rowOff>180975</xdr:rowOff>
    </xdr:to>
    <xdr:pic>
      <xdr:nvPicPr>
        <xdr:cNvPr id="59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43</xdr:row>
      <xdr:rowOff>180975</xdr:rowOff>
    </xdr:to>
    <xdr:pic>
      <xdr:nvPicPr>
        <xdr:cNvPr id="59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43</xdr:row>
      <xdr:rowOff>180975</xdr:rowOff>
    </xdr:to>
    <xdr:pic>
      <xdr:nvPicPr>
        <xdr:cNvPr id="59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43</xdr:row>
      <xdr:rowOff>180975</xdr:rowOff>
    </xdr:to>
    <xdr:pic>
      <xdr:nvPicPr>
        <xdr:cNvPr id="59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43</xdr:row>
      <xdr:rowOff>180975</xdr:rowOff>
    </xdr:to>
    <xdr:pic>
      <xdr:nvPicPr>
        <xdr:cNvPr id="59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43</xdr:row>
      <xdr:rowOff>180975</xdr:rowOff>
    </xdr:to>
    <xdr:pic>
      <xdr:nvPicPr>
        <xdr:cNvPr id="59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43</xdr:row>
      <xdr:rowOff>180975</xdr:rowOff>
    </xdr:to>
    <xdr:pic>
      <xdr:nvPicPr>
        <xdr:cNvPr id="59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43</xdr:row>
      <xdr:rowOff>180975</xdr:rowOff>
    </xdr:to>
    <xdr:pic>
      <xdr:nvPicPr>
        <xdr:cNvPr id="59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43</xdr:row>
      <xdr:rowOff>180975</xdr:rowOff>
    </xdr:to>
    <xdr:pic>
      <xdr:nvPicPr>
        <xdr:cNvPr id="59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43</xdr:row>
      <xdr:rowOff>180975</xdr:rowOff>
    </xdr:to>
    <xdr:pic>
      <xdr:nvPicPr>
        <xdr:cNvPr id="59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43</xdr:row>
      <xdr:rowOff>180975</xdr:rowOff>
    </xdr:to>
    <xdr:pic>
      <xdr:nvPicPr>
        <xdr:cNvPr id="59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43</xdr:row>
      <xdr:rowOff>180975</xdr:rowOff>
    </xdr:to>
    <xdr:pic>
      <xdr:nvPicPr>
        <xdr:cNvPr id="59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43</xdr:row>
      <xdr:rowOff>180975</xdr:rowOff>
    </xdr:to>
    <xdr:pic>
      <xdr:nvPicPr>
        <xdr:cNvPr id="59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43</xdr:row>
      <xdr:rowOff>180975</xdr:rowOff>
    </xdr:to>
    <xdr:pic>
      <xdr:nvPicPr>
        <xdr:cNvPr id="59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43</xdr:row>
      <xdr:rowOff>180975</xdr:rowOff>
    </xdr:to>
    <xdr:pic>
      <xdr:nvPicPr>
        <xdr:cNvPr id="5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43</xdr:row>
      <xdr:rowOff>180975</xdr:rowOff>
    </xdr:to>
    <xdr:pic>
      <xdr:nvPicPr>
        <xdr:cNvPr id="59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43</xdr:row>
      <xdr:rowOff>180975</xdr:rowOff>
    </xdr:to>
    <xdr:pic>
      <xdr:nvPicPr>
        <xdr:cNvPr id="5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43</xdr:row>
      <xdr:rowOff>180975</xdr:rowOff>
    </xdr:to>
    <xdr:pic>
      <xdr:nvPicPr>
        <xdr:cNvPr id="59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43</xdr:row>
      <xdr:rowOff>180975</xdr:rowOff>
    </xdr:to>
    <xdr:pic>
      <xdr:nvPicPr>
        <xdr:cNvPr id="59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43</xdr:row>
      <xdr:rowOff>180975</xdr:rowOff>
    </xdr:to>
    <xdr:pic>
      <xdr:nvPicPr>
        <xdr:cNvPr id="59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43</xdr:row>
      <xdr:rowOff>180975</xdr:rowOff>
    </xdr:to>
    <xdr:pic>
      <xdr:nvPicPr>
        <xdr:cNvPr id="59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43</xdr:row>
      <xdr:rowOff>180975</xdr:rowOff>
    </xdr:to>
    <xdr:pic>
      <xdr:nvPicPr>
        <xdr:cNvPr id="59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43</xdr:row>
      <xdr:rowOff>180975</xdr:rowOff>
    </xdr:to>
    <xdr:pic>
      <xdr:nvPicPr>
        <xdr:cNvPr id="59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43</xdr:row>
      <xdr:rowOff>180975</xdr:rowOff>
    </xdr:to>
    <xdr:pic>
      <xdr:nvPicPr>
        <xdr:cNvPr id="59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43</xdr:row>
      <xdr:rowOff>180975</xdr:rowOff>
    </xdr:to>
    <xdr:pic>
      <xdr:nvPicPr>
        <xdr:cNvPr id="5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59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59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59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59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59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59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5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59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59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59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3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3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5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0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0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1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1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1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1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1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180975</xdr:rowOff>
    </xdr:to>
    <xdr:pic>
      <xdr:nvPicPr>
        <xdr:cNvPr id="61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1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1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1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1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200025</xdr:rowOff>
    </xdr:to>
    <xdr:pic>
      <xdr:nvPicPr>
        <xdr:cNvPr id="61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200025</xdr:rowOff>
    </xdr:to>
    <xdr:pic>
      <xdr:nvPicPr>
        <xdr:cNvPr id="61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200025</xdr:rowOff>
    </xdr:to>
    <xdr:pic>
      <xdr:nvPicPr>
        <xdr:cNvPr id="61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0" y="23917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1247775</xdr:colOff>
      <xdr:row>1</xdr:row>
      <xdr:rowOff>0</xdr:rowOff>
    </xdr:from>
    <xdr:to>
      <xdr:col>16</xdr:col>
      <xdr:colOff>104775</xdr:colOff>
      <xdr:row>2</xdr:row>
      <xdr:rowOff>9525</xdr:rowOff>
    </xdr:to>
    <xdr:pic>
      <xdr:nvPicPr>
        <xdr:cNvPr id="61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35375" y="304800"/>
          <a:ext cx="152400" cy="247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7"/>
  <sheetViews>
    <sheetView showGridLines="0" tabSelected="1" workbookViewId="0" topLeftCell="A1">
      <selection activeCell="N13" sqref="N13"/>
    </sheetView>
  </sheetViews>
  <sheetFormatPr defaultColWidth="9.140625" defaultRowHeight="15"/>
  <cols>
    <col min="1" max="1" width="1.421875" style="6" customWidth="1"/>
    <col min="2" max="2" width="5.7109375" style="6" customWidth="1"/>
    <col min="3" max="3" width="37.8515625" style="8" customWidth="1"/>
    <col min="4" max="4" width="9.7109375" style="56" customWidth="1"/>
    <col min="5" max="5" width="9.00390625" style="57" customWidth="1"/>
    <col min="6" max="6" width="47.8515625" style="5" customWidth="1"/>
    <col min="7" max="7" width="13.8515625" style="5" customWidth="1"/>
    <col min="8" max="8" width="18.57421875" style="6" customWidth="1"/>
    <col min="9" max="9" width="22.140625" style="5" customWidth="1"/>
    <col min="10" max="11" width="22.140625" style="5" hidden="1" customWidth="1"/>
    <col min="12" max="12" width="19.8515625" style="5" hidden="1" customWidth="1"/>
    <col min="13" max="13" width="20.8515625" style="6" customWidth="1"/>
    <col min="14" max="14" width="18.28125" style="6" customWidth="1"/>
    <col min="15" max="15" width="21.00390625" style="6" customWidth="1"/>
    <col min="16" max="16" width="19.421875" style="6" customWidth="1"/>
    <col min="17" max="17" width="9.140625" style="6" customWidth="1"/>
    <col min="18" max="18" width="13.421875" style="6" customWidth="1"/>
    <col min="19" max="19" width="13.57421875" style="6" customWidth="1"/>
    <col min="20" max="16384" width="9.140625" style="6" customWidth="1"/>
  </cols>
  <sheetData>
    <row r="1" spans="2:16" ht="24.6" customHeight="1">
      <c r="B1" s="111" t="s">
        <v>84</v>
      </c>
      <c r="C1" s="112"/>
      <c r="D1" s="50"/>
      <c r="E1" s="51"/>
      <c r="F1" s="47"/>
      <c r="G1" s="47"/>
      <c r="H1" s="48"/>
      <c r="I1" s="47"/>
      <c r="J1" s="47"/>
      <c r="K1" s="47"/>
      <c r="L1" s="47"/>
      <c r="M1" s="48"/>
      <c r="N1" s="110" t="s">
        <v>85</v>
      </c>
      <c r="O1" s="110"/>
      <c r="P1" s="110"/>
    </row>
    <row r="2" spans="2:16" ht="18.75" customHeight="1">
      <c r="B2" s="48"/>
      <c r="C2" s="52"/>
      <c r="D2" s="45"/>
      <c r="E2" s="46"/>
      <c r="F2" s="47"/>
      <c r="G2" s="48"/>
      <c r="H2" s="48"/>
      <c r="I2" s="47"/>
      <c r="J2" s="47"/>
      <c r="K2" s="47"/>
      <c r="L2" s="47"/>
      <c r="M2" s="48"/>
      <c r="N2" s="53"/>
      <c r="O2" s="53"/>
      <c r="P2" s="48"/>
    </row>
    <row r="3" spans="2:16" ht="18" customHeight="1">
      <c r="B3" s="104" t="s">
        <v>133</v>
      </c>
      <c r="C3" s="105"/>
      <c r="D3" s="106" t="s">
        <v>2</v>
      </c>
      <c r="E3" s="107"/>
      <c r="F3" s="108" t="s">
        <v>134</v>
      </c>
      <c r="G3" s="109"/>
      <c r="H3" s="109"/>
      <c r="I3" s="109"/>
      <c r="J3" s="109"/>
      <c r="K3" s="109"/>
      <c r="L3" s="109"/>
      <c r="M3" s="109"/>
      <c r="N3" s="109"/>
      <c r="O3" s="109"/>
      <c r="P3" s="48"/>
    </row>
    <row r="4" spans="1:15" ht="19.95" customHeight="1" thickBot="1">
      <c r="A4" s="54"/>
      <c r="B4" s="48"/>
      <c r="C4" s="52"/>
      <c r="D4" s="45"/>
      <c r="E4" s="46"/>
      <c r="F4" s="55"/>
      <c r="G4" s="53"/>
      <c r="H4" s="53"/>
      <c r="I4" s="53"/>
      <c r="M4" s="5"/>
      <c r="N4" s="53"/>
      <c r="O4" s="53"/>
    </row>
    <row r="5" spans="1:14" ht="28.2" customHeight="1" thickBot="1">
      <c r="A5" s="54"/>
      <c r="J5" s="9"/>
      <c r="K5" s="9"/>
      <c r="L5" s="10"/>
      <c r="N5" s="11" t="s">
        <v>2</v>
      </c>
    </row>
    <row r="6" spans="1:16" s="7" customFormat="1" ht="58.8" thickBot="1" thickTop="1">
      <c r="A6" s="58"/>
      <c r="B6" s="27" t="s">
        <v>1</v>
      </c>
      <c r="C6" s="28" t="s">
        <v>129</v>
      </c>
      <c r="D6" s="28" t="s">
        <v>0</v>
      </c>
      <c r="E6" s="28" t="s">
        <v>47</v>
      </c>
      <c r="F6" s="28" t="s">
        <v>130</v>
      </c>
      <c r="G6" s="28" t="s">
        <v>131</v>
      </c>
      <c r="H6" s="29" t="s">
        <v>46</v>
      </c>
      <c r="I6" s="28" t="s">
        <v>54</v>
      </c>
      <c r="J6" s="3" t="s">
        <v>48</v>
      </c>
      <c r="K6" s="2" t="s">
        <v>49</v>
      </c>
      <c r="L6" s="2" t="s">
        <v>132</v>
      </c>
      <c r="M6" s="28" t="s">
        <v>51</v>
      </c>
      <c r="N6" s="4" t="s">
        <v>52</v>
      </c>
      <c r="O6" s="29" t="s">
        <v>53</v>
      </c>
      <c r="P6" s="33" t="s">
        <v>50</v>
      </c>
    </row>
    <row r="7" spans="1:19" ht="60.75" thickTop="1">
      <c r="A7" s="59"/>
      <c r="B7" s="60">
        <v>1</v>
      </c>
      <c r="C7" s="61" t="s">
        <v>3</v>
      </c>
      <c r="D7" s="98">
        <v>1000</v>
      </c>
      <c r="E7" s="62" t="s">
        <v>4</v>
      </c>
      <c r="F7" s="63" t="s">
        <v>87</v>
      </c>
      <c r="G7" s="121" t="s">
        <v>86</v>
      </c>
      <c r="H7" s="121" t="s">
        <v>57</v>
      </c>
      <c r="I7" s="121" t="s">
        <v>58</v>
      </c>
      <c r="J7" s="12">
        <f aca="true" t="shared" si="0" ref="J7:J38">D7*L7</f>
        <v>14500</v>
      </c>
      <c r="K7" s="12">
        <f aca="true" t="shared" si="1" ref="K7:K38">D7*M7</f>
        <v>15950.000000000002</v>
      </c>
      <c r="L7" s="12">
        <v>14.5</v>
      </c>
      <c r="M7" s="12">
        <f>L7*1.1</f>
        <v>15.950000000000001</v>
      </c>
      <c r="N7" s="34"/>
      <c r="O7" s="35">
        <f>D7*N7</f>
        <v>0</v>
      </c>
      <c r="P7" s="36" t="str">
        <f aca="true" t="shared" si="2" ref="P7:P10">IF(ISNUMBER(N7),IF(N7&gt;M7,"NEVYHOVUJE","VYHOVUJE")," ")</f>
        <v xml:space="preserve"> </v>
      </c>
      <c r="R7" s="64"/>
      <c r="S7" s="64"/>
    </row>
    <row r="8" spans="1:19" ht="30">
      <c r="A8" s="54"/>
      <c r="B8" s="65">
        <v>2</v>
      </c>
      <c r="C8" s="66" t="s">
        <v>6</v>
      </c>
      <c r="D8" s="99">
        <v>240</v>
      </c>
      <c r="E8" s="67" t="s">
        <v>5</v>
      </c>
      <c r="F8" s="68" t="s">
        <v>88</v>
      </c>
      <c r="G8" s="122"/>
      <c r="H8" s="122"/>
      <c r="I8" s="122"/>
      <c r="J8" s="13">
        <f t="shared" si="0"/>
        <v>7320</v>
      </c>
      <c r="K8" s="13">
        <f t="shared" si="1"/>
        <v>8052.000000000001</v>
      </c>
      <c r="L8" s="13">
        <v>30.5</v>
      </c>
      <c r="M8" s="13">
        <f>L8*1.1</f>
        <v>33.550000000000004</v>
      </c>
      <c r="N8" s="37"/>
      <c r="O8" s="38">
        <f aca="true" t="shared" si="3" ref="O8:O10">D8*N8</f>
        <v>0</v>
      </c>
      <c r="P8" s="39" t="str">
        <f t="shared" si="2"/>
        <v xml:space="preserve"> </v>
      </c>
      <c r="R8" s="64"/>
      <c r="S8" s="64"/>
    </row>
    <row r="9" spans="1:19" ht="28.8">
      <c r="A9" s="54"/>
      <c r="B9" s="69">
        <v>3</v>
      </c>
      <c r="C9" s="66" t="s">
        <v>7</v>
      </c>
      <c r="D9" s="99">
        <v>150</v>
      </c>
      <c r="E9" s="67" t="s">
        <v>5</v>
      </c>
      <c r="F9" s="68" t="s">
        <v>36</v>
      </c>
      <c r="G9" s="122"/>
      <c r="H9" s="122"/>
      <c r="I9" s="122"/>
      <c r="J9" s="13">
        <f t="shared" si="0"/>
        <v>675</v>
      </c>
      <c r="K9" s="14">
        <f t="shared" si="1"/>
        <v>742.5</v>
      </c>
      <c r="L9" s="13">
        <v>4.5</v>
      </c>
      <c r="M9" s="13">
        <f aca="true" t="shared" si="4" ref="M9:M61">L9*1.1</f>
        <v>4.95</v>
      </c>
      <c r="N9" s="34"/>
      <c r="O9" s="40">
        <f t="shared" si="3"/>
        <v>0</v>
      </c>
      <c r="P9" s="41" t="str">
        <f t="shared" si="2"/>
        <v xml:space="preserve"> </v>
      </c>
      <c r="R9" s="64"/>
      <c r="S9" s="64"/>
    </row>
    <row r="10" spans="1:19" ht="57.6">
      <c r="A10" s="54"/>
      <c r="B10" s="65">
        <v>4</v>
      </c>
      <c r="C10" s="66" t="s">
        <v>9</v>
      </c>
      <c r="D10" s="99">
        <v>10</v>
      </c>
      <c r="E10" s="67" t="s">
        <v>8</v>
      </c>
      <c r="F10" s="68" t="s">
        <v>89</v>
      </c>
      <c r="G10" s="122"/>
      <c r="H10" s="122"/>
      <c r="I10" s="122"/>
      <c r="J10" s="15">
        <f t="shared" si="0"/>
        <v>1100</v>
      </c>
      <c r="K10" s="13">
        <f t="shared" si="1"/>
        <v>1210.0000000000002</v>
      </c>
      <c r="L10" s="15">
        <v>110</v>
      </c>
      <c r="M10" s="13">
        <f t="shared" si="4"/>
        <v>121.00000000000001</v>
      </c>
      <c r="N10" s="37"/>
      <c r="O10" s="38">
        <f t="shared" si="3"/>
        <v>0</v>
      </c>
      <c r="P10" s="39" t="str">
        <f t="shared" si="2"/>
        <v xml:space="preserve"> </v>
      </c>
      <c r="R10" s="64"/>
      <c r="S10" s="64"/>
    </row>
    <row r="11" spans="1:19" ht="43.2">
      <c r="A11" s="54"/>
      <c r="B11" s="69">
        <v>5</v>
      </c>
      <c r="C11" s="66" t="s">
        <v>10</v>
      </c>
      <c r="D11" s="99">
        <v>48</v>
      </c>
      <c r="E11" s="67" t="s">
        <v>8</v>
      </c>
      <c r="F11" s="68" t="s">
        <v>90</v>
      </c>
      <c r="G11" s="122"/>
      <c r="H11" s="122"/>
      <c r="I11" s="122"/>
      <c r="J11" s="13">
        <f t="shared" si="0"/>
        <v>2304</v>
      </c>
      <c r="K11" s="13">
        <f t="shared" si="1"/>
        <v>2534.4</v>
      </c>
      <c r="L11" s="13">
        <v>48</v>
      </c>
      <c r="M11" s="13">
        <f t="shared" si="4"/>
        <v>52.800000000000004</v>
      </c>
      <c r="N11" s="37"/>
      <c r="O11" s="38">
        <f aca="true" t="shared" si="5" ref="O11:O16">D11*N11</f>
        <v>0</v>
      </c>
      <c r="P11" s="39" t="str">
        <f aca="true" t="shared" si="6" ref="P11:P16">IF(ISNUMBER(N11),IF(N11&gt;M11,"NEVYHOVUJE","VYHOVUJE")," ")</f>
        <v xml:space="preserve"> </v>
      </c>
      <c r="R11" s="64"/>
      <c r="S11" s="64"/>
    </row>
    <row r="12" spans="1:19" ht="28.8">
      <c r="A12" s="54"/>
      <c r="B12" s="69">
        <v>6</v>
      </c>
      <c r="C12" s="66" t="s">
        <v>11</v>
      </c>
      <c r="D12" s="99">
        <v>20</v>
      </c>
      <c r="E12" s="67" t="s">
        <v>8</v>
      </c>
      <c r="F12" s="68" t="s">
        <v>91</v>
      </c>
      <c r="G12" s="122"/>
      <c r="H12" s="122"/>
      <c r="I12" s="122"/>
      <c r="J12" s="13">
        <f t="shared" si="0"/>
        <v>720</v>
      </c>
      <c r="K12" s="13">
        <f t="shared" si="1"/>
        <v>792</v>
      </c>
      <c r="L12" s="13">
        <v>36</v>
      </c>
      <c r="M12" s="13">
        <f t="shared" si="4"/>
        <v>39.6</v>
      </c>
      <c r="N12" s="34"/>
      <c r="O12" s="40">
        <f t="shared" si="5"/>
        <v>0</v>
      </c>
      <c r="P12" s="41" t="str">
        <f t="shared" si="6"/>
        <v xml:space="preserve"> </v>
      </c>
      <c r="R12" s="64"/>
      <c r="S12" s="64"/>
    </row>
    <row r="13" spans="1:19" ht="100.8">
      <c r="A13" s="54"/>
      <c r="B13" s="70">
        <v>7</v>
      </c>
      <c r="C13" s="66" t="s">
        <v>12</v>
      </c>
      <c r="D13" s="99">
        <v>30</v>
      </c>
      <c r="E13" s="67" t="s">
        <v>8</v>
      </c>
      <c r="F13" s="68" t="s">
        <v>92</v>
      </c>
      <c r="G13" s="122"/>
      <c r="H13" s="122"/>
      <c r="I13" s="122"/>
      <c r="J13" s="13">
        <f t="shared" si="0"/>
        <v>1140</v>
      </c>
      <c r="K13" s="13">
        <f t="shared" si="1"/>
        <v>1254.0000000000002</v>
      </c>
      <c r="L13" s="13">
        <v>38</v>
      </c>
      <c r="M13" s="13">
        <f t="shared" si="4"/>
        <v>41.800000000000004</v>
      </c>
      <c r="N13" s="37"/>
      <c r="O13" s="38">
        <f t="shared" si="5"/>
        <v>0</v>
      </c>
      <c r="P13" s="39" t="str">
        <f t="shared" si="6"/>
        <v xml:space="preserve"> </v>
      </c>
      <c r="R13" s="64"/>
      <c r="S13" s="64"/>
    </row>
    <row r="14" spans="1:19" ht="28.8">
      <c r="A14" s="54"/>
      <c r="B14" s="65">
        <v>8</v>
      </c>
      <c r="C14" s="66" t="s">
        <v>13</v>
      </c>
      <c r="D14" s="99">
        <v>20</v>
      </c>
      <c r="E14" s="67" t="s">
        <v>8</v>
      </c>
      <c r="F14" s="68" t="s">
        <v>93</v>
      </c>
      <c r="G14" s="122"/>
      <c r="H14" s="122"/>
      <c r="I14" s="122"/>
      <c r="J14" s="13">
        <f t="shared" si="0"/>
        <v>840</v>
      </c>
      <c r="K14" s="13">
        <f t="shared" si="1"/>
        <v>924</v>
      </c>
      <c r="L14" s="13">
        <v>42</v>
      </c>
      <c r="M14" s="13">
        <f t="shared" si="4"/>
        <v>46.2</v>
      </c>
      <c r="N14" s="37"/>
      <c r="O14" s="38">
        <f t="shared" si="5"/>
        <v>0</v>
      </c>
      <c r="P14" s="39" t="str">
        <f t="shared" si="6"/>
        <v xml:space="preserve"> </v>
      </c>
      <c r="R14" s="64"/>
      <c r="S14" s="64"/>
    </row>
    <row r="15" spans="1:19" ht="57.6">
      <c r="A15" s="54"/>
      <c r="B15" s="69">
        <v>9</v>
      </c>
      <c r="C15" s="66" t="s">
        <v>14</v>
      </c>
      <c r="D15" s="99">
        <v>20</v>
      </c>
      <c r="E15" s="67" t="s">
        <v>8</v>
      </c>
      <c r="F15" s="68" t="s">
        <v>94</v>
      </c>
      <c r="G15" s="122"/>
      <c r="H15" s="122"/>
      <c r="I15" s="122"/>
      <c r="J15" s="13">
        <f t="shared" si="0"/>
        <v>500</v>
      </c>
      <c r="K15" s="13">
        <f t="shared" si="1"/>
        <v>550.0000000000001</v>
      </c>
      <c r="L15" s="13">
        <v>25</v>
      </c>
      <c r="M15" s="13">
        <f t="shared" si="4"/>
        <v>27.500000000000004</v>
      </c>
      <c r="N15" s="34"/>
      <c r="O15" s="40">
        <f t="shared" si="5"/>
        <v>0</v>
      </c>
      <c r="P15" s="41" t="str">
        <f t="shared" si="6"/>
        <v xml:space="preserve"> </v>
      </c>
      <c r="R15" s="64"/>
      <c r="S15" s="64"/>
    </row>
    <row r="16" spans="1:19" ht="43.2">
      <c r="A16" s="54"/>
      <c r="B16" s="65">
        <v>10</v>
      </c>
      <c r="C16" s="66" t="s">
        <v>15</v>
      </c>
      <c r="D16" s="99">
        <v>20</v>
      </c>
      <c r="E16" s="67" t="s">
        <v>8</v>
      </c>
      <c r="F16" s="68" t="s">
        <v>95</v>
      </c>
      <c r="G16" s="122"/>
      <c r="H16" s="122"/>
      <c r="I16" s="122"/>
      <c r="J16" s="13">
        <f t="shared" si="0"/>
        <v>640</v>
      </c>
      <c r="K16" s="13">
        <f t="shared" si="1"/>
        <v>704</v>
      </c>
      <c r="L16" s="13">
        <v>32</v>
      </c>
      <c r="M16" s="13">
        <f t="shared" si="4"/>
        <v>35.2</v>
      </c>
      <c r="N16" s="37"/>
      <c r="O16" s="38">
        <f t="shared" si="5"/>
        <v>0</v>
      </c>
      <c r="P16" s="39" t="str">
        <f t="shared" si="6"/>
        <v xml:space="preserve"> </v>
      </c>
      <c r="R16" s="64"/>
      <c r="S16" s="64"/>
    </row>
    <row r="17" spans="1:19" ht="57.6">
      <c r="A17" s="54"/>
      <c r="B17" s="69">
        <v>11</v>
      </c>
      <c r="C17" s="66" t="s">
        <v>16</v>
      </c>
      <c r="D17" s="99">
        <v>40</v>
      </c>
      <c r="E17" s="67" t="s">
        <v>8</v>
      </c>
      <c r="F17" s="68" t="s">
        <v>96</v>
      </c>
      <c r="G17" s="122"/>
      <c r="H17" s="122"/>
      <c r="I17" s="122"/>
      <c r="J17" s="13">
        <f t="shared" si="0"/>
        <v>1400</v>
      </c>
      <c r="K17" s="14">
        <f t="shared" si="1"/>
        <v>1540</v>
      </c>
      <c r="L17" s="13">
        <v>35</v>
      </c>
      <c r="M17" s="13">
        <f t="shared" si="4"/>
        <v>38.5</v>
      </c>
      <c r="N17" s="37"/>
      <c r="O17" s="38">
        <f aca="true" t="shared" si="7" ref="O17:O61">D17*N17</f>
        <v>0</v>
      </c>
      <c r="P17" s="39" t="str">
        <f aca="true" t="shared" si="8" ref="P17:P61">IF(ISNUMBER(N17),IF(N17&gt;M17,"NEVYHOVUJE","VYHOVUJE")," ")</f>
        <v xml:space="preserve"> </v>
      </c>
      <c r="R17" s="64"/>
      <c r="S17" s="64"/>
    </row>
    <row r="18" spans="1:19" ht="28.8">
      <c r="A18" s="54"/>
      <c r="B18" s="65">
        <v>12</v>
      </c>
      <c r="C18" s="66" t="s">
        <v>18</v>
      </c>
      <c r="D18" s="99">
        <v>15</v>
      </c>
      <c r="E18" s="67" t="s">
        <v>8</v>
      </c>
      <c r="F18" s="68" t="s">
        <v>97</v>
      </c>
      <c r="G18" s="122"/>
      <c r="H18" s="122"/>
      <c r="I18" s="122"/>
      <c r="J18" s="15">
        <f t="shared" si="0"/>
        <v>465</v>
      </c>
      <c r="K18" s="13">
        <f t="shared" si="1"/>
        <v>511.5</v>
      </c>
      <c r="L18" s="15">
        <v>31</v>
      </c>
      <c r="M18" s="13">
        <f t="shared" si="4"/>
        <v>34.1</v>
      </c>
      <c r="N18" s="34"/>
      <c r="O18" s="40">
        <f t="shared" si="7"/>
        <v>0</v>
      </c>
      <c r="P18" s="41" t="str">
        <f t="shared" si="8"/>
        <v xml:space="preserve"> </v>
      </c>
      <c r="R18" s="64"/>
      <c r="S18" s="64"/>
    </row>
    <row r="19" spans="1:19" ht="15">
      <c r="A19" s="54"/>
      <c r="B19" s="69">
        <v>13</v>
      </c>
      <c r="C19" s="66" t="s">
        <v>18</v>
      </c>
      <c r="D19" s="99">
        <v>10</v>
      </c>
      <c r="E19" s="67" t="s">
        <v>8</v>
      </c>
      <c r="F19" s="68" t="s">
        <v>98</v>
      </c>
      <c r="G19" s="122"/>
      <c r="H19" s="122"/>
      <c r="I19" s="122"/>
      <c r="J19" s="13">
        <f t="shared" si="0"/>
        <v>140</v>
      </c>
      <c r="K19" s="13">
        <f t="shared" si="1"/>
        <v>154.00000000000003</v>
      </c>
      <c r="L19" s="13">
        <v>14</v>
      </c>
      <c r="M19" s="13">
        <f t="shared" si="4"/>
        <v>15.400000000000002</v>
      </c>
      <c r="N19" s="37"/>
      <c r="O19" s="38">
        <f t="shared" si="7"/>
        <v>0</v>
      </c>
      <c r="P19" s="39" t="str">
        <f t="shared" si="8"/>
        <v xml:space="preserve"> </v>
      </c>
      <c r="R19" s="64"/>
      <c r="S19" s="64"/>
    </row>
    <row r="20" spans="1:19" ht="28.8">
      <c r="A20" s="54"/>
      <c r="B20" s="65">
        <v>14</v>
      </c>
      <c r="C20" s="66" t="s">
        <v>19</v>
      </c>
      <c r="D20" s="99">
        <v>12</v>
      </c>
      <c r="E20" s="67" t="s">
        <v>8</v>
      </c>
      <c r="F20" s="68" t="s">
        <v>99</v>
      </c>
      <c r="G20" s="122"/>
      <c r="H20" s="122"/>
      <c r="I20" s="122"/>
      <c r="J20" s="13">
        <f t="shared" si="0"/>
        <v>960</v>
      </c>
      <c r="K20" s="13">
        <f t="shared" si="1"/>
        <v>1056</v>
      </c>
      <c r="L20" s="13">
        <v>80</v>
      </c>
      <c r="M20" s="13">
        <f t="shared" si="4"/>
        <v>88</v>
      </c>
      <c r="N20" s="37"/>
      <c r="O20" s="38">
        <f t="shared" si="7"/>
        <v>0</v>
      </c>
      <c r="P20" s="39" t="str">
        <f t="shared" si="8"/>
        <v xml:space="preserve"> </v>
      </c>
      <c r="R20" s="64"/>
      <c r="S20" s="64"/>
    </row>
    <row r="21" spans="1:19" ht="15">
      <c r="A21" s="54"/>
      <c r="B21" s="69">
        <v>15</v>
      </c>
      <c r="C21" s="66" t="s">
        <v>20</v>
      </c>
      <c r="D21" s="99">
        <v>40</v>
      </c>
      <c r="E21" s="67" t="s">
        <v>8</v>
      </c>
      <c r="F21" s="68" t="s">
        <v>41</v>
      </c>
      <c r="G21" s="122"/>
      <c r="H21" s="122"/>
      <c r="I21" s="122"/>
      <c r="J21" s="13">
        <f t="shared" si="0"/>
        <v>240</v>
      </c>
      <c r="K21" s="13">
        <f t="shared" si="1"/>
        <v>264</v>
      </c>
      <c r="L21" s="13">
        <v>6</v>
      </c>
      <c r="M21" s="13">
        <f t="shared" si="4"/>
        <v>6.6000000000000005</v>
      </c>
      <c r="N21" s="34"/>
      <c r="O21" s="40">
        <f t="shared" si="7"/>
        <v>0</v>
      </c>
      <c r="P21" s="41" t="str">
        <f t="shared" si="8"/>
        <v xml:space="preserve"> </v>
      </c>
      <c r="R21" s="64"/>
      <c r="S21" s="64"/>
    </row>
    <row r="22" spans="1:19" ht="28.8">
      <c r="A22" s="54"/>
      <c r="B22" s="69">
        <v>16</v>
      </c>
      <c r="C22" s="66" t="s">
        <v>21</v>
      </c>
      <c r="D22" s="99">
        <v>40</v>
      </c>
      <c r="E22" s="67" t="s">
        <v>8</v>
      </c>
      <c r="F22" s="68" t="s">
        <v>100</v>
      </c>
      <c r="G22" s="122"/>
      <c r="H22" s="122"/>
      <c r="I22" s="122"/>
      <c r="J22" s="13">
        <f t="shared" si="0"/>
        <v>800</v>
      </c>
      <c r="K22" s="13">
        <f t="shared" si="1"/>
        <v>880</v>
      </c>
      <c r="L22" s="13">
        <v>20</v>
      </c>
      <c r="M22" s="13">
        <f t="shared" si="4"/>
        <v>22</v>
      </c>
      <c r="N22" s="37"/>
      <c r="O22" s="38">
        <f t="shared" si="7"/>
        <v>0</v>
      </c>
      <c r="P22" s="39" t="str">
        <f t="shared" si="8"/>
        <v xml:space="preserve"> </v>
      </c>
      <c r="R22" s="64"/>
      <c r="S22" s="64"/>
    </row>
    <row r="23" spans="1:19" ht="28.8">
      <c r="A23" s="54"/>
      <c r="B23" s="70">
        <v>17</v>
      </c>
      <c r="C23" s="66" t="s">
        <v>22</v>
      </c>
      <c r="D23" s="99">
        <v>10</v>
      </c>
      <c r="E23" s="67" t="s">
        <v>8</v>
      </c>
      <c r="F23" s="68" t="s">
        <v>101</v>
      </c>
      <c r="G23" s="122"/>
      <c r="H23" s="122"/>
      <c r="I23" s="122"/>
      <c r="J23" s="13">
        <f t="shared" si="0"/>
        <v>180</v>
      </c>
      <c r="K23" s="13">
        <f t="shared" si="1"/>
        <v>198</v>
      </c>
      <c r="L23" s="13">
        <v>18</v>
      </c>
      <c r="M23" s="13">
        <f t="shared" si="4"/>
        <v>19.8</v>
      </c>
      <c r="N23" s="37"/>
      <c r="O23" s="38">
        <f t="shared" si="7"/>
        <v>0</v>
      </c>
      <c r="P23" s="39" t="str">
        <f t="shared" si="8"/>
        <v xml:space="preserve"> </v>
      </c>
      <c r="R23" s="64"/>
      <c r="S23" s="64"/>
    </row>
    <row r="24" spans="1:19" ht="28.8">
      <c r="A24" s="54"/>
      <c r="B24" s="65">
        <v>18</v>
      </c>
      <c r="C24" s="66" t="s">
        <v>23</v>
      </c>
      <c r="D24" s="99">
        <v>15</v>
      </c>
      <c r="E24" s="67" t="s">
        <v>8</v>
      </c>
      <c r="F24" s="68" t="s">
        <v>102</v>
      </c>
      <c r="G24" s="122"/>
      <c r="H24" s="122"/>
      <c r="I24" s="122"/>
      <c r="J24" s="14">
        <f t="shared" si="0"/>
        <v>480</v>
      </c>
      <c r="K24" s="13">
        <f t="shared" si="1"/>
        <v>528</v>
      </c>
      <c r="L24" s="14">
        <v>32</v>
      </c>
      <c r="M24" s="13">
        <f t="shared" si="4"/>
        <v>35.2</v>
      </c>
      <c r="N24" s="34"/>
      <c r="O24" s="40">
        <f t="shared" si="7"/>
        <v>0</v>
      </c>
      <c r="P24" s="41" t="str">
        <f t="shared" si="8"/>
        <v xml:space="preserve"> </v>
      </c>
      <c r="R24" s="64"/>
      <c r="S24" s="64"/>
    </row>
    <row r="25" spans="1:19" ht="15">
      <c r="A25" s="54"/>
      <c r="B25" s="69">
        <v>19</v>
      </c>
      <c r="C25" s="66" t="s">
        <v>24</v>
      </c>
      <c r="D25" s="99">
        <v>3</v>
      </c>
      <c r="E25" s="67" t="s">
        <v>17</v>
      </c>
      <c r="F25" s="68" t="s">
        <v>103</v>
      </c>
      <c r="G25" s="122"/>
      <c r="H25" s="122"/>
      <c r="I25" s="122"/>
      <c r="J25" s="13">
        <f t="shared" si="0"/>
        <v>210</v>
      </c>
      <c r="K25" s="16">
        <f t="shared" si="1"/>
        <v>231</v>
      </c>
      <c r="L25" s="49">
        <v>70</v>
      </c>
      <c r="M25" s="13">
        <f t="shared" si="4"/>
        <v>77</v>
      </c>
      <c r="N25" s="37"/>
      <c r="O25" s="38">
        <f t="shared" si="7"/>
        <v>0</v>
      </c>
      <c r="P25" s="39" t="str">
        <f t="shared" si="8"/>
        <v xml:space="preserve"> </v>
      </c>
      <c r="R25" s="64"/>
      <c r="S25" s="64"/>
    </row>
    <row r="26" spans="1:19" ht="15">
      <c r="A26" s="54"/>
      <c r="B26" s="69">
        <v>20</v>
      </c>
      <c r="C26" s="66" t="s">
        <v>26</v>
      </c>
      <c r="D26" s="99">
        <v>60</v>
      </c>
      <c r="E26" s="67" t="s">
        <v>25</v>
      </c>
      <c r="F26" s="68" t="s">
        <v>27</v>
      </c>
      <c r="G26" s="122"/>
      <c r="H26" s="122"/>
      <c r="I26" s="122"/>
      <c r="J26" s="13">
        <f t="shared" si="0"/>
        <v>900</v>
      </c>
      <c r="K26" s="13">
        <f t="shared" si="1"/>
        <v>990</v>
      </c>
      <c r="L26" s="13">
        <v>15</v>
      </c>
      <c r="M26" s="13">
        <f t="shared" si="4"/>
        <v>16.5</v>
      </c>
      <c r="N26" s="37"/>
      <c r="O26" s="38">
        <f t="shared" si="7"/>
        <v>0</v>
      </c>
      <c r="P26" s="39" t="str">
        <f t="shared" si="8"/>
        <v xml:space="preserve"> </v>
      </c>
      <c r="R26" s="64"/>
      <c r="S26" s="64"/>
    </row>
    <row r="27" spans="1:19" ht="15">
      <c r="A27" s="54"/>
      <c r="B27" s="70">
        <v>21</v>
      </c>
      <c r="C27" s="66" t="s">
        <v>28</v>
      </c>
      <c r="D27" s="99">
        <v>40</v>
      </c>
      <c r="E27" s="67" t="s">
        <v>29</v>
      </c>
      <c r="F27" s="68" t="s">
        <v>104</v>
      </c>
      <c r="G27" s="122"/>
      <c r="H27" s="122"/>
      <c r="I27" s="122"/>
      <c r="J27" s="13">
        <f t="shared" si="0"/>
        <v>480</v>
      </c>
      <c r="K27" s="13">
        <f t="shared" si="1"/>
        <v>528</v>
      </c>
      <c r="L27" s="13">
        <v>12</v>
      </c>
      <c r="M27" s="13">
        <f t="shared" si="4"/>
        <v>13.200000000000001</v>
      </c>
      <c r="N27" s="34"/>
      <c r="O27" s="40">
        <f t="shared" si="7"/>
        <v>0</v>
      </c>
      <c r="P27" s="41" t="str">
        <f t="shared" si="8"/>
        <v xml:space="preserve"> </v>
      </c>
      <c r="R27" s="64"/>
      <c r="S27" s="64"/>
    </row>
    <row r="28" spans="1:19" ht="15">
      <c r="A28" s="54"/>
      <c r="B28" s="65">
        <v>22</v>
      </c>
      <c r="C28" s="66" t="s">
        <v>28</v>
      </c>
      <c r="D28" s="99">
        <v>40</v>
      </c>
      <c r="E28" s="67" t="s">
        <v>29</v>
      </c>
      <c r="F28" s="68" t="s">
        <v>105</v>
      </c>
      <c r="G28" s="122"/>
      <c r="H28" s="122"/>
      <c r="I28" s="122"/>
      <c r="J28" s="14">
        <f t="shared" si="0"/>
        <v>800</v>
      </c>
      <c r="K28" s="13">
        <f t="shared" si="1"/>
        <v>880</v>
      </c>
      <c r="L28" s="13">
        <v>20</v>
      </c>
      <c r="M28" s="13">
        <f t="shared" si="4"/>
        <v>22</v>
      </c>
      <c r="N28" s="37"/>
      <c r="O28" s="38">
        <f t="shared" si="7"/>
        <v>0</v>
      </c>
      <c r="P28" s="39" t="str">
        <f t="shared" si="8"/>
        <v xml:space="preserve"> </v>
      </c>
      <c r="R28" s="64"/>
      <c r="S28" s="64"/>
    </row>
    <row r="29" spans="1:19" ht="28.8">
      <c r="A29" s="54"/>
      <c r="B29" s="69">
        <v>23</v>
      </c>
      <c r="C29" s="66" t="s">
        <v>30</v>
      </c>
      <c r="D29" s="99">
        <v>10</v>
      </c>
      <c r="E29" s="67" t="s">
        <v>17</v>
      </c>
      <c r="F29" s="68" t="s">
        <v>106</v>
      </c>
      <c r="G29" s="122"/>
      <c r="H29" s="122"/>
      <c r="I29" s="122"/>
      <c r="J29" s="14">
        <f t="shared" si="0"/>
        <v>520</v>
      </c>
      <c r="K29" s="17">
        <f t="shared" si="1"/>
        <v>572</v>
      </c>
      <c r="L29" s="13">
        <v>52</v>
      </c>
      <c r="M29" s="13">
        <f t="shared" si="4"/>
        <v>57.2</v>
      </c>
      <c r="N29" s="37"/>
      <c r="O29" s="38">
        <f t="shared" si="7"/>
        <v>0</v>
      </c>
      <c r="P29" s="39" t="str">
        <f t="shared" si="8"/>
        <v xml:space="preserve"> </v>
      </c>
      <c r="R29" s="64"/>
      <c r="S29" s="64"/>
    </row>
    <row r="30" spans="1:19" ht="28.8">
      <c r="A30" s="54"/>
      <c r="B30" s="65">
        <v>24</v>
      </c>
      <c r="C30" s="66" t="s">
        <v>31</v>
      </c>
      <c r="D30" s="99">
        <v>10</v>
      </c>
      <c r="E30" s="67" t="s">
        <v>32</v>
      </c>
      <c r="F30" s="68" t="s">
        <v>107</v>
      </c>
      <c r="G30" s="122"/>
      <c r="H30" s="122"/>
      <c r="I30" s="122"/>
      <c r="J30" s="13">
        <f t="shared" si="0"/>
        <v>135</v>
      </c>
      <c r="K30" s="13">
        <f t="shared" si="1"/>
        <v>148.5</v>
      </c>
      <c r="L30" s="15">
        <v>13.5</v>
      </c>
      <c r="M30" s="13">
        <f t="shared" si="4"/>
        <v>14.850000000000001</v>
      </c>
      <c r="N30" s="34"/>
      <c r="O30" s="40">
        <f t="shared" si="7"/>
        <v>0</v>
      </c>
      <c r="P30" s="41" t="str">
        <f t="shared" si="8"/>
        <v xml:space="preserve"> </v>
      </c>
      <c r="R30" s="64"/>
      <c r="S30" s="64"/>
    </row>
    <row r="31" spans="1:19" ht="15">
      <c r="A31" s="54"/>
      <c r="B31" s="69">
        <v>25</v>
      </c>
      <c r="C31" s="66" t="s">
        <v>33</v>
      </c>
      <c r="D31" s="99">
        <v>10</v>
      </c>
      <c r="E31" s="67" t="s">
        <v>8</v>
      </c>
      <c r="F31" s="68" t="s">
        <v>37</v>
      </c>
      <c r="G31" s="122"/>
      <c r="H31" s="122"/>
      <c r="I31" s="122"/>
      <c r="J31" s="13">
        <f t="shared" si="0"/>
        <v>350</v>
      </c>
      <c r="K31" s="14">
        <f t="shared" si="1"/>
        <v>385</v>
      </c>
      <c r="L31" s="13">
        <v>35</v>
      </c>
      <c r="M31" s="13">
        <f t="shared" si="4"/>
        <v>38.5</v>
      </c>
      <c r="N31" s="37"/>
      <c r="O31" s="38">
        <f t="shared" si="7"/>
        <v>0</v>
      </c>
      <c r="P31" s="39" t="str">
        <f t="shared" si="8"/>
        <v xml:space="preserve"> </v>
      </c>
      <c r="R31" s="64"/>
      <c r="S31" s="64"/>
    </row>
    <row r="32" spans="1:19" ht="28.8">
      <c r="A32" s="54"/>
      <c r="B32" s="69">
        <v>26</v>
      </c>
      <c r="C32" s="66" t="s">
        <v>34</v>
      </c>
      <c r="D32" s="99">
        <v>100</v>
      </c>
      <c r="E32" s="67" t="s">
        <v>8</v>
      </c>
      <c r="F32" s="68" t="s">
        <v>38</v>
      </c>
      <c r="G32" s="122"/>
      <c r="H32" s="122"/>
      <c r="I32" s="122"/>
      <c r="J32" s="15">
        <f t="shared" si="0"/>
        <v>1350</v>
      </c>
      <c r="K32" s="13">
        <f t="shared" si="1"/>
        <v>1485.0000000000002</v>
      </c>
      <c r="L32" s="15">
        <v>13.5</v>
      </c>
      <c r="M32" s="13">
        <f t="shared" si="4"/>
        <v>14.850000000000001</v>
      </c>
      <c r="N32" s="37"/>
      <c r="O32" s="38">
        <f t="shared" si="7"/>
        <v>0</v>
      </c>
      <c r="P32" s="39" t="str">
        <f t="shared" si="8"/>
        <v xml:space="preserve"> </v>
      </c>
      <c r="R32" s="64"/>
      <c r="S32" s="64"/>
    </row>
    <row r="33" spans="1:19" ht="28.8">
      <c r="A33" s="54"/>
      <c r="B33" s="70">
        <v>27</v>
      </c>
      <c r="C33" s="66" t="s">
        <v>34</v>
      </c>
      <c r="D33" s="99">
        <v>50</v>
      </c>
      <c r="E33" s="67" t="s">
        <v>8</v>
      </c>
      <c r="F33" s="68" t="s">
        <v>39</v>
      </c>
      <c r="G33" s="122"/>
      <c r="H33" s="122"/>
      <c r="I33" s="122"/>
      <c r="J33" s="13">
        <f t="shared" si="0"/>
        <v>740</v>
      </c>
      <c r="K33" s="13">
        <f t="shared" si="1"/>
        <v>814</v>
      </c>
      <c r="L33" s="13">
        <v>14.8</v>
      </c>
      <c r="M33" s="13">
        <f t="shared" si="4"/>
        <v>16.28</v>
      </c>
      <c r="N33" s="34"/>
      <c r="O33" s="40">
        <f t="shared" si="7"/>
        <v>0</v>
      </c>
      <c r="P33" s="41" t="str">
        <f t="shared" si="8"/>
        <v xml:space="preserve"> </v>
      </c>
      <c r="R33" s="64"/>
      <c r="S33" s="64"/>
    </row>
    <row r="34" spans="1:19" ht="15">
      <c r="A34" s="54"/>
      <c r="B34" s="69">
        <v>28</v>
      </c>
      <c r="C34" s="66" t="s">
        <v>35</v>
      </c>
      <c r="D34" s="99">
        <v>60</v>
      </c>
      <c r="E34" s="67" t="s">
        <v>8</v>
      </c>
      <c r="F34" s="68" t="s">
        <v>40</v>
      </c>
      <c r="G34" s="122"/>
      <c r="H34" s="122"/>
      <c r="I34" s="122"/>
      <c r="J34" s="13">
        <f t="shared" si="0"/>
        <v>240</v>
      </c>
      <c r="K34" s="13">
        <f t="shared" si="1"/>
        <v>264</v>
      </c>
      <c r="L34" s="13">
        <v>4</v>
      </c>
      <c r="M34" s="13">
        <f t="shared" si="4"/>
        <v>4.4</v>
      </c>
      <c r="N34" s="37"/>
      <c r="O34" s="38">
        <f t="shared" si="7"/>
        <v>0</v>
      </c>
      <c r="P34" s="39" t="str">
        <f t="shared" si="8"/>
        <v xml:space="preserve"> </v>
      </c>
      <c r="R34" s="64"/>
      <c r="S34" s="64"/>
    </row>
    <row r="35" spans="1:19" ht="29.4" thickBot="1">
      <c r="A35" s="54"/>
      <c r="B35" s="71">
        <v>29</v>
      </c>
      <c r="C35" s="72" t="s">
        <v>55</v>
      </c>
      <c r="D35" s="100">
        <v>10</v>
      </c>
      <c r="E35" s="73" t="s">
        <v>8</v>
      </c>
      <c r="F35" s="74" t="s">
        <v>56</v>
      </c>
      <c r="G35" s="123"/>
      <c r="H35" s="123"/>
      <c r="I35" s="123"/>
      <c r="J35" s="15">
        <f t="shared" si="0"/>
        <v>2000</v>
      </c>
      <c r="K35" s="15">
        <f t="shared" si="1"/>
        <v>2200.0000000000005</v>
      </c>
      <c r="L35" s="15">
        <v>200</v>
      </c>
      <c r="M35" s="18">
        <f t="shared" si="4"/>
        <v>220.00000000000003</v>
      </c>
      <c r="N35" s="42"/>
      <c r="O35" s="43">
        <f t="shared" si="7"/>
        <v>0</v>
      </c>
      <c r="P35" s="44" t="str">
        <f t="shared" si="8"/>
        <v xml:space="preserve"> </v>
      </c>
      <c r="R35" s="64"/>
      <c r="S35" s="64"/>
    </row>
    <row r="36" spans="1:19" ht="60.75" thickTop="1">
      <c r="A36" s="59"/>
      <c r="B36" s="70">
        <v>30</v>
      </c>
      <c r="C36" s="75" t="s">
        <v>3</v>
      </c>
      <c r="D36" s="101">
        <v>40</v>
      </c>
      <c r="E36" s="76" t="s">
        <v>4</v>
      </c>
      <c r="F36" s="77" t="s">
        <v>87</v>
      </c>
      <c r="G36" s="121" t="s">
        <v>86</v>
      </c>
      <c r="H36" s="121" t="s">
        <v>127</v>
      </c>
      <c r="I36" s="121" t="s">
        <v>59</v>
      </c>
      <c r="J36" s="12">
        <f t="shared" si="0"/>
        <v>580</v>
      </c>
      <c r="K36" s="12">
        <f t="shared" si="1"/>
        <v>638</v>
      </c>
      <c r="L36" s="12">
        <v>14.5</v>
      </c>
      <c r="M36" s="15">
        <f t="shared" si="4"/>
        <v>15.950000000000001</v>
      </c>
      <c r="N36" s="34"/>
      <c r="O36" s="40">
        <f t="shared" si="7"/>
        <v>0</v>
      </c>
      <c r="P36" s="41" t="str">
        <f t="shared" si="8"/>
        <v xml:space="preserve"> </v>
      </c>
      <c r="R36" s="64"/>
      <c r="S36" s="64"/>
    </row>
    <row r="37" spans="1:19" ht="30">
      <c r="A37" s="54"/>
      <c r="B37" s="70">
        <v>31</v>
      </c>
      <c r="C37" s="66" t="s">
        <v>7</v>
      </c>
      <c r="D37" s="99">
        <v>100</v>
      </c>
      <c r="E37" s="67" t="s">
        <v>5</v>
      </c>
      <c r="F37" s="68" t="s">
        <v>60</v>
      </c>
      <c r="G37" s="122"/>
      <c r="H37" s="122"/>
      <c r="I37" s="122"/>
      <c r="J37" s="13">
        <f t="shared" si="0"/>
        <v>350</v>
      </c>
      <c r="K37" s="13">
        <f t="shared" si="1"/>
        <v>385.00000000000006</v>
      </c>
      <c r="L37" s="13">
        <v>3.5</v>
      </c>
      <c r="M37" s="13">
        <f t="shared" si="4"/>
        <v>3.8500000000000005</v>
      </c>
      <c r="N37" s="37"/>
      <c r="O37" s="38">
        <f t="shared" si="7"/>
        <v>0</v>
      </c>
      <c r="P37" s="39" t="str">
        <f t="shared" si="8"/>
        <v xml:space="preserve"> </v>
      </c>
      <c r="R37" s="64"/>
      <c r="S37" s="64"/>
    </row>
    <row r="38" spans="1:19" ht="15">
      <c r="A38" s="54"/>
      <c r="B38" s="69">
        <v>32</v>
      </c>
      <c r="C38" s="66" t="s">
        <v>61</v>
      </c>
      <c r="D38" s="99">
        <v>2</v>
      </c>
      <c r="E38" s="67" t="s">
        <v>25</v>
      </c>
      <c r="F38" s="68" t="s">
        <v>62</v>
      </c>
      <c r="G38" s="122"/>
      <c r="H38" s="122"/>
      <c r="I38" s="122"/>
      <c r="J38" s="13">
        <f t="shared" si="0"/>
        <v>30</v>
      </c>
      <c r="K38" s="13">
        <f t="shared" si="1"/>
        <v>33</v>
      </c>
      <c r="L38" s="13">
        <v>15</v>
      </c>
      <c r="M38" s="13">
        <f t="shared" si="4"/>
        <v>16.5</v>
      </c>
      <c r="N38" s="37"/>
      <c r="O38" s="38">
        <f t="shared" si="7"/>
        <v>0</v>
      </c>
      <c r="P38" s="39" t="str">
        <f t="shared" si="8"/>
        <v xml:space="preserve"> </v>
      </c>
      <c r="R38" s="64"/>
      <c r="S38" s="64"/>
    </row>
    <row r="39" spans="1:19" ht="15">
      <c r="A39" s="54"/>
      <c r="B39" s="70">
        <v>33</v>
      </c>
      <c r="C39" s="66" t="s">
        <v>26</v>
      </c>
      <c r="D39" s="99">
        <v>3</v>
      </c>
      <c r="E39" s="67" t="s">
        <v>25</v>
      </c>
      <c r="F39" s="68" t="s">
        <v>27</v>
      </c>
      <c r="G39" s="122"/>
      <c r="H39" s="122"/>
      <c r="I39" s="122"/>
      <c r="J39" s="13">
        <f aca="true" t="shared" si="9" ref="J39:J61">D39*L39</f>
        <v>45</v>
      </c>
      <c r="K39" s="13">
        <f aca="true" t="shared" si="10" ref="K39:K61">D39*M39</f>
        <v>49.5</v>
      </c>
      <c r="L39" s="13">
        <v>15</v>
      </c>
      <c r="M39" s="13">
        <f t="shared" si="4"/>
        <v>16.5</v>
      </c>
      <c r="N39" s="34"/>
      <c r="O39" s="40">
        <f t="shared" si="7"/>
        <v>0</v>
      </c>
      <c r="P39" s="41" t="str">
        <f t="shared" si="8"/>
        <v xml:space="preserve"> </v>
      </c>
      <c r="R39" s="64"/>
      <c r="S39" s="64"/>
    </row>
    <row r="40" spans="1:19" ht="45">
      <c r="A40" s="54"/>
      <c r="B40" s="69">
        <v>34</v>
      </c>
      <c r="C40" s="66" t="s">
        <v>63</v>
      </c>
      <c r="D40" s="99">
        <v>2</v>
      </c>
      <c r="E40" s="67" t="s">
        <v>64</v>
      </c>
      <c r="F40" s="68" t="s">
        <v>108</v>
      </c>
      <c r="G40" s="122"/>
      <c r="H40" s="122"/>
      <c r="I40" s="122"/>
      <c r="J40" s="13">
        <f t="shared" si="9"/>
        <v>2906</v>
      </c>
      <c r="K40" s="14">
        <f t="shared" si="10"/>
        <v>3196.6000000000004</v>
      </c>
      <c r="L40" s="13">
        <v>1453</v>
      </c>
      <c r="M40" s="13">
        <f t="shared" si="4"/>
        <v>1598.3000000000002</v>
      </c>
      <c r="N40" s="37"/>
      <c r="O40" s="38">
        <f t="shared" si="7"/>
        <v>0</v>
      </c>
      <c r="P40" s="39" t="str">
        <f t="shared" si="8"/>
        <v xml:space="preserve"> </v>
      </c>
      <c r="R40" s="64"/>
      <c r="S40" s="64"/>
    </row>
    <row r="41" spans="1:19" ht="29.4" thickBot="1">
      <c r="A41" s="54"/>
      <c r="B41" s="71">
        <v>35</v>
      </c>
      <c r="C41" s="72" t="s">
        <v>34</v>
      </c>
      <c r="D41" s="100">
        <v>5</v>
      </c>
      <c r="E41" s="73" t="s">
        <v>8</v>
      </c>
      <c r="F41" s="74" t="s">
        <v>38</v>
      </c>
      <c r="G41" s="123"/>
      <c r="H41" s="123"/>
      <c r="I41" s="123"/>
      <c r="J41" s="15">
        <f t="shared" si="9"/>
        <v>67.5</v>
      </c>
      <c r="K41" s="18">
        <f t="shared" si="10"/>
        <v>74.25</v>
      </c>
      <c r="L41" s="15">
        <v>13.5</v>
      </c>
      <c r="M41" s="18">
        <f t="shared" si="4"/>
        <v>14.850000000000001</v>
      </c>
      <c r="N41" s="42"/>
      <c r="O41" s="43">
        <f t="shared" si="7"/>
        <v>0</v>
      </c>
      <c r="P41" s="44" t="str">
        <f t="shared" si="8"/>
        <v xml:space="preserve"> </v>
      </c>
      <c r="R41" s="64"/>
      <c r="S41" s="64"/>
    </row>
    <row r="42" spans="1:19" ht="308.25" customHeight="1" thickBot="1" thickTop="1">
      <c r="A42" s="54"/>
      <c r="B42" s="78">
        <v>36</v>
      </c>
      <c r="C42" s="79" t="s">
        <v>65</v>
      </c>
      <c r="D42" s="102">
        <v>100</v>
      </c>
      <c r="E42" s="80" t="s">
        <v>8</v>
      </c>
      <c r="F42" s="81" t="s">
        <v>123</v>
      </c>
      <c r="G42" s="82" t="s">
        <v>86</v>
      </c>
      <c r="H42" s="82" t="s">
        <v>126</v>
      </c>
      <c r="I42" s="82" t="s">
        <v>66</v>
      </c>
      <c r="J42" s="19">
        <f t="shared" si="9"/>
        <v>43000</v>
      </c>
      <c r="K42" s="19">
        <f t="shared" si="10"/>
        <v>47300.00000000001</v>
      </c>
      <c r="L42" s="19">
        <v>430</v>
      </c>
      <c r="M42" s="21">
        <f t="shared" si="4"/>
        <v>473.00000000000006</v>
      </c>
      <c r="N42" s="42"/>
      <c r="O42" s="43">
        <f t="shared" si="7"/>
        <v>0</v>
      </c>
      <c r="P42" s="44" t="str">
        <f t="shared" si="8"/>
        <v xml:space="preserve"> </v>
      </c>
      <c r="R42" s="64"/>
      <c r="S42" s="64"/>
    </row>
    <row r="43" spans="1:19" ht="274.5" customHeight="1" thickBot="1" thickTop="1">
      <c r="A43" s="54"/>
      <c r="B43" s="83">
        <v>37</v>
      </c>
      <c r="C43" s="79" t="s">
        <v>67</v>
      </c>
      <c r="D43" s="103">
        <v>50</v>
      </c>
      <c r="E43" s="84" t="s">
        <v>8</v>
      </c>
      <c r="F43" s="85" t="s">
        <v>122</v>
      </c>
      <c r="G43" s="86" t="s">
        <v>86</v>
      </c>
      <c r="H43" s="86" t="s">
        <v>125</v>
      </c>
      <c r="I43" s="86" t="s">
        <v>68</v>
      </c>
      <c r="J43" s="20">
        <f t="shared" si="9"/>
        <v>16800</v>
      </c>
      <c r="K43" s="20">
        <f t="shared" si="10"/>
        <v>18480</v>
      </c>
      <c r="L43" s="20">
        <v>336</v>
      </c>
      <c r="M43" s="20">
        <f t="shared" si="4"/>
        <v>369.6</v>
      </c>
      <c r="N43" s="42"/>
      <c r="O43" s="43">
        <f t="shared" si="7"/>
        <v>0</v>
      </c>
      <c r="P43" s="44" t="str">
        <f t="shared" si="8"/>
        <v xml:space="preserve"> </v>
      </c>
      <c r="R43" s="64"/>
      <c r="S43" s="64"/>
    </row>
    <row r="44" spans="1:19" ht="30.75" thickTop="1">
      <c r="A44" s="54"/>
      <c r="B44" s="60">
        <v>38</v>
      </c>
      <c r="C44" s="61" t="s">
        <v>7</v>
      </c>
      <c r="D44" s="101">
        <v>100</v>
      </c>
      <c r="E44" s="76" t="s">
        <v>5</v>
      </c>
      <c r="F44" s="63" t="s">
        <v>60</v>
      </c>
      <c r="G44" s="121" t="s">
        <v>86</v>
      </c>
      <c r="H44" s="121" t="s">
        <v>124</v>
      </c>
      <c r="I44" s="121" t="s">
        <v>128</v>
      </c>
      <c r="J44" s="13">
        <f t="shared" si="9"/>
        <v>350</v>
      </c>
      <c r="K44" s="13">
        <f t="shared" si="10"/>
        <v>385.00000000000006</v>
      </c>
      <c r="L44" s="13">
        <v>3.5</v>
      </c>
      <c r="M44" s="15">
        <f t="shared" si="4"/>
        <v>3.8500000000000005</v>
      </c>
      <c r="N44" s="34"/>
      <c r="O44" s="40">
        <f t="shared" si="7"/>
        <v>0</v>
      </c>
      <c r="P44" s="41" t="str">
        <f t="shared" si="8"/>
        <v xml:space="preserve"> </v>
      </c>
      <c r="R44" s="64"/>
      <c r="S44" s="64"/>
    </row>
    <row r="45" spans="1:19" ht="60">
      <c r="A45" s="54"/>
      <c r="B45" s="69">
        <v>39</v>
      </c>
      <c r="C45" s="66" t="s">
        <v>10</v>
      </c>
      <c r="D45" s="99">
        <v>10</v>
      </c>
      <c r="E45" s="67" t="s">
        <v>8</v>
      </c>
      <c r="F45" s="68" t="s">
        <v>109</v>
      </c>
      <c r="G45" s="122"/>
      <c r="H45" s="122"/>
      <c r="I45" s="122"/>
      <c r="J45" s="13">
        <f t="shared" si="9"/>
        <v>1000</v>
      </c>
      <c r="K45" s="14">
        <f t="shared" si="10"/>
        <v>1100.0000000000002</v>
      </c>
      <c r="L45" s="13">
        <v>100</v>
      </c>
      <c r="M45" s="13">
        <f t="shared" si="4"/>
        <v>110.00000000000001</v>
      </c>
      <c r="N45" s="34"/>
      <c r="O45" s="40">
        <f t="shared" si="7"/>
        <v>0</v>
      </c>
      <c r="P45" s="41" t="str">
        <f t="shared" si="8"/>
        <v xml:space="preserve"> </v>
      </c>
      <c r="R45" s="64"/>
      <c r="S45" s="64"/>
    </row>
    <row r="46" spans="1:19" ht="72">
      <c r="A46" s="54"/>
      <c r="B46" s="65">
        <v>40</v>
      </c>
      <c r="C46" s="66" t="s">
        <v>69</v>
      </c>
      <c r="D46" s="99">
        <v>4</v>
      </c>
      <c r="E46" s="67" t="s">
        <v>8</v>
      </c>
      <c r="F46" s="68" t="s">
        <v>110</v>
      </c>
      <c r="G46" s="122"/>
      <c r="H46" s="122"/>
      <c r="I46" s="122"/>
      <c r="J46" s="15">
        <f t="shared" si="9"/>
        <v>1300</v>
      </c>
      <c r="K46" s="13">
        <f t="shared" si="10"/>
        <v>1430.0000000000002</v>
      </c>
      <c r="L46" s="15">
        <v>325</v>
      </c>
      <c r="M46" s="13">
        <f t="shared" si="4"/>
        <v>357.50000000000006</v>
      </c>
      <c r="N46" s="37"/>
      <c r="O46" s="38">
        <f t="shared" si="7"/>
        <v>0</v>
      </c>
      <c r="P46" s="39" t="str">
        <f t="shared" si="8"/>
        <v xml:space="preserve"> </v>
      </c>
      <c r="R46" s="64"/>
      <c r="S46" s="64"/>
    </row>
    <row r="47" spans="1:19" ht="43.2">
      <c r="A47" s="54"/>
      <c r="B47" s="69">
        <v>41</v>
      </c>
      <c r="C47" s="66" t="s">
        <v>16</v>
      </c>
      <c r="D47" s="99">
        <v>10</v>
      </c>
      <c r="E47" s="67" t="s">
        <v>17</v>
      </c>
      <c r="F47" s="68" t="s">
        <v>111</v>
      </c>
      <c r="G47" s="122"/>
      <c r="H47" s="122"/>
      <c r="I47" s="122"/>
      <c r="J47" s="13">
        <f t="shared" si="9"/>
        <v>330</v>
      </c>
      <c r="K47" s="13">
        <f t="shared" si="10"/>
        <v>363.00000000000006</v>
      </c>
      <c r="L47" s="13">
        <v>33</v>
      </c>
      <c r="M47" s="13">
        <f t="shared" si="4"/>
        <v>36.300000000000004</v>
      </c>
      <c r="N47" s="37"/>
      <c r="O47" s="38">
        <f t="shared" si="7"/>
        <v>0</v>
      </c>
      <c r="P47" s="39" t="str">
        <f t="shared" si="8"/>
        <v xml:space="preserve"> </v>
      </c>
      <c r="R47" s="64"/>
      <c r="S47" s="64"/>
    </row>
    <row r="48" spans="1:19" ht="28.8">
      <c r="A48" s="54"/>
      <c r="B48" s="65">
        <v>42</v>
      </c>
      <c r="C48" s="66" t="s">
        <v>18</v>
      </c>
      <c r="D48" s="99">
        <v>6</v>
      </c>
      <c r="E48" s="67" t="s">
        <v>8</v>
      </c>
      <c r="F48" s="68" t="s">
        <v>97</v>
      </c>
      <c r="G48" s="122"/>
      <c r="H48" s="122"/>
      <c r="I48" s="122"/>
      <c r="J48" s="13">
        <f t="shared" si="9"/>
        <v>186</v>
      </c>
      <c r="K48" s="13">
        <f t="shared" si="10"/>
        <v>204.60000000000002</v>
      </c>
      <c r="L48" s="13">
        <v>31</v>
      </c>
      <c r="M48" s="13">
        <f t="shared" si="4"/>
        <v>34.1</v>
      </c>
      <c r="N48" s="34"/>
      <c r="O48" s="40">
        <f t="shared" si="7"/>
        <v>0</v>
      </c>
      <c r="P48" s="41" t="str">
        <f t="shared" si="8"/>
        <v xml:space="preserve"> </v>
      </c>
      <c r="R48" s="64"/>
      <c r="S48" s="64"/>
    </row>
    <row r="49" spans="1:19" ht="28.8">
      <c r="A49" s="54"/>
      <c r="B49" s="69">
        <v>43</v>
      </c>
      <c r="C49" s="66" t="s">
        <v>70</v>
      </c>
      <c r="D49" s="99">
        <v>4</v>
      </c>
      <c r="E49" s="67" t="s">
        <v>8</v>
      </c>
      <c r="F49" s="68" t="s">
        <v>112</v>
      </c>
      <c r="G49" s="122"/>
      <c r="H49" s="122"/>
      <c r="I49" s="122"/>
      <c r="J49" s="15">
        <f t="shared" si="9"/>
        <v>112</v>
      </c>
      <c r="K49" s="15">
        <f t="shared" si="10"/>
        <v>123.20000000000002</v>
      </c>
      <c r="L49" s="15">
        <v>28</v>
      </c>
      <c r="M49" s="13">
        <f t="shared" si="4"/>
        <v>30.800000000000004</v>
      </c>
      <c r="N49" s="37"/>
      <c r="O49" s="38">
        <f t="shared" si="7"/>
        <v>0</v>
      </c>
      <c r="P49" s="39" t="str">
        <f t="shared" si="8"/>
        <v xml:space="preserve"> </v>
      </c>
      <c r="R49" s="64"/>
      <c r="S49" s="64"/>
    </row>
    <row r="50" spans="1:19" ht="15">
      <c r="A50" s="54"/>
      <c r="B50" s="65">
        <v>44</v>
      </c>
      <c r="C50" s="66" t="s">
        <v>21</v>
      </c>
      <c r="D50" s="99">
        <v>10</v>
      </c>
      <c r="E50" s="67" t="s">
        <v>8</v>
      </c>
      <c r="F50" s="68" t="s">
        <v>113</v>
      </c>
      <c r="G50" s="122"/>
      <c r="H50" s="122"/>
      <c r="I50" s="122"/>
      <c r="J50" s="13">
        <f t="shared" si="9"/>
        <v>200</v>
      </c>
      <c r="K50" s="13">
        <f t="shared" si="10"/>
        <v>220</v>
      </c>
      <c r="L50" s="13">
        <v>20</v>
      </c>
      <c r="M50" s="13">
        <f t="shared" si="4"/>
        <v>22</v>
      </c>
      <c r="N50" s="37"/>
      <c r="O50" s="38">
        <f t="shared" si="7"/>
        <v>0</v>
      </c>
      <c r="P50" s="39" t="str">
        <f t="shared" si="8"/>
        <v xml:space="preserve"> </v>
      </c>
      <c r="R50" s="64"/>
      <c r="S50" s="64"/>
    </row>
    <row r="51" spans="1:19" ht="15">
      <c r="A51" s="54"/>
      <c r="B51" s="69">
        <v>45</v>
      </c>
      <c r="C51" s="66" t="s">
        <v>21</v>
      </c>
      <c r="D51" s="99">
        <v>10</v>
      </c>
      <c r="E51" s="67" t="s">
        <v>8</v>
      </c>
      <c r="F51" s="68" t="s">
        <v>114</v>
      </c>
      <c r="G51" s="122"/>
      <c r="H51" s="122"/>
      <c r="I51" s="122"/>
      <c r="J51" s="13">
        <f t="shared" si="9"/>
        <v>200</v>
      </c>
      <c r="K51" s="13">
        <f t="shared" si="10"/>
        <v>220</v>
      </c>
      <c r="L51" s="13">
        <v>20</v>
      </c>
      <c r="M51" s="13">
        <f t="shared" si="4"/>
        <v>22</v>
      </c>
      <c r="N51" s="34"/>
      <c r="O51" s="40">
        <f t="shared" si="7"/>
        <v>0</v>
      </c>
      <c r="P51" s="41" t="str">
        <f t="shared" si="8"/>
        <v xml:space="preserve"> </v>
      </c>
      <c r="R51" s="64"/>
      <c r="S51" s="64"/>
    </row>
    <row r="52" spans="1:19" ht="43.2">
      <c r="A52" s="54"/>
      <c r="B52" s="65">
        <v>46</v>
      </c>
      <c r="C52" s="66" t="s">
        <v>71</v>
      </c>
      <c r="D52" s="99">
        <v>4</v>
      </c>
      <c r="E52" s="67" t="s">
        <v>8</v>
      </c>
      <c r="F52" s="68" t="s">
        <v>115</v>
      </c>
      <c r="G52" s="122"/>
      <c r="H52" s="122"/>
      <c r="I52" s="122"/>
      <c r="J52" s="13">
        <f t="shared" si="9"/>
        <v>296</v>
      </c>
      <c r="K52" s="13">
        <f t="shared" si="10"/>
        <v>325.6</v>
      </c>
      <c r="L52" s="13">
        <v>74</v>
      </c>
      <c r="M52" s="13">
        <f t="shared" si="4"/>
        <v>81.4</v>
      </c>
      <c r="N52" s="37"/>
      <c r="O52" s="38">
        <f t="shared" si="7"/>
        <v>0</v>
      </c>
      <c r="P52" s="39" t="str">
        <f t="shared" si="8"/>
        <v xml:space="preserve"> </v>
      </c>
      <c r="R52" s="64"/>
      <c r="S52" s="64"/>
    </row>
    <row r="53" spans="1:19" ht="43.2">
      <c r="A53" s="54"/>
      <c r="B53" s="69">
        <v>47</v>
      </c>
      <c r="C53" s="66" t="s">
        <v>72</v>
      </c>
      <c r="D53" s="99">
        <v>10</v>
      </c>
      <c r="E53" s="67" t="s">
        <v>8</v>
      </c>
      <c r="F53" s="68" t="s">
        <v>116</v>
      </c>
      <c r="G53" s="122"/>
      <c r="H53" s="122"/>
      <c r="I53" s="122"/>
      <c r="J53" s="13">
        <f t="shared" si="9"/>
        <v>480</v>
      </c>
      <c r="K53" s="13">
        <f t="shared" si="10"/>
        <v>528</v>
      </c>
      <c r="L53" s="13">
        <v>48</v>
      </c>
      <c r="M53" s="13">
        <f t="shared" si="4"/>
        <v>52.800000000000004</v>
      </c>
      <c r="N53" s="37"/>
      <c r="O53" s="38">
        <f t="shared" si="7"/>
        <v>0</v>
      </c>
      <c r="P53" s="39" t="str">
        <f t="shared" si="8"/>
        <v xml:space="preserve"> </v>
      </c>
      <c r="R53" s="64"/>
      <c r="S53" s="64"/>
    </row>
    <row r="54" spans="1:19" ht="28.8">
      <c r="A54" s="54"/>
      <c r="B54" s="65">
        <v>48</v>
      </c>
      <c r="C54" s="66" t="s">
        <v>73</v>
      </c>
      <c r="D54" s="99">
        <v>10</v>
      </c>
      <c r="E54" s="67" t="s">
        <v>8</v>
      </c>
      <c r="F54" s="68" t="s">
        <v>117</v>
      </c>
      <c r="G54" s="122"/>
      <c r="H54" s="122"/>
      <c r="I54" s="122"/>
      <c r="J54" s="14">
        <f t="shared" si="9"/>
        <v>1070</v>
      </c>
      <c r="K54" s="13">
        <f t="shared" si="10"/>
        <v>1177</v>
      </c>
      <c r="L54" s="13">
        <v>107</v>
      </c>
      <c r="M54" s="13">
        <f t="shared" si="4"/>
        <v>117.7</v>
      </c>
      <c r="N54" s="34"/>
      <c r="O54" s="40">
        <f t="shared" si="7"/>
        <v>0</v>
      </c>
      <c r="P54" s="41" t="str">
        <f t="shared" si="8"/>
        <v xml:space="preserve"> </v>
      </c>
      <c r="R54" s="64"/>
      <c r="S54" s="64"/>
    </row>
    <row r="55" spans="1:19" ht="28.8">
      <c r="A55" s="54"/>
      <c r="B55" s="69">
        <v>49</v>
      </c>
      <c r="C55" s="66" t="s">
        <v>74</v>
      </c>
      <c r="D55" s="99">
        <v>10</v>
      </c>
      <c r="E55" s="67" t="s">
        <v>25</v>
      </c>
      <c r="F55" s="68" t="s">
        <v>75</v>
      </c>
      <c r="G55" s="122"/>
      <c r="H55" s="122"/>
      <c r="I55" s="122"/>
      <c r="J55" s="13">
        <f t="shared" si="9"/>
        <v>250</v>
      </c>
      <c r="K55" s="15">
        <f t="shared" si="10"/>
        <v>275.00000000000006</v>
      </c>
      <c r="L55" s="15">
        <v>25</v>
      </c>
      <c r="M55" s="13">
        <f t="shared" si="4"/>
        <v>27.500000000000004</v>
      </c>
      <c r="N55" s="37"/>
      <c r="O55" s="38">
        <f t="shared" si="7"/>
        <v>0</v>
      </c>
      <c r="P55" s="39" t="str">
        <f t="shared" si="8"/>
        <v xml:space="preserve"> </v>
      </c>
      <c r="R55" s="64"/>
      <c r="S55" s="64"/>
    </row>
    <row r="56" spans="1:19" ht="28.8">
      <c r="A56" s="54"/>
      <c r="B56" s="65">
        <v>50</v>
      </c>
      <c r="C56" s="66" t="s">
        <v>76</v>
      </c>
      <c r="D56" s="99">
        <v>30</v>
      </c>
      <c r="E56" s="67" t="s">
        <v>25</v>
      </c>
      <c r="F56" s="68" t="s">
        <v>77</v>
      </c>
      <c r="G56" s="122"/>
      <c r="H56" s="122"/>
      <c r="I56" s="122"/>
      <c r="J56" s="13">
        <f t="shared" si="9"/>
        <v>750</v>
      </c>
      <c r="K56" s="13">
        <f t="shared" si="10"/>
        <v>825.0000000000001</v>
      </c>
      <c r="L56" s="13">
        <v>25</v>
      </c>
      <c r="M56" s="13">
        <f t="shared" si="4"/>
        <v>27.500000000000004</v>
      </c>
      <c r="N56" s="37"/>
      <c r="O56" s="38">
        <f t="shared" si="7"/>
        <v>0</v>
      </c>
      <c r="P56" s="39" t="str">
        <f t="shared" si="8"/>
        <v xml:space="preserve"> </v>
      </c>
      <c r="R56" s="64"/>
      <c r="S56" s="64"/>
    </row>
    <row r="57" spans="1:19" ht="43.2">
      <c r="A57" s="54"/>
      <c r="B57" s="69">
        <v>51</v>
      </c>
      <c r="C57" s="66" t="s">
        <v>78</v>
      </c>
      <c r="D57" s="99">
        <v>2</v>
      </c>
      <c r="E57" s="67" t="s">
        <v>79</v>
      </c>
      <c r="F57" s="68" t="s">
        <v>118</v>
      </c>
      <c r="G57" s="122"/>
      <c r="H57" s="122"/>
      <c r="I57" s="122"/>
      <c r="J57" s="14">
        <f t="shared" si="9"/>
        <v>1800</v>
      </c>
      <c r="K57" s="13">
        <f t="shared" si="10"/>
        <v>1980.0000000000002</v>
      </c>
      <c r="L57" s="13">
        <v>900</v>
      </c>
      <c r="M57" s="13">
        <f t="shared" si="4"/>
        <v>990.0000000000001</v>
      </c>
      <c r="N57" s="34"/>
      <c r="O57" s="40">
        <f t="shared" si="7"/>
        <v>0</v>
      </c>
      <c r="P57" s="41" t="str">
        <f t="shared" si="8"/>
        <v xml:space="preserve"> </v>
      </c>
      <c r="R57" s="64"/>
      <c r="S57" s="64"/>
    </row>
    <row r="58" spans="1:19" ht="15">
      <c r="A58" s="54"/>
      <c r="B58" s="65">
        <v>52</v>
      </c>
      <c r="C58" s="66" t="s">
        <v>80</v>
      </c>
      <c r="D58" s="99">
        <v>5</v>
      </c>
      <c r="E58" s="67" t="s">
        <v>17</v>
      </c>
      <c r="F58" s="68" t="s">
        <v>119</v>
      </c>
      <c r="G58" s="122"/>
      <c r="H58" s="122"/>
      <c r="I58" s="122"/>
      <c r="J58" s="13">
        <f t="shared" si="9"/>
        <v>345</v>
      </c>
      <c r="K58" s="13">
        <f t="shared" si="10"/>
        <v>379.5</v>
      </c>
      <c r="L58" s="13">
        <v>69</v>
      </c>
      <c r="M58" s="13">
        <f t="shared" si="4"/>
        <v>75.9</v>
      </c>
      <c r="N58" s="37"/>
      <c r="O58" s="38">
        <f t="shared" si="7"/>
        <v>0</v>
      </c>
      <c r="P58" s="39" t="str">
        <f t="shared" si="8"/>
        <v xml:space="preserve"> </v>
      </c>
      <c r="R58" s="64"/>
      <c r="S58" s="64"/>
    </row>
    <row r="59" spans="1:19" ht="57.6">
      <c r="A59" s="54"/>
      <c r="B59" s="69">
        <v>53</v>
      </c>
      <c r="C59" s="66" t="s">
        <v>81</v>
      </c>
      <c r="D59" s="99">
        <v>4</v>
      </c>
      <c r="E59" s="67" t="s">
        <v>8</v>
      </c>
      <c r="F59" s="68" t="s">
        <v>82</v>
      </c>
      <c r="G59" s="122"/>
      <c r="H59" s="122"/>
      <c r="I59" s="122"/>
      <c r="J59" s="15">
        <f t="shared" si="9"/>
        <v>172</v>
      </c>
      <c r="K59" s="15">
        <f t="shared" si="10"/>
        <v>189.20000000000002</v>
      </c>
      <c r="L59" s="15">
        <v>43</v>
      </c>
      <c r="M59" s="13">
        <f t="shared" si="4"/>
        <v>47.300000000000004</v>
      </c>
      <c r="N59" s="37"/>
      <c r="O59" s="38">
        <f t="shared" si="7"/>
        <v>0</v>
      </c>
      <c r="P59" s="39" t="str">
        <f t="shared" si="8"/>
        <v xml:space="preserve"> </v>
      </c>
      <c r="R59" s="64"/>
      <c r="S59" s="64"/>
    </row>
    <row r="60" spans="1:19" ht="28.8">
      <c r="A60" s="54"/>
      <c r="B60" s="65">
        <v>54</v>
      </c>
      <c r="C60" s="66" t="s">
        <v>34</v>
      </c>
      <c r="D60" s="99">
        <v>20</v>
      </c>
      <c r="E60" s="67" t="s">
        <v>8</v>
      </c>
      <c r="F60" s="68" t="s">
        <v>39</v>
      </c>
      <c r="G60" s="122"/>
      <c r="H60" s="122"/>
      <c r="I60" s="122"/>
      <c r="J60" s="14">
        <f t="shared" si="9"/>
        <v>296</v>
      </c>
      <c r="K60" s="13">
        <f t="shared" si="10"/>
        <v>325.6</v>
      </c>
      <c r="L60" s="13">
        <v>14.8</v>
      </c>
      <c r="M60" s="13">
        <f t="shared" si="4"/>
        <v>16.28</v>
      </c>
      <c r="N60" s="34"/>
      <c r="O60" s="40">
        <f t="shared" si="7"/>
        <v>0</v>
      </c>
      <c r="P60" s="41" t="str">
        <f t="shared" si="8"/>
        <v xml:space="preserve"> </v>
      </c>
      <c r="R60" s="64"/>
      <c r="S60" s="64"/>
    </row>
    <row r="61" spans="1:19" ht="30" customHeight="1" thickBot="1">
      <c r="A61" s="54"/>
      <c r="B61" s="87">
        <v>55</v>
      </c>
      <c r="C61" s="72" t="s">
        <v>83</v>
      </c>
      <c r="D61" s="100">
        <v>20</v>
      </c>
      <c r="E61" s="73" t="s">
        <v>8</v>
      </c>
      <c r="F61" s="74" t="s">
        <v>120</v>
      </c>
      <c r="G61" s="123"/>
      <c r="H61" s="123"/>
      <c r="I61" s="123"/>
      <c r="J61" s="18">
        <f t="shared" si="9"/>
        <v>180</v>
      </c>
      <c r="K61" s="21">
        <f t="shared" si="10"/>
        <v>198</v>
      </c>
      <c r="L61" s="21">
        <v>9</v>
      </c>
      <c r="M61" s="18">
        <f t="shared" si="4"/>
        <v>9.9</v>
      </c>
      <c r="N61" s="42"/>
      <c r="O61" s="43">
        <f t="shared" si="7"/>
        <v>0</v>
      </c>
      <c r="P61" s="44" t="str">
        <f t="shared" si="8"/>
        <v xml:space="preserve"> </v>
      </c>
      <c r="R61" s="64"/>
      <c r="S61" s="64"/>
    </row>
    <row r="62" spans="1:19" ht="42" customHeight="1" thickBot="1" thickTop="1">
      <c r="A62" s="88"/>
      <c r="B62" s="89"/>
      <c r="C62" s="90"/>
      <c r="D62" s="91"/>
      <c r="E62" s="92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64"/>
      <c r="S62" s="64"/>
    </row>
    <row r="63" spans="1:16" ht="60.75" customHeight="1" thickBot="1" thickTop="1">
      <c r="A63" s="93"/>
      <c r="B63" s="119" t="s">
        <v>121</v>
      </c>
      <c r="C63" s="119"/>
      <c r="D63" s="119"/>
      <c r="E63" s="119"/>
      <c r="F63" s="119"/>
      <c r="G63" s="22"/>
      <c r="H63" s="94"/>
      <c r="I63" s="94"/>
      <c r="J63" s="94"/>
      <c r="K63" s="23"/>
      <c r="L63" s="30" t="s">
        <v>42</v>
      </c>
      <c r="M63" s="32" t="s">
        <v>43</v>
      </c>
      <c r="N63" s="113" t="s">
        <v>44</v>
      </c>
      <c r="O63" s="114"/>
      <c r="P63" s="115"/>
    </row>
    <row r="64" spans="1:16" ht="33" customHeight="1" thickBot="1" thickTop="1">
      <c r="A64" s="93"/>
      <c r="B64" s="120" t="s">
        <v>45</v>
      </c>
      <c r="C64" s="120"/>
      <c r="D64" s="120"/>
      <c r="E64" s="120"/>
      <c r="F64" s="120"/>
      <c r="G64" s="95"/>
      <c r="H64" s="24"/>
      <c r="I64" s="24"/>
      <c r="J64" s="24"/>
      <c r="K64" s="23"/>
      <c r="L64" s="31">
        <f>ROUND(SUM(J7:J61),0)</f>
        <v>115225</v>
      </c>
      <c r="M64" s="25">
        <f>ROUND(SUM(K7:K61),0)</f>
        <v>126747</v>
      </c>
      <c r="N64" s="116">
        <f>ROUND(SUM(O7:O61),0)</f>
        <v>0</v>
      </c>
      <c r="O64" s="117"/>
      <c r="P64" s="118"/>
    </row>
    <row r="65" spans="1:17" ht="39.75" customHeight="1" thickTop="1">
      <c r="A65" s="93"/>
      <c r="H65" s="26"/>
      <c r="I65" s="26"/>
      <c r="J65" s="26"/>
      <c r="K65" s="96"/>
      <c r="L65" s="96"/>
      <c r="M65" s="96"/>
      <c r="N65" s="93"/>
      <c r="O65" s="93"/>
      <c r="P65" s="93"/>
      <c r="Q65" s="93"/>
    </row>
    <row r="66" spans="1:17" ht="19.95" customHeight="1">
      <c r="A66" s="97"/>
      <c r="H66" s="26"/>
      <c r="I66" s="26"/>
      <c r="J66" s="26"/>
      <c r="K66" s="96"/>
      <c r="L66" s="96"/>
      <c r="M66" s="1"/>
      <c r="N66" s="1"/>
      <c r="O66" s="1"/>
      <c r="P66" s="93"/>
      <c r="Q66" s="93"/>
    </row>
    <row r="67" spans="3:12" ht="15">
      <c r="C67" s="7"/>
      <c r="D67" s="91"/>
      <c r="E67" s="92"/>
      <c r="F67" s="6"/>
      <c r="G67" s="6"/>
      <c r="I67" s="6"/>
      <c r="J67" s="6"/>
      <c r="K67" s="6"/>
      <c r="L67" s="6"/>
    </row>
    <row r="68" spans="3:12" ht="15">
      <c r="C68" s="7"/>
      <c r="D68" s="91"/>
      <c r="E68" s="92"/>
      <c r="F68" s="6"/>
      <c r="G68" s="6"/>
      <c r="I68" s="6"/>
      <c r="J68" s="6"/>
      <c r="K68" s="6"/>
      <c r="L68" s="6"/>
    </row>
    <row r="69" spans="3:12" ht="15">
      <c r="C69" s="7"/>
      <c r="D69" s="91"/>
      <c r="E69" s="92"/>
      <c r="F69" s="6"/>
      <c r="G69" s="6"/>
      <c r="I69" s="6"/>
      <c r="J69" s="6"/>
      <c r="K69" s="6"/>
      <c r="L69" s="6"/>
    </row>
    <row r="70" spans="3:12" ht="15">
      <c r="C70" s="7"/>
      <c r="D70" s="91"/>
      <c r="E70" s="92"/>
      <c r="F70" s="6"/>
      <c r="G70" s="6"/>
      <c r="I70" s="6"/>
      <c r="J70" s="6"/>
      <c r="K70" s="6"/>
      <c r="L70" s="6"/>
    </row>
    <row r="71" spans="3:12" ht="15">
      <c r="C71" s="7"/>
      <c r="D71" s="91"/>
      <c r="E71" s="92"/>
      <c r="F71" s="6"/>
      <c r="G71" s="6"/>
      <c r="I71" s="6"/>
      <c r="J71" s="6"/>
      <c r="K71" s="6"/>
      <c r="L71" s="6"/>
    </row>
    <row r="72" spans="3:12" ht="15">
      <c r="C72" s="7"/>
      <c r="D72" s="91"/>
      <c r="E72" s="92"/>
      <c r="F72" s="6"/>
      <c r="G72" s="6"/>
      <c r="I72" s="6"/>
      <c r="J72" s="6"/>
      <c r="K72" s="6"/>
      <c r="L72" s="6"/>
    </row>
    <row r="73" spans="3:12" ht="15">
      <c r="C73" s="7"/>
      <c r="D73" s="91"/>
      <c r="E73" s="92"/>
      <c r="F73" s="6"/>
      <c r="G73" s="6"/>
      <c r="I73" s="6"/>
      <c r="J73" s="6"/>
      <c r="K73" s="6"/>
      <c r="L73" s="6"/>
    </row>
    <row r="74" spans="3:12" ht="15">
      <c r="C74" s="7"/>
      <c r="D74" s="91"/>
      <c r="E74" s="92"/>
      <c r="F74" s="6"/>
      <c r="G74" s="6"/>
      <c r="I74" s="6"/>
      <c r="J74" s="6"/>
      <c r="K74" s="6"/>
      <c r="L74" s="6"/>
    </row>
    <row r="75" spans="3:12" ht="15">
      <c r="C75" s="7"/>
      <c r="D75" s="91"/>
      <c r="E75" s="92"/>
      <c r="F75" s="6"/>
      <c r="G75" s="6"/>
      <c r="I75" s="6"/>
      <c r="J75" s="6"/>
      <c r="K75" s="6"/>
      <c r="L75" s="6"/>
    </row>
    <row r="76" spans="3:12" ht="15">
      <c r="C76" s="7"/>
      <c r="D76" s="91"/>
      <c r="E76" s="92"/>
      <c r="F76" s="6"/>
      <c r="G76" s="6"/>
      <c r="I76" s="6"/>
      <c r="J76" s="6"/>
      <c r="K76" s="6"/>
      <c r="L76" s="6"/>
    </row>
    <row r="77" spans="3:12" ht="15">
      <c r="C77" s="7"/>
      <c r="D77" s="91"/>
      <c r="E77" s="92"/>
      <c r="F77" s="6"/>
      <c r="G77" s="6"/>
      <c r="I77" s="6"/>
      <c r="J77" s="6"/>
      <c r="K77" s="6"/>
      <c r="L77" s="6"/>
    </row>
    <row r="78" spans="3:12" ht="15">
      <c r="C78" s="7"/>
      <c r="D78" s="91"/>
      <c r="E78" s="92"/>
      <c r="F78" s="6"/>
      <c r="G78" s="6"/>
      <c r="I78" s="6"/>
      <c r="J78" s="6"/>
      <c r="K78" s="6"/>
      <c r="L78" s="6"/>
    </row>
    <row r="79" spans="3:12" ht="15">
      <c r="C79" s="7"/>
      <c r="D79" s="91"/>
      <c r="E79" s="92"/>
      <c r="F79" s="6"/>
      <c r="G79" s="6"/>
      <c r="I79" s="6"/>
      <c r="J79" s="6"/>
      <c r="K79" s="6"/>
      <c r="L79" s="6"/>
    </row>
    <row r="80" spans="3:12" ht="15">
      <c r="C80" s="7"/>
      <c r="D80" s="91"/>
      <c r="E80" s="92"/>
      <c r="F80" s="6"/>
      <c r="G80" s="6"/>
      <c r="I80" s="6"/>
      <c r="J80" s="6"/>
      <c r="K80" s="6"/>
      <c r="L80" s="6"/>
    </row>
    <row r="81" spans="3:12" ht="15">
      <c r="C81" s="7"/>
      <c r="D81" s="91"/>
      <c r="E81" s="92"/>
      <c r="F81" s="6"/>
      <c r="G81" s="6"/>
      <c r="I81" s="6"/>
      <c r="J81" s="6"/>
      <c r="K81" s="6"/>
      <c r="L81" s="6"/>
    </row>
    <row r="82" spans="3:12" ht="15">
      <c r="C82" s="7"/>
      <c r="D82" s="91"/>
      <c r="E82" s="92"/>
      <c r="F82" s="6"/>
      <c r="G82" s="6"/>
      <c r="I82" s="6"/>
      <c r="J82" s="6"/>
      <c r="K82" s="6"/>
      <c r="L82" s="6"/>
    </row>
    <row r="83" spans="3:12" ht="15">
      <c r="C83" s="7"/>
      <c r="D83" s="91"/>
      <c r="E83" s="92"/>
      <c r="F83" s="6"/>
      <c r="G83" s="6"/>
      <c r="I83" s="6"/>
      <c r="J83" s="6"/>
      <c r="K83" s="6"/>
      <c r="L83" s="6"/>
    </row>
    <row r="84" spans="3:12" ht="15">
      <c r="C84" s="7"/>
      <c r="D84" s="91"/>
      <c r="E84" s="92"/>
      <c r="F84" s="6"/>
      <c r="G84" s="6"/>
      <c r="I84" s="6"/>
      <c r="J84" s="6"/>
      <c r="K84" s="6"/>
      <c r="L84" s="6"/>
    </row>
    <row r="85" spans="3:12" ht="15">
      <c r="C85" s="7"/>
      <c r="D85" s="91"/>
      <c r="E85" s="92"/>
      <c r="F85" s="6"/>
      <c r="G85" s="6"/>
      <c r="I85" s="6"/>
      <c r="J85" s="6"/>
      <c r="K85" s="6"/>
      <c r="L85" s="6"/>
    </row>
    <row r="86" spans="3:12" ht="15">
      <c r="C86" s="7"/>
      <c r="D86" s="91"/>
      <c r="E86" s="92"/>
      <c r="F86" s="6"/>
      <c r="G86" s="6"/>
      <c r="I86" s="6"/>
      <c r="J86" s="6"/>
      <c r="K86" s="6"/>
      <c r="L86" s="6"/>
    </row>
    <row r="87" spans="3:12" ht="15">
      <c r="C87" s="7"/>
      <c r="D87" s="91"/>
      <c r="E87" s="92"/>
      <c r="F87" s="6"/>
      <c r="G87" s="6"/>
      <c r="I87" s="6"/>
      <c r="J87" s="6"/>
      <c r="K87" s="6"/>
      <c r="L87" s="6"/>
    </row>
    <row r="88" spans="3:12" ht="15">
      <c r="C88" s="7"/>
      <c r="D88" s="91"/>
      <c r="E88" s="92"/>
      <c r="F88" s="6"/>
      <c r="G88" s="6"/>
      <c r="I88" s="6"/>
      <c r="J88" s="6"/>
      <c r="K88" s="6"/>
      <c r="L88" s="6"/>
    </row>
    <row r="89" spans="3:12" ht="15">
      <c r="C89" s="7"/>
      <c r="D89" s="91"/>
      <c r="E89" s="92"/>
      <c r="F89" s="6"/>
      <c r="G89" s="6"/>
      <c r="I89" s="6"/>
      <c r="J89" s="6"/>
      <c r="K89" s="6"/>
      <c r="L89" s="6"/>
    </row>
    <row r="90" spans="3:12" ht="15">
      <c r="C90" s="7"/>
      <c r="D90" s="91"/>
      <c r="E90" s="92"/>
      <c r="F90" s="6"/>
      <c r="G90" s="6"/>
      <c r="I90" s="6"/>
      <c r="J90" s="6"/>
      <c r="K90" s="6"/>
      <c r="L90" s="6"/>
    </row>
    <row r="91" spans="3:12" ht="15">
      <c r="C91" s="7"/>
      <c r="D91" s="91"/>
      <c r="E91" s="92"/>
      <c r="F91" s="6"/>
      <c r="G91" s="6"/>
      <c r="I91" s="6"/>
      <c r="J91" s="6"/>
      <c r="K91" s="6"/>
      <c r="L91" s="6"/>
    </row>
    <row r="92" spans="3:12" ht="15">
      <c r="C92" s="7"/>
      <c r="D92" s="91"/>
      <c r="E92" s="92"/>
      <c r="F92" s="6"/>
      <c r="G92" s="6"/>
      <c r="I92" s="6"/>
      <c r="J92" s="6"/>
      <c r="K92" s="6"/>
      <c r="L92" s="6"/>
    </row>
    <row r="93" spans="3:12" ht="15">
      <c r="C93" s="7"/>
      <c r="D93" s="91"/>
      <c r="E93" s="92"/>
      <c r="F93" s="6"/>
      <c r="G93" s="6"/>
      <c r="I93" s="6"/>
      <c r="J93" s="6"/>
      <c r="K93" s="6"/>
      <c r="L93" s="6"/>
    </row>
    <row r="94" spans="3:12" ht="15">
      <c r="C94" s="7"/>
      <c r="D94" s="91"/>
      <c r="E94" s="92"/>
      <c r="F94" s="6"/>
      <c r="G94" s="6"/>
      <c r="I94" s="6"/>
      <c r="J94" s="6"/>
      <c r="K94" s="6"/>
      <c r="L94" s="6"/>
    </row>
    <row r="95" spans="3:12" ht="15">
      <c r="C95" s="7"/>
      <c r="D95" s="91"/>
      <c r="E95" s="92"/>
      <c r="F95" s="6"/>
      <c r="G95" s="6"/>
      <c r="I95" s="6"/>
      <c r="J95" s="6"/>
      <c r="K95" s="6"/>
      <c r="L95" s="6"/>
    </row>
    <row r="96" spans="3:12" ht="15">
      <c r="C96" s="7"/>
      <c r="D96" s="91"/>
      <c r="E96" s="92"/>
      <c r="F96" s="6"/>
      <c r="G96" s="6"/>
      <c r="I96" s="6"/>
      <c r="J96" s="6"/>
      <c r="K96" s="6"/>
      <c r="L96" s="6"/>
    </row>
    <row r="97" spans="3:12" ht="15">
      <c r="C97" s="7"/>
      <c r="D97" s="91"/>
      <c r="E97" s="92"/>
      <c r="F97" s="6"/>
      <c r="G97" s="6"/>
      <c r="I97" s="6"/>
      <c r="J97" s="6"/>
      <c r="K97" s="6"/>
      <c r="L97" s="6"/>
    </row>
    <row r="98" spans="3:12" ht="15">
      <c r="C98" s="7"/>
      <c r="D98" s="91"/>
      <c r="E98" s="92"/>
      <c r="F98" s="6"/>
      <c r="G98" s="6"/>
      <c r="I98" s="6"/>
      <c r="J98" s="6"/>
      <c r="K98" s="6"/>
      <c r="L98" s="6"/>
    </row>
    <row r="99" spans="3:12" ht="15">
      <c r="C99" s="7"/>
      <c r="D99" s="91"/>
      <c r="E99" s="92"/>
      <c r="F99" s="6"/>
      <c r="G99" s="6"/>
      <c r="I99" s="6"/>
      <c r="J99" s="6"/>
      <c r="K99" s="6"/>
      <c r="L99" s="6"/>
    </row>
    <row r="100" spans="3:12" ht="15">
      <c r="C100" s="7"/>
      <c r="D100" s="91"/>
      <c r="E100" s="92"/>
      <c r="F100" s="6"/>
      <c r="G100" s="6"/>
      <c r="I100" s="6"/>
      <c r="J100" s="6"/>
      <c r="K100" s="6"/>
      <c r="L100" s="6"/>
    </row>
    <row r="101" spans="3:12" ht="15">
      <c r="C101" s="7"/>
      <c r="D101" s="91"/>
      <c r="E101" s="92"/>
      <c r="F101" s="6"/>
      <c r="G101" s="6"/>
      <c r="I101" s="6"/>
      <c r="J101" s="6"/>
      <c r="K101" s="6"/>
      <c r="L101" s="6"/>
    </row>
    <row r="102" spans="3:12" ht="15">
      <c r="C102" s="7"/>
      <c r="D102" s="91"/>
      <c r="E102" s="92"/>
      <c r="F102" s="6"/>
      <c r="G102" s="6"/>
      <c r="I102" s="6"/>
      <c r="J102" s="6"/>
      <c r="K102" s="6"/>
      <c r="L102" s="6"/>
    </row>
    <row r="103" spans="3:12" ht="15">
      <c r="C103" s="7"/>
      <c r="D103" s="91"/>
      <c r="E103" s="92"/>
      <c r="F103" s="6"/>
      <c r="G103" s="6"/>
      <c r="I103" s="6"/>
      <c r="J103" s="6"/>
      <c r="K103" s="6"/>
      <c r="L103" s="6"/>
    </row>
    <row r="104" spans="3:12" ht="15">
      <c r="C104" s="7"/>
      <c r="D104" s="91"/>
      <c r="E104" s="92"/>
      <c r="F104" s="6"/>
      <c r="G104" s="6"/>
      <c r="I104" s="6"/>
      <c r="J104" s="6"/>
      <c r="K104" s="6"/>
      <c r="L104" s="6"/>
    </row>
    <row r="105" spans="3:12" ht="15">
      <c r="C105" s="7"/>
      <c r="D105" s="91"/>
      <c r="E105" s="92"/>
      <c r="F105" s="6"/>
      <c r="G105" s="6"/>
      <c r="I105" s="6"/>
      <c r="J105" s="6"/>
      <c r="K105" s="6"/>
      <c r="L105" s="6"/>
    </row>
    <row r="106" spans="3:12" ht="15">
      <c r="C106" s="7"/>
      <c r="D106" s="91"/>
      <c r="E106" s="92"/>
      <c r="F106" s="6"/>
      <c r="G106" s="6"/>
      <c r="I106" s="6"/>
      <c r="J106" s="6"/>
      <c r="K106" s="6"/>
      <c r="L106" s="6"/>
    </row>
    <row r="107" spans="3:12" ht="15">
      <c r="C107" s="7"/>
      <c r="D107" s="91"/>
      <c r="E107" s="92"/>
      <c r="F107" s="6"/>
      <c r="G107" s="6"/>
      <c r="I107" s="6"/>
      <c r="J107" s="6"/>
      <c r="K107" s="6"/>
      <c r="L107" s="6"/>
    </row>
    <row r="108" spans="3:12" ht="15">
      <c r="C108" s="7"/>
      <c r="D108" s="91"/>
      <c r="E108" s="92"/>
      <c r="F108" s="6"/>
      <c r="G108" s="6"/>
      <c r="I108" s="6"/>
      <c r="J108" s="6"/>
      <c r="K108" s="6"/>
      <c r="L108" s="6"/>
    </row>
    <row r="109" spans="3:12" ht="15">
      <c r="C109" s="7"/>
      <c r="D109" s="91"/>
      <c r="E109" s="92"/>
      <c r="F109" s="6"/>
      <c r="G109" s="6"/>
      <c r="I109" s="6"/>
      <c r="J109" s="6"/>
      <c r="K109" s="6"/>
      <c r="L109" s="6"/>
    </row>
    <row r="110" spans="3:12" ht="15">
      <c r="C110" s="7"/>
      <c r="D110" s="91"/>
      <c r="E110" s="92"/>
      <c r="F110" s="6"/>
      <c r="G110" s="6"/>
      <c r="I110" s="6"/>
      <c r="J110" s="6"/>
      <c r="K110" s="6"/>
      <c r="L110" s="6"/>
    </row>
    <row r="111" spans="3:12" ht="15">
      <c r="C111" s="7"/>
      <c r="D111" s="91"/>
      <c r="E111" s="92"/>
      <c r="F111" s="6"/>
      <c r="G111" s="6"/>
      <c r="I111" s="6"/>
      <c r="J111" s="6"/>
      <c r="K111" s="6"/>
      <c r="L111" s="6"/>
    </row>
    <row r="112" spans="3:12" ht="15">
      <c r="C112" s="7"/>
      <c r="D112" s="91"/>
      <c r="E112" s="92"/>
      <c r="F112" s="6"/>
      <c r="G112" s="6"/>
      <c r="I112" s="6"/>
      <c r="J112" s="6"/>
      <c r="K112" s="6"/>
      <c r="L112" s="6"/>
    </row>
    <row r="113" spans="3:12" ht="15">
      <c r="C113" s="7"/>
      <c r="D113" s="91"/>
      <c r="E113" s="92"/>
      <c r="F113" s="6"/>
      <c r="G113" s="6"/>
      <c r="I113" s="6"/>
      <c r="J113" s="6"/>
      <c r="K113" s="6"/>
      <c r="L113" s="6"/>
    </row>
    <row r="114" spans="3:12" ht="15">
      <c r="C114" s="7"/>
      <c r="D114" s="91"/>
      <c r="E114" s="92"/>
      <c r="F114" s="6"/>
      <c r="G114" s="6"/>
      <c r="I114" s="6"/>
      <c r="J114" s="6"/>
      <c r="K114" s="6"/>
      <c r="L114" s="6"/>
    </row>
    <row r="115" spans="3:12" ht="15">
      <c r="C115" s="7"/>
      <c r="D115" s="91"/>
      <c r="E115" s="92"/>
      <c r="F115" s="6"/>
      <c r="G115" s="6"/>
      <c r="I115" s="6"/>
      <c r="J115" s="6"/>
      <c r="K115" s="6"/>
      <c r="L115" s="6"/>
    </row>
    <row r="116" spans="3:12" ht="15">
      <c r="C116" s="7"/>
      <c r="D116" s="91"/>
      <c r="E116" s="92"/>
      <c r="F116" s="6"/>
      <c r="G116" s="6"/>
      <c r="I116" s="6"/>
      <c r="J116" s="6"/>
      <c r="K116" s="6"/>
      <c r="L116" s="6"/>
    </row>
    <row r="117" spans="3:12" ht="15">
      <c r="C117" s="7"/>
      <c r="D117" s="91"/>
      <c r="E117" s="92"/>
      <c r="F117" s="6"/>
      <c r="G117" s="6"/>
      <c r="I117" s="6"/>
      <c r="J117" s="6"/>
      <c r="K117" s="6"/>
      <c r="L117" s="6"/>
    </row>
    <row r="118" spans="3:12" ht="15">
      <c r="C118" s="7"/>
      <c r="D118" s="91"/>
      <c r="E118" s="92"/>
      <c r="F118" s="6"/>
      <c r="G118" s="6"/>
      <c r="I118" s="6"/>
      <c r="J118" s="6"/>
      <c r="K118" s="6"/>
      <c r="L118" s="6"/>
    </row>
    <row r="119" spans="3:12" ht="15">
      <c r="C119" s="7"/>
      <c r="D119" s="91"/>
      <c r="E119" s="92"/>
      <c r="F119" s="6"/>
      <c r="G119" s="6"/>
      <c r="I119" s="6"/>
      <c r="J119" s="6"/>
      <c r="K119" s="6"/>
      <c r="L119" s="6"/>
    </row>
    <row r="120" spans="3:12" ht="15">
      <c r="C120" s="7"/>
      <c r="D120" s="91"/>
      <c r="E120" s="92"/>
      <c r="F120" s="6"/>
      <c r="G120" s="6"/>
      <c r="I120" s="6"/>
      <c r="J120" s="6"/>
      <c r="K120" s="6"/>
      <c r="L120" s="6"/>
    </row>
    <row r="121" spans="3:12" ht="15">
      <c r="C121" s="7"/>
      <c r="D121" s="91"/>
      <c r="E121" s="92"/>
      <c r="F121" s="6"/>
      <c r="G121" s="6"/>
      <c r="I121" s="6"/>
      <c r="J121" s="6"/>
      <c r="K121" s="6"/>
      <c r="L121" s="6"/>
    </row>
    <row r="122" spans="3:12" ht="15">
      <c r="C122" s="7"/>
      <c r="D122" s="91"/>
      <c r="E122" s="92"/>
      <c r="F122" s="6"/>
      <c r="G122" s="6"/>
      <c r="I122" s="6"/>
      <c r="J122" s="6"/>
      <c r="K122" s="6"/>
      <c r="L122" s="6"/>
    </row>
    <row r="123" spans="3:12" ht="15">
      <c r="C123" s="7"/>
      <c r="D123" s="91"/>
      <c r="E123" s="92"/>
      <c r="F123" s="6"/>
      <c r="G123" s="6"/>
      <c r="I123" s="6"/>
      <c r="J123" s="6"/>
      <c r="K123" s="6"/>
      <c r="L123" s="6"/>
    </row>
    <row r="124" spans="3:12" ht="15">
      <c r="C124" s="7"/>
      <c r="D124" s="91"/>
      <c r="E124" s="92"/>
      <c r="F124" s="6"/>
      <c r="G124" s="6"/>
      <c r="I124" s="6"/>
      <c r="J124" s="6"/>
      <c r="K124" s="6"/>
      <c r="L124" s="6"/>
    </row>
    <row r="125" spans="3:12" ht="15">
      <c r="C125" s="7"/>
      <c r="D125" s="91"/>
      <c r="E125" s="92"/>
      <c r="F125" s="6"/>
      <c r="G125" s="6"/>
      <c r="I125" s="6"/>
      <c r="J125" s="6"/>
      <c r="K125" s="6"/>
      <c r="L125" s="6"/>
    </row>
    <row r="126" spans="3:12" ht="15">
      <c r="C126" s="7"/>
      <c r="D126" s="91"/>
      <c r="E126" s="92"/>
      <c r="F126" s="6"/>
      <c r="G126" s="6"/>
      <c r="I126" s="6"/>
      <c r="J126" s="6"/>
      <c r="K126" s="6"/>
      <c r="L126" s="6"/>
    </row>
    <row r="127" spans="3:12" ht="15">
      <c r="C127" s="7"/>
      <c r="D127" s="91"/>
      <c r="E127" s="92"/>
      <c r="F127" s="6"/>
      <c r="G127" s="6"/>
      <c r="I127" s="6"/>
      <c r="J127" s="6"/>
      <c r="K127" s="6"/>
      <c r="L127" s="6"/>
    </row>
    <row r="128" spans="3:12" ht="15">
      <c r="C128" s="7"/>
      <c r="D128" s="91"/>
      <c r="E128" s="92"/>
      <c r="F128" s="6"/>
      <c r="G128" s="6"/>
      <c r="I128" s="6"/>
      <c r="J128" s="6"/>
      <c r="K128" s="6"/>
      <c r="L128" s="6"/>
    </row>
    <row r="129" spans="3:12" ht="15">
      <c r="C129" s="7"/>
      <c r="D129" s="91"/>
      <c r="E129" s="92"/>
      <c r="F129" s="6"/>
      <c r="G129" s="6"/>
      <c r="I129" s="6"/>
      <c r="J129" s="6"/>
      <c r="K129" s="6"/>
      <c r="L129" s="6"/>
    </row>
    <row r="130" spans="3:12" ht="15">
      <c r="C130" s="7"/>
      <c r="D130" s="91"/>
      <c r="E130" s="92"/>
      <c r="F130" s="6"/>
      <c r="G130" s="6"/>
      <c r="I130" s="6"/>
      <c r="J130" s="6"/>
      <c r="K130" s="6"/>
      <c r="L130" s="6"/>
    </row>
    <row r="131" spans="3:12" ht="15">
      <c r="C131" s="7"/>
      <c r="D131" s="91"/>
      <c r="E131" s="92"/>
      <c r="F131" s="6"/>
      <c r="G131" s="6"/>
      <c r="I131" s="6"/>
      <c r="J131" s="6"/>
      <c r="K131" s="6"/>
      <c r="L131" s="6"/>
    </row>
    <row r="132" spans="3:12" ht="15">
      <c r="C132" s="7"/>
      <c r="D132" s="91"/>
      <c r="E132" s="92"/>
      <c r="F132" s="6"/>
      <c r="G132" s="6"/>
      <c r="I132" s="6"/>
      <c r="J132" s="6"/>
      <c r="K132" s="6"/>
      <c r="L132" s="6"/>
    </row>
    <row r="133" spans="3:12" ht="15">
      <c r="C133" s="7"/>
      <c r="D133" s="91"/>
      <c r="E133" s="92"/>
      <c r="F133" s="6"/>
      <c r="G133" s="6"/>
      <c r="I133" s="6"/>
      <c r="J133" s="6"/>
      <c r="K133" s="6"/>
      <c r="L133" s="6"/>
    </row>
    <row r="134" spans="3:12" ht="15">
      <c r="C134" s="7"/>
      <c r="D134" s="91"/>
      <c r="E134" s="92"/>
      <c r="F134" s="6"/>
      <c r="G134" s="6"/>
      <c r="I134" s="6"/>
      <c r="J134" s="6"/>
      <c r="K134" s="6"/>
      <c r="L134" s="6"/>
    </row>
    <row r="135" spans="3:12" ht="15">
      <c r="C135" s="7"/>
      <c r="D135" s="91"/>
      <c r="E135" s="92"/>
      <c r="F135" s="6"/>
      <c r="G135" s="6"/>
      <c r="I135" s="6"/>
      <c r="J135" s="6"/>
      <c r="K135" s="6"/>
      <c r="L135" s="6"/>
    </row>
    <row r="136" spans="3:12" ht="15">
      <c r="C136" s="7"/>
      <c r="D136" s="91"/>
      <c r="E136" s="92"/>
      <c r="F136" s="6"/>
      <c r="G136" s="6"/>
      <c r="I136" s="6"/>
      <c r="J136" s="6"/>
      <c r="K136" s="6"/>
      <c r="L136" s="6"/>
    </row>
    <row r="137" spans="3:12" ht="15">
      <c r="C137" s="7"/>
      <c r="D137" s="91"/>
      <c r="E137" s="92"/>
      <c r="F137" s="6"/>
      <c r="G137" s="6"/>
      <c r="I137" s="6"/>
      <c r="J137" s="6"/>
      <c r="K137" s="6"/>
      <c r="L137" s="6"/>
    </row>
    <row r="138" spans="3:12" ht="15">
      <c r="C138" s="7"/>
      <c r="D138" s="91"/>
      <c r="E138" s="92"/>
      <c r="F138" s="6"/>
      <c r="G138" s="6"/>
      <c r="I138" s="6"/>
      <c r="J138" s="6"/>
      <c r="K138" s="6"/>
      <c r="L138" s="6"/>
    </row>
    <row r="139" spans="3:12" ht="15">
      <c r="C139" s="7"/>
      <c r="D139" s="91"/>
      <c r="E139" s="92"/>
      <c r="F139" s="6"/>
      <c r="G139" s="6"/>
      <c r="I139" s="6"/>
      <c r="J139" s="6"/>
      <c r="K139" s="6"/>
      <c r="L139" s="6"/>
    </row>
    <row r="140" spans="3:12" ht="15">
      <c r="C140" s="7"/>
      <c r="D140" s="91"/>
      <c r="E140" s="92"/>
      <c r="F140" s="6"/>
      <c r="G140" s="6"/>
      <c r="I140" s="6"/>
      <c r="J140" s="6"/>
      <c r="K140" s="6"/>
      <c r="L140" s="6"/>
    </row>
    <row r="141" spans="3:12" ht="15">
      <c r="C141" s="7"/>
      <c r="D141" s="91"/>
      <c r="E141" s="92"/>
      <c r="F141" s="6"/>
      <c r="G141" s="6"/>
      <c r="I141" s="6"/>
      <c r="J141" s="6"/>
      <c r="K141" s="6"/>
      <c r="L141" s="6"/>
    </row>
    <row r="142" spans="3:12" ht="15">
      <c r="C142" s="7"/>
      <c r="D142" s="91"/>
      <c r="E142" s="92"/>
      <c r="F142" s="6"/>
      <c r="G142" s="6"/>
      <c r="I142" s="6"/>
      <c r="J142" s="6"/>
      <c r="K142" s="6"/>
      <c r="L142" s="6"/>
    </row>
    <row r="143" spans="3:12" ht="15">
      <c r="C143" s="7"/>
      <c r="D143" s="91"/>
      <c r="E143" s="92"/>
      <c r="F143" s="6"/>
      <c r="G143" s="6"/>
      <c r="I143" s="6"/>
      <c r="J143" s="6"/>
      <c r="K143" s="6"/>
      <c r="L143" s="6"/>
    </row>
    <row r="144" spans="3:12" ht="15">
      <c r="C144" s="7"/>
      <c r="D144" s="91"/>
      <c r="E144" s="92"/>
      <c r="F144" s="6"/>
      <c r="G144" s="6"/>
      <c r="I144" s="6"/>
      <c r="J144" s="6"/>
      <c r="K144" s="6"/>
      <c r="L144" s="6"/>
    </row>
    <row r="145" spans="3:12" ht="15">
      <c r="C145" s="7"/>
      <c r="D145" s="91"/>
      <c r="E145" s="92"/>
      <c r="F145" s="6"/>
      <c r="G145" s="6"/>
      <c r="I145" s="6"/>
      <c r="J145" s="6"/>
      <c r="K145" s="6"/>
      <c r="L145" s="6"/>
    </row>
    <row r="146" spans="3:12" ht="15">
      <c r="C146" s="7"/>
      <c r="D146" s="91"/>
      <c r="E146" s="92"/>
      <c r="F146" s="6"/>
      <c r="G146" s="6"/>
      <c r="I146" s="6"/>
      <c r="J146" s="6"/>
      <c r="K146" s="6"/>
      <c r="L146" s="6"/>
    </row>
    <row r="147" spans="3:12" ht="15">
      <c r="C147" s="7"/>
      <c r="D147" s="91"/>
      <c r="E147" s="92"/>
      <c r="F147" s="6"/>
      <c r="G147" s="6"/>
      <c r="I147" s="6"/>
      <c r="J147" s="6"/>
      <c r="K147" s="6"/>
      <c r="L147" s="6"/>
    </row>
  </sheetData>
  <sheetProtection password="F79C" sheet="1" objects="1" scenarios="1" selectLockedCells="1"/>
  <mergeCells count="18">
    <mergeCell ref="N63:P63"/>
    <mergeCell ref="N64:P64"/>
    <mergeCell ref="B63:F63"/>
    <mergeCell ref="B64:F64"/>
    <mergeCell ref="H7:H35"/>
    <mergeCell ref="I7:I35"/>
    <mergeCell ref="I36:I41"/>
    <mergeCell ref="H36:H41"/>
    <mergeCell ref="I44:I61"/>
    <mergeCell ref="H44:H61"/>
    <mergeCell ref="G7:G35"/>
    <mergeCell ref="G36:G41"/>
    <mergeCell ref="G44:G61"/>
    <mergeCell ref="B3:C3"/>
    <mergeCell ref="D3:E3"/>
    <mergeCell ref="F3:O3"/>
    <mergeCell ref="N1:P1"/>
    <mergeCell ref="B1:C1"/>
  </mergeCells>
  <conditionalFormatting sqref="D7:D61 B7:B61">
    <cfRule type="containsBlanks" priority="564" dxfId="20">
      <formula>LEN(TRIM(B7))=0</formula>
    </cfRule>
  </conditionalFormatting>
  <conditionalFormatting sqref="B7:B61">
    <cfRule type="cellIs" priority="559" dxfId="26" operator="greaterThanOrEqual">
      <formula>1</formula>
    </cfRule>
  </conditionalFormatting>
  <conditionalFormatting sqref="D35">
    <cfRule type="containsBlanks" priority="156" dxfId="20">
      <formula>LEN(TRIM(D35))=0</formula>
    </cfRule>
  </conditionalFormatting>
  <conditionalFormatting sqref="D36:D41">
    <cfRule type="containsBlanks" priority="87" dxfId="20">
      <formula>LEN(TRIM(D36))=0</formula>
    </cfRule>
  </conditionalFormatting>
  <conditionalFormatting sqref="D42">
    <cfRule type="containsBlanks" priority="71" dxfId="20">
      <formula>LEN(TRIM(D42))=0</formula>
    </cfRule>
  </conditionalFormatting>
  <conditionalFormatting sqref="D42">
    <cfRule type="containsBlanks" priority="65" dxfId="20">
      <formula>LEN(TRIM(D42))=0</formula>
    </cfRule>
  </conditionalFormatting>
  <conditionalFormatting sqref="D43">
    <cfRule type="containsBlanks" priority="62" dxfId="20">
      <formula>LEN(TRIM(D43))=0</formula>
    </cfRule>
  </conditionalFormatting>
  <conditionalFormatting sqref="D44:D61">
    <cfRule type="containsBlanks" priority="54" dxfId="20">
      <formula>LEN(TRIM(D44))=0</formula>
    </cfRule>
  </conditionalFormatting>
  <conditionalFormatting sqref="P7:P9 P14:P15 P20:P21 P26:P27 P32:P33 P38:P39 P44:P45 P50:P51 P56:P57">
    <cfRule type="cellIs" priority="19" dxfId="4" operator="equal">
      <formula>"NEVYHOVUJE"</formula>
    </cfRule>
    <cfRule type="cellIs" priority="20" dxfId="3" operator="equal">
      <formula>"VYHOVUJE"</formula>
    </cfRule>
  </conditionalFormatting>
  <conditionalFormatting sqref="N7:N9 N14:N15 N20:N21 N26:N27 N32:N33 N38:N39 N44:N45 N50:N51 N56:N57">
    <cfRule type="notContainsBlanks" priority="17" dxfId="2">
      <formula>LEN(TRIM(N7))&gt;0</formula>
    </cfRule>
    <cfRule type="containsBlanks" priority="18" dxfId="1">
      <formula>LEN(TRIM(N7))=0</formula>
    </cfRule>
  </conditionalFormatting>
  <conditionalFormatting sqref="N7:N9 N14:N15 N20:N21 N26:N27 N32:N33 N38:N39 N44:N45 N50:N51 N56:N57">
    <cfRule type="notContainsBlanks" priority="16" dxfId="0">
      <formula>LEN(TRIM(N7))&gt;0</formula>
    </cfRule>
  </conditionalFormatting>
  <conditionalFormatting sqref="P10 P16 P22 P28 P34 P40 P46 P52 P58">
    <cfRule type="cellIs" priority="14" dxfId="4" operator="equal">
      <formula>"NEVYHOVUJE"</formula>
    </cfRule>
    <cfRule type="cellIs" priority="15" dxfId="3" operator="equal">
      <formula>"VYHOVUJE"</formula>
    </cfRule>
  </conditionalFormatting>
  <conditionalFormatting sqref="N10 N16 N22 N28 N34 N40 N46 N52 N58">
    <cfRule type="notContainsBlanks" priority="12" dxfId="2">
      <formula>LEN(TRIM(N10))&gt;0</formula>
    </cfRule>
    <cfRule type="containsBlanks" priority="13" dxfId="1">
      <formula>LEN(TRIM(N10))=0</formula>
    </cfRule>
  </conditionalFormatting>
  <conditionalFormatting sqref="N10 N16 N22 N28 N34 N40 N46 N52 N58">
    <cfRule type="notContainsBlanks" priority="11" dxfId="0">
      <formula>LEN(TRIM(N10))&gt;0</formula>
    </cfRule>
  </conditionalFormatting>
  <conditionalFormatting sqref="P11:P12 P17:P18 P23:P24 P29:P30 P35:P36 P41:P42 P47:P48 P53:P54 P59:P60">
    <cfRule type="cellIs" priority="9" dxfId="4" operator="equal">
      <formula>"NEVYHOVUJE"</formula>
    </cfRule>
    <cfRule type="cellIs" priority="10" dxfId="3" operator="equal">
      <formula>"VYHOVUJE"</formula>
    </cfRule>
  </conditionalFormatting>
  <conditionalFormatting sqref="N11:N12 N17:N18 N23:N24 N29:N30 N35:N36 N41:N42 N47:N48 N53:N54 N59:N60">
    <cfRule type="notContainsBlanks" priority="7" dxfId="2">
      <formula>LEN(TRIM(N11))&gt;0</formula>
    </cfRule>
    <cfRule type="containsBlanks" priority="8" dxfId="1">
      <formula>LEN(TRIM(N11))=0</formula>
    </cfRule>
  </conditionalFormatting>
  <conditionalFormatting sqref="N11:N12 N17:N18 N23:N24 N29:N30 N35:N36 N41:N42 N47:N48 N53:N54 N59:N60">
    <cfRule type="notContainsBlanks" priority="6" dxfId="0">
      <formula>LEN(TRIM(N11))&gt;0</formula>
    </cfRule>
  </conditionalFormatting>
  <conditionalFormatting sqref="P13 P19 P25 P31 P37 P43 P49 P55 P61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N13 N19 N25 N31 N37 N43 N49 N55 N61">
    <cfRule type="notContainsBlanks" priority="2" dxfId="2">
      <formula>LEN(TRIM(N13))&gt;0</formula>
    </cfRule>
    <cfRule type="containsBlanks" priority="3" dxfId="1">
      <formula>LEN(TRIM(N13))=0</formula>
    </cfRule>
  </conditionalFormatting>
  <conditionalFormatting sqref="N13 N19 N25 N31 N37 N43 N49 N55 N61">
    <cfRule type="notContainsBlanks" priority="1" dxfId="0">
      <formula>LEN(TRIM(N13))&gt;0</formula>
    </cfRule>
  </conditionalFormatting>
  <dataValidations count="1">
    <dataValidation type="list" showInputMessage="1" showErrorMessage="1" sqref="E35 E42">
      <formula1>"ks,balení,sada,litr,kg,pár,role,karton,"</formula1>
    </dataValidation>
  </dataValidations>
  <printOptions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ŘEŽÁBEK</cp:lastModifiedBy>
  <cp:lastPrinted>2016-04-08T07:40:32Z</cp:lastPrinted>
  <dcterms:created xsi:type="dcterms:W3CDTF">2014-03-05T12:43:32Z</dcterms:created>
  <dcterms:modified xsi:type="dcterms:W3CDTF">2016-04-27T21:13:54Z</dcterms:modified>
  <cp:category/>
  <cp:version/>
  <cp:contentType/>
  <cp:contentStatus/>
</cp:coreProperties>
</file>