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never" defaultThemeVersion="124226"/>
  <mc:AlternateContent xmlns:mc="http://schemas.openxmlformats.org/markup-compatibility/2006">
    <mc:Choice Requires="x15">
      <x15ac:absPath xmlns:x15ac="http://schemas.microsoft.com/office/spreadsheetml/2010/11/ac" url="F:\FUNKCE\NABIDKY\ZČU\2020\46-20\"/>
    </mc:Choice>
  </mc:AlternateContent>
  <xr:revisionPtr revIDLastSave="0" documentId="8_{D327F80B-106F-47BB-831B-C1CEE7FF36F5}"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potřeby'!$B$1:$O$162</definedName>
  </definedNames>
  <calcPr calcId="181029"/>
</workbook>
</file>

<file path=xl/calcChain.xml><?xml version="1.0" encoding="utf-8"?>
<calcChain xmlns="http://schemas.openxmlformats.org/spreadsheetml/2006/main">
  <c r="J7" i="22" l="1"/>
  <c r="K7" i="22"/>
  <c r="J8" i="22"/>
  <c r="K8" i="22"/>
  <c r="J9" i="22"/>
  <c r="K9" i="22"/>
  <c r="J10" i="22"/>
  <c r="K10" i="22"/>
  <c r="K36" i="22" l="1"/>
  <c r="J37" i="22"/>
  <c r="J42" i="22"/>
  <c r="J43" i="22"/>
  <c r="J44" i="22"/>
  <c r="J45" i="22"/>
  <c r="K50" i="22"/>
  <c r="J51" i="22"/>
  <c r="J52" i="22"/>
  <c r="J53" i="22"/>
  <c r="J55" i="22"/>
  <c r="J59" i="22"/>
  <c r="J60" i="22"/>
  <c r="J61" i="22"/>
  <c r="K67" i="22"/>
  <c r="J68" i="22"/>
  <c r="J69" i="22"/>
  <c r="J71" i="22"/>
  <c r="J75" i="22"/>
  <c r="J76" i="22"/>
  <c r="J77" i="22"/>
  <c r="J84" i="22"/>
  <c r="J85" i="22"/>
  <c r="K87" i="22"/>
  <c r="J91" i="22"/>
  <c r="J92" i="22"/>
  <c r="J93" i="22"/>
  <c r="K99" i="22"/>
  <c r="K100" i="22"/>
  <c r="J103" i="22"/>
  <c r="K106" i="22"/>
  <c r="J107" i="22"/>
  <c r="J108" i="22"/>
  <c r="J109" i="22"/>
  <c r="J111" i="22"/>
  <c r="J123" i="22"/>
  <c r="J124" i="22"/>
  <c r="J125" i="22"/>
  <c r="K127" i="22"/>
  <c r="J130" i="22"/>
  <c r="J131" i="22"/>
  <c r="K132" i="22"/>
  <c r="J133" i="22"/>
  <c r="J141" i="22"/>
  <c r="K143" i="22"/>
  <c r="J146" i="22"/>
  <c r="K147" i="22"/>
  <c r="K148" i="22"/>
  <c r="K149" i="22"/>
  <c r="K155" i="22"/>
  <c r="J156" i="22"/>
  <c r="J157" i="22"/>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J39" i="22"/>
  <c r="K47" i="22"/>
  <c r="K63" i="22"/>
  <c r="K66" i="22"/>
  <c r="K79" i="22"/>
  <c r="K82" i="22"/>
  <c r="J83" i="22"/>
  <c r="K95" i="22"/>
  <c r="J98" i="22"/>
  <c r="J99" i="22"/>
  <c r="J101" i="22"/>
  <c r="J114" i="22"/>
  <c r="J115" i="22"/>
  <c r="J116" i="22"/>
  <c r="J117" i="22"/>
  <c r="J135" i="22"/>
  <c r="J140" i="22"/>
  <c r="J151" i="22"/>
  <c r="J155" i="22"/>
  <c r="J159" i="22"/>
  <c r="J38" i="22"/>
  <c r="K39" i="22"/>
  <c r="J41" i="22"/>
  <c r="J46" i="22"/>
  <c r="J49" i="22"/>
  <c r="J54" i="22"/>
  <c r="K55" i="22"/>
  <c r="J57" i="22"/>
  <c r="J58" i="22"/>
  <c r="J62" i="22"/>
  <c r="J65" i="22"/>
  <c r="J70" i="22"/>
  <c r="K71" i="22"/>
  <c r="J73" i="22"/>
  <c r="J74" i="22"/>
  <c r="J78" i="22"/>
  <c r="J81" i="22"/>
  <c r="J86" i="22"/>
  <c r="J89" i="22"/>
  <c r="J90" i="22"/>
  <c r="J94" i="22"/>
  <c r="J97" i="22"/>
  <c r="J102" i="22"/>
  <c r="K103" i="22"/>
  <c r="J105" i="22"/>
  <c r="J110" i="22"/>
  <c r="J113" i="22"/>
  <c r="J118" i="22"/>
  <c r="K119" i="22"/>
  <c r="J121" i="22"/>
  <c r="K122" i="22"/>
  <c r="J126" i="22"/>
  <c r="J129" i="22"/>
  <c r="J134" i="22"/>
  <c r="K135" i="22"/>
  <c r="J137" i="22"/>
  <c r="J138" i="22"/>
  <c r="J142" i="22"/>
  <c r="J145" i="22"/>
  <c r="J150" i="22"/>
  <c r="J153" i="22"/>
  <c r="J154" i="22"/>
  <c r="J158" i="22"/>
  <c r="J36" i="22"/>
  <c r="K38" i="22"/>
  <c r="J40" i="22"/>
  <c r="K40" i="22"/>
  <c r="K43" i="22"/>
  <c r="K46" i="22"/>
  <c r="J47" i="22"/>
  <c r="J48" i="22"/>
  <c r="K48" i="22"/>
  <c r="K54" i="22"/>
  <c r="J56" i="22"/>
  <c r="K56" i="22"/>
  <c r="K61" i="22"/>
  <c r="K62" i="22"/>
  <c r="J63" i="22"/>
  <c r="J64" i="22"/>
  <c r="K64" i="22"/>
  <c r="K68" i="22"/>
  <c r="K70" i="22"/>
  <c r="J72" i="22"/>
  <c r="K72" i="22"/>
  <c r="K78" i="22"/>
  <c r="J79" i="22"/>
  <c r="J80" i="22"/>
  <c r="K80" i="22"/>
  <c r="K86" i="22"/>
  <c r="J87" i="22"/>
  <c r="J88" i="22"/>
  <c r="K88" i="22"/>
  <c r="K94" i="22"/>
  <c r="J95" i="22"/>
  <c r="J96" i="22"/>
  <c r="K96" i="22"/>
  <c r="K102" i="22"/>
  <c r="J104" i="22"/>
  <c r="K104" i="22"/>
  <c r="K110" i="22"/>
  <c r="J112" i="22"/>
  <c r="K112" i="22"/>
  <c r="K118" i="22"/>
  <c r="J119" i="22"/>
  <c r="J120" i="22"/>
  <c r="K120" i="22"/>
  <c r="K126" i="22"/>
  <c r="J127" i="22"/>
  <c r="J128" i="22"/>
  <c r="K128" i="22"/>
  <c r="K134" i="22"/>
  <c r="J136" i="22"/>
  <c r="K136" i="22"/>
  <c r="J139" i="22"/>
  <c r="K139" i="22"/>
  <c r="K142" i="22"/>
  <c r="J143" i="22"/>
  <c r="J144" i="22"/>
  <c r="K144" i="22"/>
  <c r="K150" i="22"/>
  <c r="K151" i="22"/>
  <c r="J152" i="22"/>
  <c r="K152" i="22"/>
  <c r="K158" i="22"/>
  <c r="K159" i="22"/>
  <c r="J132" i="22" l="1"/>
  <c r="K107" i="22"/>
  <c r="K131" i="22"/>
  <c r="J67" i="22"/>
  <c r="K156" i="22"/>
  <c r="K125" i="22"/>
  <c r="J100" i="22"/>
  <c r="K75" i="22"/>
  <c r="J149" i="22"/>
  <c r="K111" i="22"/>
  <c r="K93" i="22"/>
  <c r="K60" i="22"/>
  <c r="K157" i="22"/>
  <c r="J147" i="22"/>
  <c r="K140" i="22"/>
  <c r="K133" i="22"/>
  <c r="K115" i="22"/>
  <c r="K108" i="22"/>
  <c r="K101" i="22"/>
  <c r="K83" i="22"/>
  <c r="K76" i="22"/>
  <c r="K69" i="22"/>
  <c r="K51" i="22"/>
  <c r="K44" i="22"/>
  <c r="K37" i="22"/>
  <c r="K124" i="22"/>
  <c r="K117" i="22"/>
  <c r="K92" i="22"/>
  <c r="K53" i="22"/>
  <c r="J148" i="22"/>
  <c r="K141" i="22"/>
  <c r="K123" i="22"/>
  <c r="K116" i="22"/>
  <c r="K109" i="22"/>
  <c r="K91" i="22"/>
  <c r="K84" i="22"/>
  <c r="K77" i="22"/>
  <c r="K59" i="22"/>
  <c r="K52" i="22"/>
  <c r="K45" i="22"/>
  <c r="K85" i="22"/>
  <c r="K154" i="22"/>
  <c r="K146" i="22"/>
  <c r="K138" i="22"/>
  <c r="K130" i="22"/>
  <c r="K114" i="22"/>
  <c r="K98" i="22"/>
  <c r="K90" i="22"/>
  <c r="K74" i="22"/>
  <c r="K58" i="22"/>
  <c r="K42" i="22"/>
  <c r="J122" i="22"/>
  <c r="J106" i="22"/>
  <c r="J82" i="22"/>
  <c r="J66" i="22"/>
  <c r="J50" i="22"/>
  <c r="K153" i="22"/>
  <c r="K145" i="22"/>
  <c r="K137" i="22"/>
  <c r="K129" i="22"/>
  <c r="K121" i="22"/>
  <c r="K113" i="22"/>
  <c r="K105" i="22"/>
  <c r="K97" i="22"/>
  <c r="K89" i="22"/>
  <c r="K81" i="22"/>
  <c r="K73" i="22"/>
  <c r="K65" i="22"/>
  <c r="K57" i="22"/>
  <c r="K49" i="22"/>
  <c r="K41"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G7" i="22" l="1"/>
  <c r="H162" i="22" l="1"/>
  <c r="I162" i="22" l="1"/>
</calcChain>
</file>

<file path=xl/sharedStrings.xml><?xml version="1.0" encoding="utf-8"?>
<sst xmlns="http://schemas.openxmlformats.org/spreadsheetml/2006/main" count="510" uniqueCount="287">
  <si>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</si>
  <si>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</si>
  <si>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</si>
  <si>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</si>
  <si>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</si>
  <si>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</si>
  <si>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</si>
  <si>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</si>
  <si>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</si>
  <si>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</si>
  <si>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377 631 332.</t>
  </si>
  <si>
    <t>ks</t>
  </si>
  <si>
    <t>Obálky B4 , 250 x 353 mm</t>
  </si>
  <si>
    <t>Korekční strojek jednorázový</t>
  </si>
  <si>
    <t>Klip rám A1 kulaté rohy</t>
  </si>
  <si>
    <t>bal</t>
  </si>
  <si>
    <t>Obálky C5 162 x 229 mm</t>
  </si>
  <si>
    <t>Klip rám A3 kulaté rohy</t>
  </si>
  <si>
    <t>Klip rám A4 kulaté rohy</t>
  </si>
  <si>
    <t>Euroobal A4 - hladký</t>
  </si>
  <si>
    <t xml:space="preserve">Papír kancelářský A4 kvalita"B"  </t>
  </si>
  <si>
    <t>Obálky DL 110 x 220 mm - bez okénka</t>
  </si>
  <si>
    <t xml:space="preserve">Vteřinové lepidlo min. hmotnost 3 g </t>
  </si>
  <si>
    <t>Propisovací tužka jednorázová</t>
  </si>
  <si>
    <t>Popisovač lihový 1mm - sada 4ks</t>
  </si>
  <si>
    <t>sada</t>
  </si>
  <si>
    <t>Magnety  20mm - černé</t>
  </si>
  <si>
    <t>Příjmový pokladní doklad - nečíslovaný</t>
  </si>
  <si>
    <t xml:space="preserve">Motouz jutový přírodní  </t>
  </si>
  <si>
    <t>Pravítko 30cm</t>
  </si>
  <si>
    <t xml:space="preserve">Euroobal A4 - krupička </t>
  </si>
  <si>
    <t>Euroobal A4 - klopa</t>
  </si>
  <si>
    <t>Euroobal A5</t>
  </si>
  <si>
    <t>Blok lepený bílý -  špalík 8-9 x 8-9 cm</t>
  </si>
  <si>
    <t>Samolepicí blok  76 x 76 mm - žlutý - 100 list</t>
  </si>
  <si>
    <t xml:space="preserve">Samolepící záložky: šipky 12 x 42 mm - 5 x neon </t>
  </si>
  <si>
    <t xml:space="preserve">Samolepící záložky: proužky 12 x 42 mm - 5 x neon </t>
  </si>
  <si>
    <t xml:space="preserve">Papír kancelářský A4 kvalita "A" </t>
  </si>
  <si>
    <t xml:space="preserve">Papír kancelářský A3 kvalita"B"  </t>
  </si>
  <si>
    <t>Papír barevný kopírovací A3 80g - ZELENÝ</t>
  </si>
  <si>
    <t>Papír barevný kopírovací A4 80g - mix 5 barev</t>
  </si>
  <si>
    <t>Karton kreslící bílý A3 220g</t>
  </si>
  <si>
    <t>Karton kreslící bílý A4 220g</t>
  </si>
  <si>
    <t xml:space="preserve">Karton kreslící barevný A4 180g - mix 5 barev </t>
  </si>
  <si>
    <t>Plotrový papír v roli 594 mm x 50m 90g</t>
  </si>
  <si>
    <t>Plotrový papír v roli 610 mm x 50m 80g</t>
  </si>
  <si>
    <t>Plotrový papír v roli 610 mm x 50m 90g</t>
  </si>
  <si>
    <t>Plotrový papír v roli 610 mm x 50m 160g</t>
  </si>
  <si>
    <t>Lepicí guma - snímatelné čtverečky</t>
  </si>
  <si>
    <t xml:space="preserve">Lepící páska do stolních odvíječů - náplň 19mm </t>
  </si>
  <si>
    <t>Lepicí páska s odvíječem lepenky 19mm</t>
  </si>
  <si>
    <t>Lepicí páska 33 m × 19 mm, transparentní,odvíječ s kovovým nožem</t>
  </si>
  <si>
    <t>Lepící páska 19mm x 66 m  transparentní</t>
  </si>
  <si>
    <t>Lepicí páska 25mm x 66m transparentní</t>
  </si>
  <si>
    <t>Lepicí páska 38mm x 66m transparentní</t>
  </si>
  <si>
    <t>Lepicí páska 50mm x 66m transparentní</t>
  </si>
  <si>
    <t>Lepicí páska 38mm x 66m hnědá</t>
  </si>
  <si>
    <t>Lepicí páska 50mm x 66m hnědá</t>
  </si>
  <si>
    <t>Pastelky - 24 barev</t>
  </si>
  <si>
    <t>Popisovač - 0,3 mm - sada 4ks</t>
  </si>
  <si>
    <t>Popisovač lihový 0,6 mm - sada 4ks</t>
  </si>
  <si>
    <t>Popisovač na flipchart 2,5 mm - černý</t>
  </si>
  <si>
    <t>Popisovač  lihový 0,6 mm - černý</t>
  </si>
  <si>
    <t>Zvýrazňovač 1-4 mm - sada 6ks</t>
  </si>
  <si>
    <t>Zvýrazňovač 1-4 mm, sada 4ks</t>
  </si>
  <si>
    <t>Samolepicí etikety bílá 70x36 mm</t>
  </si>
  <si>
    <t>Samolepící etikety laser 105x42,3</t>
  </si>
  <si>
    <t>Připínáčky  pro nástěnky (špulky)</t>
  </si>
  <si>
    <t>Rozešívačka</t>
  </si>
  <si>
    <t>Sešívačka min.30list</t>
  </si>
  <si>
    <t xml:space="preserve">Spojovače 24/6  </t>
  </si>
  <si>
    <t xml:space="preserve">Spojovače  26/6  </t>
  </si>
  <si>
    <t>Spony kancelářské  32</t>
  </si>
  <si>
    <t>Spony dopisní barevné 32</t>
  </si>
  <si>
    <t>Magnetický zásobník na dopisní spony</t>
  </si>
  <si>
    <t xml:space="preserve">Laminovací folie A4/ 80mic </t>
  </si>
  <si>
    <t xml:space="preserve">Laminovací folie A4 /100mic </t>
  </si>
  <si>
    <t>Laminovací folie A4/125mic</t>
  </si>
  <si>
    <t xml:space="preserve">Laminovací folie A3/ 80mic </t>
  </si>
  <si>
    <t>Laminovací folie A5/ 125mic</t>
  </si>
  <si>
    <t>Nůžky celokovové - 20 cm</t>
  </si>
  <si>
    <t>Nůžky kancelářské střední</t>
  </si>
  <si>
    <t>Trojúhelník 45</t>
  </si>
  <si>
    <t>Pravítko 50cm</t>
  </si>
  <si>
    <t>Lepicí páska oboustranná 25mmx10m</t>
  </si>
  <si>
    <t>Popisovač na flipchart 2,5 mm - sada 4ks</t>
  </si>
  <si>
    <t>Datumovka samobarvící min do r.2023</t>
  </si>
  <si>
    <t>Samobarvící mechanické razítko, vhodné pro každodení používání v kancelářích, měsíc číslem, výška znaků 3,8 - 4,2 mm.</t>
  </si>
  <si>
    <t>Bublinková folie 50 cm x 10 m</t>
  </si>
  <si>
    <t>Bublinková folie 100 cm x 10 m</t>
  </si>
  <si>
    <t>Fixační folie čirá 0,5 m - 2,4 kg</t>
  </si>
  <si>
    <t>Rozřaďovač A4 1-10</t>
  </si>
  <si>
    <t>Rozřaďovač A4 1-20</t>
  </si>
  <si>
    <t>Kovový odvíječ s brzdou</t>
  </si>
  <si>
    <t>Kovový odvíječ lepících pásek se šířkou až 50 mm. Nastavení rychlosti pomocí integrované brzdy, ostrá čepel na odtrhnutí lepící pásky.</t>
  </si>
  <si>
    <t>Razítková barva do samobarvícího razítka (černá)</t>
  </si>
  <si>
    <t xml:space="preserve">Speciální nevysychající razítková barva do samobarvících razítek. Obsah 25 ml. </t>
  </si>
  <si>
    <t>Razítkový polštářek</t>
  </si>
  <si>
    <t>Náplň do kuličkovéo pera</t>
  </si>
  <si>
    <t xml:space="preserve">Elektrické stolní ořezávátko </t>
  </si>
  <si>
    <t>Elektrické ořezávátko s kvalitním ocelovým nožem pro ořez tužek velikosti 6-12mm. Vyměnitelné břity. Zásobník na odpad. Automatický senzor zapnutí. Napájení: baterie, kabel USB, černá barva.</t>
  </si>
  <si>
    <t>Děrovačka - min.20 listů</t>
  </si>
  <si>
    <t>Plotrový papír v roli 914 mm x 50m 90g</t>
  </si>
  <si>
    <t>Velkokapacitní sešívačka</t>
  </si>
  <si>
    <t>Sešívačka pro sešití většího množství listů. Kapacita sešití až 140 listů, nastavitelná hloubka vkladu papíru, systém k odstarnění zaseklých sponek, sponky velikosti 23/6 - 23/17, hloubka vkládání až 75mm.</t>
  </si>
  <si>
    <t>Kroužkové gumičky různých barev. V balení různé velikosti. Obsah 50g.</t>
  </si>
  <si>
    <t>Euroklip P, plexisklo, 40x50 cm</t>
  </si>
  <si>
    <t>Euroklip - přední deska plexisklo, zadní desak sololit. Sponky určené na kompletaci rámu. Na zadní desce úchyty pro zavěšení. Rozměr 30x40cm.</t>
  </si>
  <si>
    <t>Samolepící etikety - 38 x 21,2mm</t>
  </si>
  <si>
    <t>Sáčky na odpad do skartovačky 35l</t>
  </si>
  <si>
    <t>Flipchart tabule 70x100cm</t>
  </si>
  <si>
    <t>Flipchart tabule s odkládací lištou, a magnetickou houbou. Způsob upínání umožňující použití bloků s jakýmkoli děrováním i bez. Velikost 70x100cm</t>
  </si>
  <si>
    <t xml:space="preserve">Blok pro Flipchart </t>
  </si>
  <si>
    <t>Stojan na prospekty A6</t>
  </si>
  <si>
    <t>Plastový stojan na brožury do formátu A6.</t>
  </si>
  <si>
    <t>Stojan na prospekty A5</t>
  </si>
  <si>
    <t>Plastový stojan na brožury do formátu A5.</t>
  </si>
  <si>
    <t>Stojan na prospekty A4</t>
  </si>
  <si>
    <t>Plastový stojan na brožury do formátu A4.</t>
  </si>
  <si>
    <t>Jmenovka magnetická</t>
  </si>
  <si>
    <t>Tabule korková 60 x 90</t>
  </si>
  <si>
    <t>Drátěný odkládací trojbox</t>
  </si>
  <si>
    <t>Pořadač pákový A4 - 5 cm, prešpán - různé barvy</t>
  </si>
  <si>
    <t>Pořadač pákový A4 - 7,5 cm, prešpán - různé barvy</t>
  </si>
  <si>
    <t>Délka 106,8 mm, extra tenký hrot, plastová trubička.</t>
  </si>
  <si>
    <t>Náplň do korekčního strojku TESA (4,2 mm)</t>
  </si>
  <si>
    <t>B4 obálka, křížové dno s textilní vložkou, samolepicí obálka</t>
  </si>
  <si>
    <t>Propisovací tužka</t>
  </si>
  <si>
    <t>Popisovač lihový 0,6 mm - černý</t>
  </si>
  <si>
    <t xml:space="preserve">Popisovač lihový 0,6 mm - červený </t>
  </si>
  <si>
    <t xml:space="preserve">Popisovač  lihový 0,6 mm - modrý </t>
  </si>
  <si>
    <t>Motouz PP juta barevný umělý</t>
  </si>
  <si>
    <t>Uzavíratelný ZIP sáček 60 x 80mm</t>
  </si>
  <si>
    <t>Uzavíratelný ZIP sáček 70 x 100mm</t>
  </si>
  <si>
    <t>Uzavíratelný ZIP sáček 80 x 120mm</t>
  </si>
  <si>
    <t>Gelové pero 0,5 mm - modré</t>
  </si>
  <si>
    <t xml:space="preserve">Záznamník kroužkový A5 </t>
  </si>
  <si>
    <t>Kancelářské potřeby (II.) - 046 - 2020 (KP-(II.)-046-2020)</t>
  </si>
  <si>
    <t>Priloha_c._1_KS_technicke_specifikace_KP-(II.)-046-2020</t>
  </si>
  <si>
    <t>Název</t>
  </si>
  <si>
    <t>Měrná jednotka [MJ]</t>
  </si>
  <si>
    <t>Popis</t>
  </si>
  <si>
    <t xml:space="preserve">Maximální cena za jednotlivé položky 
 v Kč BEZ DPH </t>
  </si>
  <si>
    <t xml:space="preserve">POZNÁMKA </t>
  </si>
  <si>
    <t xml:space="preserve">Fakturace </t>
  </si>
  <si>
    <t>Samostatná faktura</t>
  </si>
  <si>
    <r>
      <t xml:space="preserve">Samostatná faktura - </t>
    </r>
    <r>
      <rPr>
        <b/>
        <sz val="11"/>
        <color theme="1"/>
        <rFont val="Calibri"/>
        <family val="2"/>
        <charset val="238"/>
        <scheme val="minor"/>
      </rPr>
      <t>plnění včetně fakturace až od 1.1.2021</t>
    </r>
  </si>
  <si>
    <t xml:space="preserve">Kontaktní osoba 
k převzetí zboží </t>
  </si>
  <si>
    <t xml:space="preserve">Místo dodání </t>
  </si>
  <si>
    <t xml:space="preserve">Klatovská 200,
301 00 Plzeň,
VŠ kolej </t>
  </si>
  <si>
    <t xml:space="preserve">SKM - Ing. Dana Stanková,
Tel.: 37763 4898,
stankov@skm.zcu.cz </t>
  </si>
  <si>
    <t xml:space="preserve">SKM - Ilona Polívková,
Tel.: 725 549 941,
polivkov@skm.zcu.cz </t>
  </si>
  <si>
    <t>Máchova 14-16,
301 00 Plzeň 
Kolej Máchova 14-16</t>
  </si>
  <si>
    <t xml:space="preserve">SKM - Gabriela Vostracká, 
Tel.: 37763 4877,
gvostrac@skm.zcu.cz </t>
  </si>
  <si>
    <t>Borská 53,
301 00 Plzeň,
VŠ kolej</t>
  </si>
  <si>
    <t xml:space="preserve">SKM - Ing. Michaela Pšeidlová,
Tel.: 37763 4878,
pseidlom@skm.zcu.cz </t>
  </si>
  <si>
    <t xml:space="preserve">Bolevecká 30-32,
301 00 Plzeň,
Kolej Bolevecká 30-32
</t>
  </si>
  <si>
    <t>KVD - Mgr. Lenka Jirků, 
Tel.: 37763 6446,
 jirku@kvd.zcu.cz</t>
  </si>
  <si>
    <t>Klatovská tř. 51,
301 00 Plzeň,
Fakulta pedagogická -
Katedra výpočetní a didaktické techniky,
místnost KL 211</t>
  </si>
  <si>
    <t xml:space="preserve">IPC - Jana Lukášová, 
Tel.: 37763 1351,
lukasovj@rek.zcu.cz </t>
  </si>
  <si>
    <t>Univerzitní 20,
301 00 Plzeň,
  Informační a poradenské centrum,
místnost UI 213</t>
  </si>
  <si>
    <t>Univerzitní 22,
301 00 Plzeň,
Fakulsta srojní - Centrální sklad,
místnost UU 012</t>
  </si>
  <si>
    <t>PS-NL - Vladislava Ottová, 
Tel.: 37763 1332,
ottova@ps.zcu.cz</t>
  </si>
  <si>
    <t xml:space="preserve">PR-P - Bc. Petra Pechmanová, 
Tel.: 702 056 655,
pechmanp@rek.zcu.cz </t>
  </si>
  <si>
    <t>Univerzitní 8, 
301 00 Plzeň, 
Rektorát,
místnost UR 402</t>
  </si>
  <si>
    <t>Štěpánka Pavezová,
Tel.: 37763 1977, pavezova@uk.zcu.cz</t>
  </si>
  <si>
    <t>Univerzitní 18, 
301 00 Plzeň,
Prodejna skript</t>
  </si>
  <si>
    <r>
      <t>Popisovač lihový 1mm -</t>
    </r>
    <r>
      <rPr>
        <b/>
        <sz val="11"/>
        <rFont val="Calibri"/>
        <family val="2"/>
        <charset val="238"/>
      </rPr>
      <t xml:space="preserve"> černý</t>
    </r>
  </si>
  <si>
    <t>Náplň do gelového pera - modrá</t>
  </si>
  <si>
    <r>
      <t xml:space="preserve">Náplň do kuličkového pera Solidly - </t>
    </r>
    <r>
      <rPr>
        <b/>
        <sz val="11"/>
        <rFont val="Calibri"/>
        <family val="2"/>
        <charset val="238"/>
      </rPr>
      <t xml:space="preserve">modrá/ </t>
    </r>
    <r>
      <rPr>
        <sz val="11"/>
        <rFont val="Calibri"/>
        <family val="2"/>
        <charset val="238"/>
      </rPr>
      <t>10ks</t>
    </r>
  </si>
  <si>
    <r>
      <t>Pořadač 4-kroužkový A4 - 3,5 cm -</t>
    </r>
    <r>
      <rPr>
        <b/>
        <sz val="11"/>
        <rFont val="Calibri"/>
        <family val="2"/>
        <charset val="238"/>
      </rPr>
      <t xml:space="preserve"> mix barev</t>
    </r>
  </si>
  <si>
    <t>Obálky B4, 250 x 353 mm</t>
  </si>
  <si>
    <t>Plast, formát A4, šíře hřbetu 3,5 cm, průměr kroužků 25 mm, kapacita cca 190 listů, hřbetní kapsa se štítkem na popisky.</t>
  </si>
  <si>
    <t>Samolepící bílé.</t>
  </si>
  <si>
    <t>Šíře 5 mm, návin min. 6 m, korekční roller ve tvaru pera, suchá korekce, kryje okamžitě, korekce na běžném i faxovém papíru, nezanechává stopy či skvrny na fotokopiích.</t>
  </si>
  <si>
    <t>Snadná výměna dokumentů, chrání dokument proti poškození.</t>
  </si>
  <si>
    <t>Obaly "L" A4 - čiré</t>
  </si>
  <si>
    <t>Nezávěsné hladké PVC obaly, vkládání na šířku i na výšku, min. 150 mic. Min. 10 ks v balení.</t>
  </si>
  <si>
    <t>Samolepící, 1 bal/50ks.</t>
  </si>
  <si>
    <t>Čiré, min. 45 mic. Balení min. 100 ks.</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</si>
  <si>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</si>
  <si>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Samolepicí, 1 bal/50ks.</t>
  </si>
  <si>
    <t>Vteřinové lepidlo vhodné na všechny materiály mimo lepení PP, PE, polystyrenu a jemné kůže. Vysoká pevnost na pevných a hladkých plochách, VODĚODOLNÉ, okamžitý účinek.</t>
  </si>
  <si>
    <t>Obyčejná jednorázová propiska. Nelze měnit náplň! Barva krytky odpovídá barvě náplně.</t>
  </si>
  <si>
    <t>Voděodolný, otěruvzdorný inkoust, vláknový hrot, ergonomický úchop, šíře stopy 1 mm, ventilační uzávěry, na fólie, filmy, sklo, plasty.</t>
  </si>
  <si>
    <t>Voděodolný, otěruvzdorný inkoust, vláknový hrot, ergonomický úchop, šíře stopy 1 mm, ventilační uzávěry, na fólie, filmy, sklo, plasty. 4 ks v balení.</t>
  </si>
  <si>
    <t>Doplněk ke všem magnetickým tabulím.</t>
  </si>
  <si>
    <t>Sešívačka min. 20 listů</t>
  </si>
  <si>
    <t>Sešití min. 20 listů, spojovače 24/6 i 26/6.</t>
  </si>
  <si>
    <t>Formát A6, propisovací, min. 100 listů.</t>
  </si>
  <si>
    <t>Min. 100 g,  pro kancelář i domácnost.</t>
  </si>
  <si>
    <t>Transparentní.</t>
  </si>
  <si>
    <t>Kvalitní průhledný polypropylen, zavírání jedním drukem (patentem) na delší straně.</t>
  </si>
  <si>
    <t>Vnějšek plast, vnitřek hladký papír, formát A4, šíře 50 cm.</t>
  </si>
  <si>
    <t>Vnějšek plast, vnitřek hladký papír.</t>
  </si>
  <si>
    <r>
      <t xml:space="preserve">Obálka plastová PVC s patentem /druk/ A5 - </t>
    </r>
    <r>
      <rPr>
        <b/>
        <sz val="11"/>
        <rFont val="Calibri"/>
        <family val="2"/>
        <charset val="238"/>
        <scheme val="minor"/>
      </rPr>
      <t>zelená</t>
    </r>
  </si>
  <si>
    <r>
      <t>Pořadač pákový A4 - 5cm -</t>
    </r>
    <r>
      <rPr>
        <b/>
        <sz val="11"/>
        <rFont val="Calibri"/>
        <family val="2"/>
        <charset val="238"/>
        <scheme val="minor"/>
      </rPr>
      <t xml:space="preserve"> zelený 2x, červený 2x, modrý 1x</t>
    </r>
  </si>
  <si>
    <r>
      <t>Pořadač pákový A4 - 7,5 cm -</t>
    </r>
    <r>
      <rPr>
        <b/>
        <sz val="11"/>
        <rFont val="Calibri"/>
        <family val="2"/>
        <charset val="238"/>
        <scheme val="minor"/>
      </rPr>
      <t xml:space="preserve"> bílý, šedívý, černý, zelený, žlutý</t>
    </r>
  </si>
  <si>
    <r>
      <t xml:space="preserve">Rychlovazače PVC, A4 - </t>
    </r>
    <r>
      <rPr>
        <b/>
        <sz val="11"/>
        <rFont val="Calibri"/>
        <family val="2"/>
        <charset val="238"/>
        <scheme val="minor"/>
      </rPr>
      <t>zelený, modrý, žlutý, červený,černý</t>
    </r>
  </si>
  <si>
    <t>Formát A4, přední strana průhledná, zadní barevná.</t>
  </si>
  <si>
    <t>Hřbety 12  – černé</t>
  </si>
  <si>
    <t>Samolepící blok  75 x 75 mm ± 2 mm - neon</t>
  </si>
  <si>
    <t>Samolepicí blok  76 x 76 mm - žlutý - 100 listů</t>
  </si>
  <si>
    <t>Čiré, obal otevřený z boční strany s klopou, polypropylen, euroděrování, min. 100 mic. Balení min. 10 ks.</t>
  </si>
  <si>
    <t>Čiré, 42 mic., balení min. 25ks.</t>
  </si>
  <si>
    <t>Pro plastovou kroužkovou vazbu, použitelné ve všech vázacích strojích, min. 100 ks v balení.</t>
  </si>
  <si>
    <t>Slepený špalíček bílých papírů.</t>
  </si>
  <si>
    <t>Adhezní bloček - neon, opatřen lepicí vrstvou pouze zpoloviny, nezanechává stopy po lepidle. Min. 100 lístků.</t>
  </si>
  <si>
    <t>Nezanechává stopy lepidla, min. 100 listů v bločku.</t>
  </si>
  <si>
    <t>Popisovatelné šipky, neonové samolepicí záložky, plastové, průhledné. 5 x 25ks  v balení.</t>
  </si>
  <si>
    <t>Bloček samolepící indexový. Neonové průhledné barvy. Proužky  5 x 25 lístků.</t>
  </si>
  <si>
    <t>Gramáž 80±1,5; tloušťka 107±2; vlhkost 3,9-5,3%; opacita min. 92; bělost 168±CIE; hladkost max.200 ml/min, tuhost dlouhá 125/20mN; tuhost příčná 60/10mN; prodyšnost max.1250ml/min., Z obou stran hlazený , speciálně vhodný pro oboustranný tisk. Použití u rychloběžných kopírek a tiskáren a pro kvalitní inkoustový tisk.  1 bal/500 listů.</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</si>
  <si>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</si>
  <si>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 xml:space="preserve">Pro tisk i kopírování ve všech typech techniky, 1 bal/500 listů. </t>
  </si>
  <si>
    <t>Pro tisk i kopírování ve všech typech techniky, 1 bal/100 listů.</t>
  </si>
  <si>
    <t>Bílý karton (čtvrtka), 1 bal/200 list.</t>
  </si>
  <si>
    <t>Barevný karton, 50 archů v balení.</t>
  </si>
  <si>
    <t xml:space="preserve">Bílý papír šíře 594mm, návin 50m, gramáž 90 gr./m2.  </t>
  </si>
  <si>
    <t>Bílý papír šíře 594mm, návin 50m, gramáž 80 gr./m2.</t>
  </si>
  <si>
    <t>Bílý papír šíře 610mm, návin 50m, gramáž 90 gr./m2.</t>
  </si>
  <si>
    <t>Bílý papír šíře 594mm, návin 50m, gramáž 160 gr./m2.</t>
  </si>
  <si>
    <t>Samolepící, 1 bal/50ks</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</si>
  <si>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</si>
  <si>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Transparentní lepicí páska vhodná do stolních odvíječů, šíře19 mm, návin min. 30m.</t>
  </si>
  <si>
    <t>Kvalitní lepicí páska průhledná.</t>
  </si>
  <si>
    <t>Kvalitní balicí páska hnědá.</t>
  </si>
  <si>
    <t>Klasické šestihranné pastelky, barevně lakované.</t>
  </si>
  <si>
    <t>Velmi jemný plastický hrot, šíře stopy 0,3 mm. Sada: barvy černá, zelená, červená, modrá.</t>
  </si>
  <si>
    <t>Voděodolný, otěruvzdorný inkoust, šíře stopy 0,6mm, ventilační uzávěr, na papír, folie, sklo, plasty, polystyrén. Sada: barvy černá, zelená, červená, modrá.</t>
  </si>
  <si>
    <t>Univerzální lepidlo, na papír, dřevovláknité materiály, kůži, dřevo a další savé materiály, neobsahuje rozpouštědla, ředitelné vodou.</t>
  </si>
  <si>
    <t xml:space="preserve">Lepidlo disperzní 250 g </t>
  </si>
  <si>
    <t>Odolný proti vyschnutí, kulatý hrot, šíře stopy 2,5 mm, na flipchartové tabule, nepropíjí se papírem, ventilační uzávěr.</t>
  </si>
  <si>
    <t>Voděodolný, otěruvzdorný inkoust,šíře stopy 0,6mm, ventilační uzávěr, na papír, folie, sklo, plasty, polystyrén.</t>
  </si>
  <si>
    <t>Klínový hrot, šíře stopy 1-4 mm, ventilační uzávěr, vhodný i na faxový papír. 6 ks v balení.</t>
  </si>
  <si>
    <t>Klínový hrot, šíře stopy 1-4 mm, ventilační uzávěr , vhodný i na faxový papír. 4 ks v balení.</t>
  </si>
  <si>
    <t xml:space="preserve">Archy formátu A4 , pro tisk v kopírkách, laserových a inkoustových tiskárnách. 100listů/ bal. </t>
  </si>
  <si>
    <t>Archy formátu A4 , pro tisk v kopírkách, laserových a inkoustových tiskárnách. 100listů/ bal.</t>
  </si>
  <si>
    <t>Připínáčky s barevnou plastovou hlavou "špulka", mix barev, min. 100ks v balení.</t>
  </si>
  <si>
    <t>Odstranění sešívacích drátků, kovové provedení + plast.</t>
  </si>
  <si>
    <t>Sešití min. 30 listů, spojovače 24/6 a 26/6.</t>
  </si>
  <si>
    <t>Vysoce kvalitní pozinkované spojovače, min.1000 ks v balení.</t>
  </si>
  <si>
    <t xml:space="preserve">Rozměr 32 mm, pozinkované, lesklé, min. 75ks v balení.  </t>
  </si>
  <si>
    <t>Rozměr 32 mm, barevný drát, min. 75ks v balení.</t>
  </si>
  <si>
    <t>Magnetický zásobník, dodávka včetně 100 ks pozinkovaných sponek 32 mm.</t>
  </si>
  <si>
    <t>Antistatické, průzračně čiré. Min. 100 listů v balení.</t>
  </si>
  <si>
    <t>Celokovové provedení, čepele spojuje kovový šroub, řezné plochy speciálně upraveny pro snadný a precizní střih.</t>
  </si>
  <si>
    <t>S kolmicí, transparentní.</t>
  </si>
  <si>
    <t>Vysoce kvalitní nůžky, nožnice vyrobené z tvrzené japonské oceli s nerezovou úpravou, ergonomické držení - měkký dotek, délka nůžek min. 21cm.</t>
  </si>
  <si>
    <t>Polypropylenová oboustranná lepicí páska, univerzální použití, možnost použít pro podlahové krytiny a koberce.</t>
  </si>
  <si>
    <t>Odolný proti vyschnutí, kulatý hrot, šíře stopy 2,5 mm, na flipchartové tabule, nepropíjí se papírem, ventilační uzávěr.
Sada 4 ks: barva modrá, zelená, červená, černá.</t>
  </si>
  <si>
    <t>Pro přepravu křehkých materiálů.</t>
  </si>
  <si>
    <t>Min. 23mic, vhodná k balení větších předmětů, balíků a palet.</t>
  </si>
  <si>
    <t>Zesílený papírový rozřaďovač s číslicemi 1 -10, velikost A4, euroděrování, barevné rozlišovací okraje s oboustranným potiskem, popisovatelný titulní list s barevným potiskem, 10 ks v kartonu.</t>
  </si>
  <si>
    <t>Zesílený papírový rozřaďovač s číslicemi 1 -20, velikost A4, euroděrování, barevné rozlišovací okraje s oboustranným potiskem, popisovatelný titulní list s barevným potiskem, 10 ks v kartonu.</t>
  </si>
  <si>
    <t>Náhradní polštářek pro samobarvicí razítka Trodat printy 4912.</t>
  </si>
  <si>
    <t>Náplň Pentel LR7 – C Blue, 0,7 mm.</t>
  </si>
  <si>
    <t>S bočním raménkem pro nastavení formátu, s ukazatelem středu, rozteč děr 8 cm, kapac. děrování min.20 listů současně.</t>
  </si>
  <si>
    <t>Bílý papír šíře 914mm, návin min. 50m, gramáž 90 gr./m2.</t>
  </si>
  <si>
    <t>Gumičky - mix barev a velikostí</t>
  </si>
  <si>
    <t>Samolepící etikety 38 x 21,2mm, archy formátu A4, pro tisk v kopírkách, laserových a inkoustových tiskárnách. 
Min. 100listů/ bal.</t>
  </si>
  <si>
    <t>Sáčky do skartovačky na odpad, objem 35l, min. 50 ks.</t>
  </si>
  <si>
    <t>Bílý papír na flipchart, maximální rozměr 100x70 cm, gramáž 70g/m2, min. 25 listů v balení.</t>
  </si>
  <si>
    <t>Magnetická jmenovka, šetrné upevnění na textil díky magnetu, vyměnitelný vkládací štítek, barva - transparentní, provedení lesklý hliník, vnitřní rozměr 73 x 30mm.</t>
  </si>
  <si>
    <t xml:space="preserve">Kvalitní hrubozrnný korek, dřevěný rám dřevo s opracovanými hranami, oboustranný korek - možnost  používat tabuli z obou stran, vrstvení korku 7 mm. </t>
  </si>
  <si>
    <t>Odkladač na papír formátu až A4, 3 dílný, materiál - kov, barva - černá.</t>
  </si>
  <si>
    <t>Stolní kalendář podlouhlý obrázkový</t>
  </si>
  <si>
    <t>Stolní kalendář velký žánrový</t>
  </si>
  <si>
    <t>Stolní kalendář podlouhlý obrázkový, 
týdenní sloupcové kalendárium s uvedením hodin, 
rozměr jednotlivých listů cca 300 - 325 mm x 130 -150 mm.</t>
  </si>
  <si>
    <t>Stolní kalendář velký žánrový, rozměr cca 420mm x 115mm. Kalendárium české týdenní, vazba dvojitá spirála, 30listů oboustranný tisk.</t>
  </si>
  <si>
    <t>Karton z vnější strany potažený prešpánem, z vnitřní strany hladký papír, uzavírací kroužky proti náhodnému otevření, kovová ochranná lišta pro delší životnost, hřbetní kroužek.</t>
  </si>
  <si>
    <t xml:space="preserve">Karton z vnější strany potažený prešpánem, z vnitřní strany hladký papír, uzavírací kroužky proti náhodnému otevření, kovová ochranná lišta. </t>
  </si>
  <si>
    <r>
      <t>Gelové pero 0,5 mm -</t>
    </r>
    <r>
      <rPr>
        <b/>
        <sz val="11"/>
        <rFont val="Calibri"/>
        <family val="2"/>
        <charset val="238"/>
      </rPr>
      <t xml:space="preserve"> modrá</t>
    </r>
    <r>
      <rPr>
        <sz val="11"/>
        <rFont val="Calibri"/>
        <family val="2"/>
        <charset val="238"/>
      </rPr>
      <t xml:space="preserve"> náplň</t>
    </r>
  </si>
  <si>
    <t>Stiskací mechanismus, vyměnitelná gelová náplň, plastové tělo, jehlový hrot 0,5 mm pro tenké psaní.</t>
  </si>
  <si>
    <t>Kompatibilní s pol.č. 128 Gelové pero.</t>
  </si>
  <si>
    <t>Vyměnitelná náplň do strojku TESA.</t>
  </si>
  <si>
    <t>Magnetický flipchart</t>
  </si>
  <si>
    <t>Šířka tabule 720 mm, výška tabule 1060, magneticky adhezní provedení, barva bílá, odkládací lišta, materiál tabule - kov s práškovým vypalovaným lakem, podstavec - kruhová noha s kolečky, materiál podstavce ocel, rozsah přestavování výšky 1700 - 2000 mm, hloubka 640 mm, pro formát papíru 650 x 1000 mm, celková výška 2000 mm.</t>
  </si>
  <si>
    <t>Obchodní taška B4 neroztržitelná, vyztužená textilním vláknem pro objemné písemnosti, samolepicí s krycí páskou.</t>
  </si>
  <si>
    <t xml:space="preserve">Vyměnitelná náplň F- 411, modrý inkoust, jehlový hrot 0,5 mm pro extra jemné psaní, plastové tělo, pogumovaný úchop pro příjemnější držení, stiskací mechanismus, kovový hrot. </t>
  </si>
  <si>
    <t>Voděodolný, otěruvzdorný inkoust, šíře stopy 0,6mm, ventilační uzávěr, na papír, folie, sklo, plasty, polystyrén.</t>
  </si>
  <si>
    <t>Min. 100 g, pro kancelář i domácnost.</t>
  </si>
  <si>
    <t>100 ks v balení, polyetylen.</t>
  </si>
  <si>
    <t>Karisblok, kroužková mechanika, plast, dodávka s linkovanou náplní min.100 listů, všestranné použití.</t>
  </si>
  <si>
    <t>Nezanechává stopy lepidla, 100 listů v bločku.</t>
  </si>
  <si>
    <r>
      <t xml:space="preserve">Obálka plastová PVC s patentem /druk/ A4 - </t>
    </r>
    <r>
      <rPr>
        <b/>
        <sz val="11"/>
        <rFont val="Calibri"/>
        <family val="2"/>
        <charset val="238"/>
        <scheme val="minor"/>
      </rPr>
      <t>mix barev</t>
    </r>
  </si>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</sst>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6"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sz val="11"/>
      <color indexed="8"/>
      <name val="Calibri"/>
      <family val="2"/>
      <charset val="238"/>
    </font>
    <font>
      <sz val="11"/>
      <color theme="1"/>
      <name val="Calibri"/>
      <family val="2"/>
      <charset val="238"/>
    </font>
    <font>
      <sz val="10"/>
      <name val="Arial"/>
      <family val="2"/>
      <charset val="238"/>
    </font>
    <font>
      <sz val="11"/>
      <name val="Calibri"/>
      <family val="2"/>
      <charset val="238"/>
    </font>
    <font>
      <b/>
      <sz val="11"/>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4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top/>
      <bottom style="thick">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thick">
        <color indexed="64"/>
      </right>
      <top/>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ck">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2" fillId="0" borderId="0"/>
  </cellStyleXfs>
  <cellXfs count="172">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0" fillId="0" borderId="15"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7" xfId="0" applyNumberFormat="1" applyFont="1" applyFill="1" applyBorder="1" applyAlignment="1" applyProtection="1">
      <alignment horizontal="center" vertical="center"/>
    </xf>
    <xf numFmtId="0" fontId="3" fillId="3" borderId="20"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textRotation="90" wrapText="1"/>
    </xf>
    <xf numFmtId="165" fontId="0" fillId="0" borderId="25" xfId="0" applyNumberFormat="1" applyBorder="1" applyAlignment="1" applyProtection="1">
      <alignment horizontal="right" vertical="center" indent="1"/>
    </xf>
    <xf numFmtId="164" fontId="6" fillId="2" borderId="18" xfId="0" applyNumberFormat="1" applyFont="1" applyFill="1" applyBorder="1" applyAlignment="1" applyProtection="1">
      <alignment horizontal="right" vertical="center" wrapText="1" indent="1"/>
      <protection locked="0"/>
    </xf>
    <xf numFmtId="165" fontId="0" fillId="0" borderId="18" xfId="0" applyNumberFormat="1" applyBorder="1" applyAlignment="1" applyProtection="1">
      <alignment horizontal="right" vertical="center" indent="1"/>
    </xf>
    <xf numFmtId="0" fontId="0" fillId="0" borderId="28" xfId="0" applyNumberFormat="1" applyFill="1" applyBorder="1" applyAlignment="1" applyProtection="1">
      <alignment horizontal="center" vertical="center"/>
    </xf>
    <xf numFmtId="0" fontId="0" fillId="0" borderId="10" xfId="0" applyNumberFormat="1" applyFill="1" applyBorder="1" applyAlignment="1" applyProtection="1">
      <alignment horizontal="center" vertical="center"/>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4" xfId="0" applyNumberFormat="1" applyFill="1" applyBorder="1" applyAlignment="1" applyProtection="1">
      <alignment horizontal="center" vertical="center"/>
    </xf>
    <xf numFmtId="0" fontId="0" fillId="0" borderId="7" xfId="0" applyNumberFormat="1" applyFill="1" applyBorder="1" applyAlignment="1" applyProtection="1">
      <alignment horizontal="center" vertical="center"/>
    </xf>
    <xf numFmtId="0" fontId="0" fillId="0" borderId="29" xfId="0" applyNumberFormat="1" applyFill="1" applyBorder="1" applyAlignment="1" applyProtection="1">
      <alignment horizontal="center" vertical="center"/>
    </xf>
    <xf numFmtId="0" fontId="13" fillId="0" borderId="2" xfId="1" applyFont="1" applyFill="1" applyBorder="1" applyAlignment="1" applyProtection="1">
      <alignment horizontal="left" vertical="center" wrapText="1" indent="1"/>
    </xf>
    <xf numFmtId="0" fontId="10" fillId="0" borderId="2" xfId="1" applyFont="1" applyFill="1" applyBorder="1" applyAlignment="1" applyProtection="1">
      <alignment horizontal="center" vertical="center" wrapText="1"/>
    </xf>
    <xf numFmtId="0" fontId="10" fillId="0" borderId="2" xfId="1" applyFont="1" applyFill="1" applyBorder="1" applyAlignment="1" applyProtection="1">
      <alignment horizontal="left" vertical="center" wrapText="1"/>
    </xf>
    <xf numFmtId="164" fontId="10" fillId="0" borderId="2" xfId="1" applyNumberFormat="1" applyFont="1" applyFill="1" applyBorder="1" applyAlignment="1" applyProtection="1">
      <alignment horizontal="right" vertical="center" wrapText="1" indent="1"/>
    </xf>
    <xf numFmtId="0" fontId="13" fillId="0" borderId="10" xfId="1" applyFont="1" applyFill="1" applyBorder="1" applyAlignment="1" applyProtection="1">
      <alignment horizontal="left" vertical="center" wrapText="1" indent="1"/>
    </xf>
    <xf numFmtId="0" fontId="10" fillId="0" borderId="10" xfId="1" applyFont="1" applyFill="1" applyBorder="1" applyAlignment="1" applyProtection="1">
      <alignment horizontal="center" vertical="center" wrapText="1"/>
    </xf>
    <xf numFmtId="0" fontId="10" fillId="0" borderId="10" xfId="1" applyFont="1" applyFill="1" applyBorder="1" applyAlignment="1" applyProtection="1">
      <alignment horizontal="left" vertical="center" wrapText="1"/>
    </xf>
    <xf numFmtId="164" fontId="10" fillId="0" borderId="10" xfId="1" applyNumberFormat="1" applyFont="1" applyFill="1" applyBorder="1" applyAlignment="1" applyProtection="1">
      <alignment horizontal="right" vertical="center" wrapText="1" indent="1"/>
    </xf>
    <xf numFmtId="0" fontId="11" fillId="0" borderId="2" xfId="1" applyFont="1" applyFill="1" applyBorder="1" applyAlignment="1" applyProtection="1">
      <alignment horizontal="center" vertical="center" wrapText="1"/>
    </xf>
    <xf numFmtId="0" fontId="11" fillId="0" borderId="2" xfId="1" applyFont="1" applyFill="1" applyBorder="1" applyAlignment="1" applyProtection="1">
      <alignment horizontal="left" vertical="center" wrapText="1"/>
    </xf>
    <xf numFmtId="164" fontId="11" fillId="0" borderId="2" xfId="1" applyNumberFormat="1" applyFont="1" applyFill="1" applyBorder="1" applyAlignment="1" applyProtection="1">
      <alignment horizontal="right" vertical="center" wrapText="1" indent="1"/>
    </xf>
    <xf numFmtId="164" fontId="0" fillId="0" borderId="11" xfId="0" applyNumberFormat="1" applyFill="1" applyBorder="1" applyAlignment="1" applyProtection="1">
      <alignment horizontal="right" vertical="center" indent="1"/>
    </xf>
    <xf numFmtId="164" fontId="0" fillId="0" borderId="30" xfId="0" applyNumberFormat="1" applyFill="1" applyBorder="1" applyAlignment="1" applyProtection="1">
      <alignment horizontal="right" vertical="center" indent="1"/>
    </xf>
    <xf numFmtId="164" fontId="0" fillId="0" borderId="25" xfId="0" applyNumberFormat="1" applyFill="1" applyBorder="1" applyAlignment="1" applyProtection="1">
      <alignment horizontal="right" vertical="center" indent="1"/>
    </xf>
    <xf numFmtId="164" fontId="0" fillId="0" borderId="18" xfId="0" applyNumberFormat="1" applyFill="1" applyBorder="1" applyAlignment="1" applyProtection="1">
      <alignment horizontal="right" vertical="center" indent="1"/>
    </xf>
    <xf numFmtId="164" fontId="0" fillId="0" borderId="37" xfId="0" applyNumberFormat="1" applyFill="1" applyBorder="1" applyAlignment="1" applyProtection="1">
      <alignment horizontal="right" vertical="center" indent="1"/>
    </xf>
    <xf numFmtId="0" fontId="13" fillId="0" borderId="4" xfId="1" applyFont="1" applyFill="1" applyBorder="1" applyAlignment="1" applyProtection="1">
      <alignment horizontal="left" vertical="center" wrapText="1" indent="1"/>
    </xf>
    <xf numFmtId="0" fontId="10" fillId="0" borderId="4" xfId="1" applyFont="1" applyFill="1" applyBorder="1" applyAlignment="1" applyProtection="1">
      <alignment horizontal="left" vertical="center" wrapText="1"/>
    </xf>
    <xf numFmtId="164" fontId="0" fillId="0" borderId="4" xfId="0" applyNumberFormat="1" applyFill="1" applyBorder="1" applyAlignment="1" applyProtection="1">
      <alignment horizontal="right" vertical="center"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1" fillId="0" borderId="0" xfId="0" applyNumberFormat="1" applyFont="1" applyFill="1" applyAlignment="1" applyProtection="1">
      <alignment vertical="center" wrapText="1"/>
    </xf>
    <xf numFmtId="0" fontId="0" fillId="0" borderId="0" xfId="0" applyNumberFormat="1" applyAlignment="1" applyProtection="1"/>
    <xf numFmtId="0" fontId="9" fillId="0" borderId="0" xfId="0" applyNumberFormat="1" applyFont="1" applyAlignment="1" applyProtection="1">
      <alignment vertical="center" wrapText="1"/>
    </xf>
    <xf numFmtId="164" fontId="0" fillId="0" borderId="4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40" xfId="0" applyBorder="1" applyProtection="1"/>
    <xf numFmtId="3" fontId="0" fillId="0" borderId="8"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40" xfId="0" applyBorder="1" applyAlignment="1" applyProtection="1">
      <alignment vertical="center"/>
    </xf>
    <xf numFmtId="3" fontId="0" fillId="0" borderId="27" xfId="0" applyNumberFormat="1" applyFill="1" applyBorder="1" applyAlignment="1" applyProtection="1">
      <alignment horizontal="center" vertical="center" wrapText="1"/>
    </xf>
    <xf numFmtId="3" fontId="4" fillId="0" borderId="7" xfId="0" applyNumberFormat="1" applyFont="1" applyFill="1" applyBorder="1" applyAlignment="1" applyProtection="1">
      <alignment horizontal="left" vertical="center" wrapText="1" indent="1"/>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3" fontId="4" fillId="0" borderId="11" xfId="0" applyNumberFormat="1" applyFont="1" applyFill="1" applyBorder="1" applyAlignment="1" applyProtection="1">
      <alignment horizontal="left" vertical="center" wrapText="1" indent="1"/>
    </xf>
    <xf numFmtId="3" fontId="0" fillId="0" borderId="11" xfId="0" applyNumberFormat="1" applyFill="1" applyBorder="1" applyAlignment="1" applyProtection="1">
      <alignment horizontal="center" vertical="center" wrapText="1"/>
    </xf>
    <xf numFmtId="0" fontId="0" fillId="0" borderId="11" xfId="0" applyNumberFormat="1" applyFill="1" applyBorder="1" applyAlignment="1" applyProtection="1">
      <alignment horizontal="center" vertical="center" wrapText="1"/>
    </xf>
    <xf numFmtId="0" fontId="0" fillId="0" borderId="11" xfId="0" applyNumberFormat="1" applyFont="1" applyFill="1" applyBorder="1" applyAlignment="1" applyProtection="1">
      <alignment vertical="center" wrapText="1"/>
    </xf>
    <xf numFmtId="0" fontId="4" fillId="0" borderId="11" xfId="0" applyNumberFormat="1" applyFont="1" applyFill="1" applyBorder="1" applyAlignment="1" applyProtection="1">
      <alignment horizontal="left" vertical="center" wrapText="1" indent="1"/>
    </xf>
    <xf numFmtId="0" fontId="4" fillId="0" borderId="2" xfId="0" applyNumberFormat="1" applyFont="1" applyFill="1" applyBorder="1" applyAlignment="1" applyProtection="1">
      <alignment horizontal="left" vertical="center" wrapText="1" indent="1"/>
    </xf>
    <xf numFmtId="0" fontId="0" fillId="0" borderId="2"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3" fontId="0" fillId="0" borderId="25" xfId="0" applyNumberFormat="1" applyFill="1" applyBorder="1" applyAlignment="1" applyProtection="1">
      <alignment horizontal="center" vertical="center" wrapText="1"/>
    </xf>
    <xf numFmtId="0" fontId="0" fillId="0" borderId="25" xfId="0" applyNumberFormat="1" applyFill="1" applyBorder="1" applyAlignment="1" applyProtection="1">
      <alignment horizontal="center" vertical="center" wrapText="1"/>
    </xf>
    <xf numFmtId="0" fontId="4" fillId="0" borderId="23" xfId="0" applyNumberFormat="1" applyFont="1" applyFill="1" applyBorder="1" applyAlignment="1" applyProtection="1">
      <alignment horizontal="left" vertical="center" wrapText="1" indent="1"/>
    </xf>
    <xf numFmtId="0" fontId="0" fillId="0" borderId="16" xfId="0" applyNumberFormat="1" applyFill="1" applyBorder="1" applyAlignment="1" applyProtection="1">
      <alignment horizontal="center" vertical="center" wrapText="1"/>
    </xf>
    <xf numFmtId="0" fontId="0" fillId="0" borderId="24" xfId="0" applyNumberFormat="1" applyFont="1" applyFill="1" applyBorder="1" applyAlignment="1" applyProtection="1">
      <alignment vertical="center" wrapText="1"/>
    </xf>
    <xf numFmtId="0" fontId="4" fillId="0" borderId="29" xfId="0" applyNumberFormat="1" applyFont="1" applyFill="1" applyBorder="1" applyAlignment="1" applyProtection="1">
      <alignment horizontal="left" vertical="center" wrapText="1" indent="1"/>
    </xf>
    <xf numFmtId="3" fontId="0" fillId="0" borderId="30" xfId="0" applyNumberFormat="1" applyFill="1" applyBorder="1" applyAlignment="1" applyProtection="1">
      <alignment horizontal="center" vertical="center" wrapText="1"/>
    </xf>
    <xf numFmtId="0" fontId="0" fillId="0" borderId="31" xfId="0" applyNumberFormat="1" applyFill="1" applyBorder="1" applyAlignment="1" applyProtection="1">
      <alignment horizontal="center" vertical="center" wrapText="1"/>
    </xf>
    <xf numFmtId="0" fontId="0" fillId="0" borderId="0" xfId="0" applyNumberFormat="1" applyFont="1" applyFill="1" applyBorder="1" applyAlignment="1" applyProtection="1">
      <alignment vertical="center" wrapText="1"/>
    </xf>
    <xf numFmtId="0" fontId="4" fillId="0" borderId="32" xfId="0" applyNumberFormat="1" applyFont="1" applyFill="1" applyBorder="1" applyAlignment="1" applyProtection="1">
      <alignment horizontal="left" vertical="center" wrapText="1" indent="1"/>
    </xf>
    <xf numFmtId="0" fontId="0" fillId="0" borderId="26" xfId="0" applyNumberFormat="1" applyFill="1" applyBorder="1" applyAlignment="1" applyProtection="1">
      <alignment horizontal="center" vertical="center" wrapText="1"/>
    </xf>
    <xf numFmtId="0" fontId="0" fillId="0" borderId="33"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left" vertical="center" wrapText="1" indent="1"/>
    </xf>
    <xf numFmtId="0" fontId="0" fillId="0" borderId="2" xfId="0" applyNumberFormat="1" applyFont="1" applyFill="1" applyBorder="1" applyAlignment="1" applyProtection="1">
      <alignment horizontal="left" vertical="center" wrapText="1"/>
    </xf>
    <xf numFmtId="0" fontId="4" fillId="0" borderId="35" xfId="0" applyNumberFormat="1" applyFont="1" applyFill="1" applyBorder="1" applyAlignment="1" applyProtection="1">
      <alignment horizontal="left" vertical="center" wrapText="1" indent="1"/>
    </xf>
    <xf numFmtId="3" fontId="0" fillId="0" borderId="18" xfId="0" applyNumberFormat="1" applyFill="1" applyBorder="1" applyAlignment="1" applyProtection="1">
      <alignment horizontal="center" vertical="center" wrapText="1"/>
    </xf>
    <xf numFmtId="0" fontId="0" fillId="0" borderId="36" xfId="0" applyNumberFormat="1" applyFill="1" applyBorder="1" applyAlignment="1" applyProtection="1">
      <alignment horizontal="center" vertical="center" wrapText="1"/>
    </xf>
    <xf numFmtId="0" fontId="0" fillId="0" borderId="35" xfId="0" applyNumberFormat="1" applyFont="1" applyFill="1" applyBorder="1" applyAlignment="1" applyProtection="1">
      <alignment horizontal="left" vertical="center" wrapText="1"/>
    </xf>
    <xf numFmtId="0" fontId="4" fillId="0" borderId="37" xfId="0" applyNumberFormat="1" applyFont="1" applyFill="1" applyBorder="1" applyAlignment="1" applyProtection="1">
      <alignment horizontal="left" vertical="center" wrapText="1" indent="1"/>
    </xf>
    <xf numFmtId="1" fontId="0" fillId="0" borderId="37" xfId="0" applyNumberFormat="1" applyFill="1" applyBorder="1" applyAlignment="1" applyProtection="1">
      <alignment horizontal="center" vertical="center" wrapText="1"/>
    </xf>
    <xf numFmtId="0" fontId="0" fillId="0" borderId="37" xfId="0" applyNumberFormat="1" applyFill="1" applyBorder="1" applyAlignment="1" applyProtection="1">
      <alignment horizontal="center" vertical="center" wrapText="1"/>
    </xf>
    <xf numFmtId="0" fontId="0" fillId="0" borderId="37" xfId="0" applyNumberFormat="1" applyFont="1" applyFill="1" applyBorder="1" applyAlignment="1" applyProtection="1">
      <alignment horizontal="left" vertical="center" wrapText="1"/>
    </xf>
    <xf numFmtId="0" fontId="4" fillId="0" borderId="18" xfId="0" applyNumberFormat="1" applyFont="1" applyFill="1" applyBorder="1" applyAlignment="1" applyProtection="1">
      <alignment horizontal="left" vertical="center" wrapText="1" indent="1"/>
    </xf>
    <xf numFmtId="1" fontId="0" fillId="0" borderId="18" xfId="0" applyNumberFormat="1" applyFill="1" applyBorder="1" applyAlignment="1" applyProtection="1">
      <alignment horizontal="center" vertical="center" wrapText="1"/>
    </xf>
    <xf numFmtId="0" fontId="0" fillId="0" borderId="18" xfId="0" applyNumberFormat="1" applyFill="1" applyBorder="1" applyAlignment="1" applyProtection="1">
      <alignment horizontal="center" vertical="center"/>
    </xf>
    <xf numFmtId="0" fontId="0" fillId="0" borderId="18" xfId="0" applyFill="1" applyBorder="1" applyAlignment="1" applyProtection="1">
      <alignment vertical="center" wrapText="1"/>
    </xf>
    <xf numFmtId="3" fontId="0" fillId="0" borderId="3" xfId="0" applyNumberFormat="1" applyFill="1" applyBorder="1" applyAlignment="1" applyProtection="1">
      <alignment horizontal="center"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4" xfId="0" applyNumberFormat="1" applyBorder="1" applyProtection="1"/>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4" fillId="0" borderId="7" xfId="0" applyNumberFormat="1" applyFont="1" applyFill="1" applyBorder="1" applyAlignment="1" applyProtection="1">
      <alignment horizontal="left" vertical="center" wrapText="1" indent="1"/>
    </xf>
    <xf numFmtId="0" fontId="4" fillId="0" borderId="10" xfId="0" applyNumberFormat="1" applyFont="1" applyFill="1" applyBorder="1" applyAlignment="1" applyProtection="1">
      <alignment horizontal="left" vertical="center" wrapText="1" indent="1"/>
    </xf>
    <xf numFmtId="0" fontId="0" fillId="0" borderId="10"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0" fillId="0" borderId="0" xfId="0" applyFill="1" applyBorder="1" applyProtection="1"/>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5" fillId="0" borderId="0" xfId="0" applyFont="1" applyFill="1" applyBorder="1" applyAlignment="1" applyProtection="1">
      <alignment horizontal="center" vertical="center" wrapText="1"/>
    </xf>
    <xf numFmtId="0" fontId="15" fillId="0" borderId="41" xfId="0" applyFont="1"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1" fillId="0" borderId="43"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0" fillId="0" borderId="38" xfId="0" applyNumberFormat="1" applyBorder="1" applyAlignment="1" applyProtection="1">
      <alignment horizontal="center"/>
    </xf>
    <xf numFmtId="0" fontId="0" fillId="0" borderId="30" xfId="0" applyNumberFormat="1" applyBorder="1" applyAlignment="1" applyProtection="1">
      <alignment horizontal="center"/>
    </xf>
    <xf numFmtId="0" fontId="0" fillId="0" borderId="18" xfId="0" applyNumberFormat="1" applyBorder="1" applyAlignment="1" applyProtection="1">
      <alignment horizontal="center"/>
    </xf>
    <xf numFmtId="0" fontId="0" fillId="0" borderId="38"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39"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1" fillId="3" borderId="21" xfId="0" applyNumberFormat="1" applyFont="1" applyFill="1" applyBorder="1" applyAlignment="1" applyProtection="1">
      <alignment horizontal="center" vertical="center" wrapText="1"/>
    </xf>
    <xf numFmtId="0" fontId="0" fillId="3" borderId="21" xfId="0" applyNumberFormat="1" applyFill="1" applyBorder="1" applyAlignment="1" applyProtection="1">
      <alignment vertical="center" wrapText="1"/>
    </xf>
    <xf numFmtId="0" fontId="0" fillId="3" borderId="22" xfId="0" applyNumberFormat="1" applyFill="1" applyBorder="1" applyAlignment="1" applyProtection="1">
      <alignment vertical="center" wrapText="1"/>
    </xf>
    <xf numFmtId="164" fontId="5" fillId="0" borderId="18" xfId="0" applyNumberFormat="1" applyFont="1" applyFill="1" applyBorder="1" applyAlignment="1" applyProtection="1">
      <alignment horizontal="center" vertical="center"/>
    </xf>
    <xf numFmtId="0" fontId="0" fillId="0" borderId="18" xfId="0" applyBorder="1" applyAlignment="1" applyProtection="1"/>
    <xf numFmtId="0" fontId="0" fillId="0" borderId="19" xfId="0" applyBorder="1" applyAlignment="1" applyProtection="1"/>
    <xf numFmtId="0" fontId="5" fillId="0" borderId="0" xfId="0" applyNumberFormat="1" applyFont="1" applyFill="1" applyAlignment="1" applyProtection="1">
      <alignment horizontal="left" vertical="center"/>
    </xf>
    <xf numFmtId="0" fontId="1" fillId="0" borderId="23"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cellXfs>
  <cellStyles count="3">
    <cellStyle name="Normální" xfId="0" builtinId="0"/>
    <cellStyle name="normální 2" xfId="2" xr:uid="{00000000-0005-0000-0000-000001000000}"/>
    <cellStyle name="normální 3" xfId="1" xr:uid="{00000000-0005-0000-0000-000002000000}"/>
  </cellStyles>
  <dxfs count="41">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98"/>
  <sheetViews>
    <sheetView showGridLines="0" showZeros="0" tabSelected="1" topLeftCell="A154" zoomScale="85" zoomScaleNormal="85" workbookViewId="0">
      <selection activeCell="I7" sqref="I7"/>
    </sheetView>
  </sheetViews>
  <sheetFormatPr defaultColWidth="8.7109375" defaultRowHeight="15" x14ac:dyDescent="0.25"/>
  <cols>
    <col min="1" max="1" width="1.42578125" style="29" customWidth="1"/>
    <col min="2" max="2" width="5.5703125" style="29" customWidth="1"/>
    <col min="3" max="3" width="54.140625" style="10" customWidth="1"/>
    <col min="4" max="4" width="11.140625" style="139" customWidth="1"/>
    <col min="5" max="5" width="11.5703125" style="15" customWidth="1"/>
    <col min="6" max="6" width="101.140625" style="10" customWidth="1"/>
    <col min="7" max="7" width="16.5703125" style="140" hidden="1" customWidth="1"/>
    <col min="8" max="8" width="19.85546875" style="140" customWidth="1"/>
    <col min="9" max="9" width="23.5703125" style="29" customWidth="1"/>
    <col min="10" max="10" width="21.42578125" style="29" customWidth="1"/>
    <col min="11" max="11" width="18.5703125" style="29" customWidth="1"/>
    <col min="12" max="12" width="19.42578125" style="29" hidden="1" customWidth="1"/>
    <col min="13" max="13" width="12.42578125" style="140" customWidth="1"/>
    <col min="14" max="14" width="26.85546875" style="29" customWidth="1"/>
    <col min="15" max="15" width="34.140625" style="140" customWidth="1"/>
    <col min="16" max="16384" width="8.7109375" style="29"/>
  </cols>
  <sheetData>
    <row r="1" spans="1:17" s="11" customFormat="1" ht="24.6" customHeight="1" x14ac:dyDescent="0.25">
      <c r="B1" s="165" t="s">
        <v>137</v>
      </c>
      <c r="C1" s="165"/>
      <c r="D1" s="165"/>
      <c r="E1" s="165"/>
      <c r="F1" s="10"/>
      <c r="G1" s="10"/>
      <c r="H1" s="10"/>
      <c r="I1" s="68"/>
      <c r="J1" s="69"/>
      <c r="K1" s="12"/>
      <c r="M1" s="10"/>
      <c r="N1" s="149" t="s">
        <v>138</v>
      </c>
      <c r="O1" s="149"/>
      <c r="P1" s="70"/>
      <c r="Q1" s="70"/>
    </row>
    <row r="2" spans="1:17" s="11" customFormat="1" ht="18.75" customHeight="1" x14ac:dyDescent="0.25">
      <c r="C2" s="71"/>
      <c r="D2" s="8"/>
      <c r="E2" s="9"/>
      <c r="F2" s="10"/>
      <c r="G2" s="10"/>
      <c r="H2" s="68"/>
      <c r="I2" s="68"/>
      <c r="J2" s="69"/>
      <c r="K2" s="12"/>
      <c r="L2" s="12"/>
      <c r="O2" s="10"/>
    </row>
    <row r="3" spans="1:17" s="11" customFormat="1" ht="21" customHeight="1" x14ac:dyDescent="0.25">
      <c r="B3" s="141" t="s">
        <v>285</v>
      </c>
      <c r="C3" s="142"/>
      <c r="D3" s="143" t="s">
        <v>8</v>
      </c>
      <c r="E3" s="144"/>
      <c r="F3" s="147" t="s">
        <v>286</v>
      </c>
      <c r="G3" s="148"/>
      <c r="H3" s="148"/>
      <c r="I3" s="72"/>
      <c r="J3" s="72"/>
      <c r="K3" s="72"/>
      <c r="L3" s="72"/>
      <c r="M3" s="72"/>
      <c r="N3" s="72"/>
      <c r="O3" s="69"/>
    </row>
    <row r="4" spans="1:17" s="11" customFormat="1" ht="21" customHeight="1" thickBot="1" x14ac:dyDescent="0.3">
      <c r="B4" s="141"/>
      <c r="C4" s="142"/>
      <c r="D4" s="145"/>
      <c r="E4" s="146"/>
      <c r="F4" s="147"/>
      <c r="G4" s="148"/>
      <c r="H4" s="148"/>
      <c r="I4" s="10"/>
      <c r="J4" s="69"/>
      <c r="K4" s="69"/>
      <c r="M4" s="69"/>
      <c r="N4" s="69"/>
      <c r="O4" s="69"/>
    </row>
    <row r="5" spans="1:17" s="11" customFormat="1" ht="37.35" customHeight="1" thickBot="1" x14ac:dyDescent="0.3">
      <c r="B5" s="13"/>
      <c r="C5" s="14"/>
      <c r="D5" s="15"/>
      <c r="E5" s="15"/>
      <c r="F5" s="10"/>
      <c r="G5" s="16"/>
      <c r="H5" s="17"/>
      <c r="I5" s="19" t="s">
        <v>8</v>
      </c>
      <c r="J5" s="29"/>
      <c r="K5" s="29"/>
      <c r="M5" s="10"/>
      <c r="O5" s="10"/>
    </row>
    <row r="6" spans="1:17" s="11" customFormat="1" ht="66" customHeight="1" thickTop="1" thickBot="1" x14ac:dyDescent="0.3">
      <c r="B6" s="38" t="s">
        <v>1</v>
      </c>
      <c r="C6" s="20" t="s">
        <v>139</v>
      </c>
      <c r="D6" s="20" t="s">
        <v>0</v>
      </c>
      <c r="E6" s="20" t="s">
        <v>140</v>
      </c>
      <c r="F6" s="20" t="s">
        <v>141</v>
      </c>
      <c r="G6" s="20" t="s">
        <v>142</v>
      </c>
      <c r="H6" s="20" t="s">
        <v>4</v>
      </c>
      <c r="I6" s="18" t="s">
        <v>5</v>
      </c>
      <c r="J6" s="34" t="s">
        <v>6</v>
      </c>
      <c r="K6" s="34" t="s">
        <v>7</v>
      </c>
      <c r="L6" s="20" t="s">
        <v>143</v>
      </c>
      <c r="M6" s="20" t="s">
        <v>144</v>
      </c>
      <c r="N6" s="34" t="s">
        <v>147</v>
      </c>
      <c r="O6" s="37" t="s">
        <v>148</v>
      </c>
    </row>
    <row r="7" spans="1:17" ht="35.450000000000003" customHeight="1" thickTop="1" x14ac:dyDescent="0.25">
      <c r="A7" s="73"/>
      <c r="B7" s="74">
        <v>1</v>
      </c>
      <c r="C7" s="49" t="s">
        <v>170</v>
      </c>
      <c r="D7" s="75">
        <v>4</v>
      </c>
      <c r="E7" s="50" t="s">
        <v>11</v>
      </c>
      <c r="F7" s="51" t="s">
        <v>172</v>
      </c>
      <c r="G7" s="5">
        <f t="shared" ref="G7:G150" si="0">D7*H7</f>
        <v>180</v>
      </c>
      <c r="H7" s="52">
        <v>45</v>
      </c>
      <c r="I7" s="21">
        <v>30.3</v>
      </c>
      <c r="J7" s="22">
        <f t="shared" ref="J7:J35" si="1">D7*I7</f>
        <v>121.2</v>
      </c>
      <c r="K7" s="30" t="str">
        <f t="shared" ref="K7:K9" si="2">IF(ISNUMBER(I7), IF(I7&gt;H7,"NEVYHOVUJE","VYHOVUJE")," ")</f>
        <v>VYHOVUJE</v>
      </c>
      <c r="L7" s="150"/>
      <c r="M7" s="153" t="s">
        <v>145</v>
      </c>
      <c r="N7" s="153" t="s">
        <v>150</v>
      </c>
      <c r="O7" s="156" t="s">
        <v>149</v>
      </c>
    </row>
    <row r="8" spans="1:17" ht="24" customHeight="1" x14ac:dyDescent="0.25">
      <c r="A8" s="76"/>
      <c r="B8" s="77">
        <v>2</v>
      </c>
      <c r="C8" s="49" t="s">
        <v>171</v>
      </c>
      <c r="D8" s="75">
        <v>50</v>
      </c>
      <c r="E8" s="50" t="s">
        <v>11</v>
      </c>
      <c r="F8" s="51" t="s">
        <v>173</v>
      </c>
      <c r="G8" s="6">
        <f t="shared" si="0"/>
        <v>80</v>
      </c>
      <c r="H8" s="52">
        <v>1.6</v>
      </c>
      <c r="I8" s="23">
        <v>1.2</v>
      </c>
      <c r="J8" s="24">
        <f t="shared" si="1"/>
        <v>60</v>
      </c>
      <c r="K8" s="31" t="str">
        <f t="shared" si="2"/>
        <v>VYHOVUJE</v>
      </c>
      <c r="L8" s="151"/>
      <c r="M8" s="154"/>
      <c r="N8" s="154"/>
      <c r="O8" s="157"/>
    </row>
    <row r="9" spans="1:17" ht="40.35" customHeight="1" x14ac:dyDescent="0.25">
      <c r="A9" s="76"/>
      <c r="B9" s="77">
        <v>3</v>
      </c>
      <c r="C9" s="49" t="s">
        <v>13</v>
      </c>
      <c r="D9" s="75">
        <v>10</v>
      </c>
      <c r="E9" s="50" t="s">
        <v>11</v>
      </c>
      <c r="F9" s="51" t="s">
        <v>174</v>
      </c>
      <c r="G9" s="6">
        <f t="shared" si="0"/>
        <v>450</v>
      </c>
      <c r="H9" s="52">
        <v>45</v>
      </c>
      <c r="I9" s="25">
        <v>35.85</v>
      </c>
      <c r="J9" s="26">
        <f t="shared" si="1"/>
        <v>358.5</v>
      </c>
      <c r="K9" s="32" t="str">
        <f t="shared" si="2"/>
        <v>VYHOVUJE</v>
      </c>
      <c r="L9" s="151"/>
      <c r="M9" s="154"/>
      <c r="N9" s="154"/>
      <c r="O9" s="157"/>
    </row>
    <row r="10" spans="1:17" ht="25.35" customHeight="1" thickBot="1" x14ac:dyDescent="0.3">
      <c r="A10" s="76"/>
      <c r="B10" s="78">
        <v>4</v>
      </c>
      <c r="C10" s="53" t="s">
        <v>14</v>
      </c>
      <c r="D10" s="79">
        <v>8</v>
      </c>
      <c r="E10" s="54" t="s">
        <v>11</v>
      </c>
      <c r="F10" s="55" t="s">
        <v>175</v>
      </c>
      <c r="G10" s="7">
        <f t="shared" si="0"/>
        <v>5600</v>
      </c>
      <c r="H10" s="56">
        <v>700</v>
      </c>
      <c r="I10" s="27">
        <v>309</v>
      </c>
      <c r="J10" s="28">
        <f t="shared" si="1"/>
        <v>2472</v>
      </c>
      <c r="K10" s="33" t="str">
        <f t="shared" ref="K10:K16" si="3">IF(ISNUMBER(I10), IF(I10&gt;H10,"NEVYHOVUJE","VYHOVUJE")," ")</f>
        <v>VYHOVUJE</v>
      </c>
      <c r="L10" s="152"/>
      <c r="M10" s="155"/>
      <c r="N10" s="155"/>
      <c r="O10" s="158"/>
    </row>
    <row r="11" spans="1:17" ht="22.7" customHeight="1" thickTop="1" x14ac:dyDescent="0.25">
      <c r="A11" s="80"/>
      <c r="B11" s="81">
        <v>5</v>
      </c>
      <c r="C11" s="49" t="s">
        <v>176</v>
      </c>
      <c r="D11" s="75">
        <v>1</v>
      </c>
      <c r="E11" s="50" t="s">
        <v>15</v>
      </c>
      <c r="F11" s="51" t="s">
        <v>177</v>
      </c>
      <c r="G11" s="5">
        <f t="shared" si="0"/>
        <v>37</v>
      </c>
      <c r="H11" s="52">
        <v>37</v>
      </c>
      <c r="I11" s="25">
        <v>37</v>
      </c>
      <c r="J11" s="26">
        <f t="shared" si="1"/>
        <v>37</v>
      </c>
      <c r="K11" s="32" t="str">
        <f t="shared" si="3"/>
        <v>VYHOVUJE</v>
      </c>
      <c r="L11" s="150"/>
      <c r="M11" s="153" t="s">
        <v>145</v>
      </c>
      <c r="N11" s="153" t="s">
        <v>151</v>
      </c>
      <c r="O11" s="156" t="s">
        <v>152</v>
      </c>
    </row>
    <row r="12" spans="1:17" ht="22.7" customHeight="1" x14ac:dyDescent="0.25">
      <c r="A12" s="76"/>
      <c r="B12" s="77">
        <v>6</v>
      </c>
      <c r="C12" s="49" t="s">
        <v>16</v>
      </c>
      <c r="D12" s="75">
        <v>2</v>
      </c>
      <c r="E12" s="50" t="s">
        <v>15</v>
      </c>
      <c r="F12" s="51" t="s">
        <v>178</v>
      </c>
      <c r="G12" s="6">
        <f t="shared" si="0"/>
        <v>66</v>
      </c>
      <c r="H12" s="52">
        <v>33</v>
      </c>
      <c r="I12" s="23">
        <v>26.7</v>
      </c>
      <c r="J12" s="26">
        <f t="shared" si="1"/>
        <v>53.4</v>
      </c>
      <c r="K12" s="31" t="str">
        <f t="shared" si="3"/>
        <v>VYHOVUJE</v>
      </c>
      <c r="L12" s="151"/>
      <c r="M12" s="154"/>
      <c r="N12" s="154"/>
      <c r="O12" s="157"/>
    </row>
    <row r="13" spans="1:17" ht="22.7" customHeight="1" x14ac:dyDescent="0.25">
      <c r="A13" s="76"/>
      <c r="B13" s="77">
        <v>7</v>
      </c>
      <c r="C13" s="49" t="s">
        <v>12</v>
      </c>
      <c r="D13" s="75">
        <v>20</v>
      </c>
      <c r="E13" s="50" t="s">
        <v>11</v>
      </c>
      <c r="F13" s="51" t="s">
        <v>173</v>
      </c>
      <c r="G13" s="6">
        <f t="shared" si="0"/>
        <v>32</v>
      </c>
      <c r="H13" s="52">
        <v>1.6</v>
      </c>
      <c r="I13" s="25">
        <v>1.2</v>
      </c>
      <c r="J13" s="24">
        <f t="shared" si="1"/>
        <v>24</v>
      </c>
      <c r="K13" s="32" t="str">
        <f t="shared" si="3"/>
        <v>VYHOVUJE</v>
      </c>
      <c r="L13" s="151"/>
      <c r="M13" s="154"/>
      <c r="N13" s="154"/>
      <c r="O13" s="157"/>
    </row>
    <row r="14" spans="1:17" ht="34.700000000000003" customHeight="1" x14ac:dyDescent="0.25">
      <c r="A14" s="76"/>
      <c r="B14" s="77">
        <v>8</v>
      </c>
      <c r="C14" s="49" t="s">
        <v>13</v>
      </c>
      <c r="D14" s="75">
        <v>4</v>
      </c>
      <c r="E14" s="50" t="s">
        <v>11</v>
      </c>
      <c r="F14" s="51" t="s">
        <v>174</v>
      </c>
      <c r="G14" s="6">
        <f t="shared" si="0"/>
        <v>180</v>
      </c>
      <c r="H14" s="52">
        <v>45</v>
      </c>
      <c r="I14" s="23">
        <v>35.85</v>
      </c>
      <c r="J14" s="24">
        <f t="shared" si="1"/>
        <v>143.4</v>
      </c>
      <c r="K14" s="31" t="str">
        <f t="shared" si="3"/>
        <v>VYHOVUJE</v>
      </c>
      <c r="L14" s="151"/>
      <c r="M14" s="154"/>
      <c r="N14" s="154"/>
      <c r="O14" s="157"/>
    </row>
    <row r="15" spans="1:17" ht="22.7" customHeight="1" thickBot="1" x14ac:dyDescent="0.3">
      <c r="A15" s="76"/>
      <c r="B15" s="78">
        <v>9</v>
      </c>
      <c r="C15" s="53" t="s">
        <v>14</v>
      </c>
      <c r="D15" s="79">
        <v>4</v>
      </c>
      <c r="E15" s="54" t="s">
        <v>11</v>
      </c>
      <c r="F15" s="55" t="s">
        <v>175</v>
      </c>
      <c r="G15" s="7">
        <f t="shared" si="0"/>
        <v>2800</v>
      </c>
      <c r="H15" s="56">
        <v>700</v>
      </c>
      <c r="I15" s="40">
        <v>309</v>
      </c>
      <c r="J15" s="41">
        <f t="shared" si="1"/>
        <v>1236</v>
      </c>
      <c r="K15" s="42" t="str">
        <f t="shared" si="3"/>
        <v>VYHOVUJE</v>
      </c>
      <c r="L15" s="152"/>
      <c r="M15" s="155"/>
      <c r="N15" s="155"/>
      <c r="O15" s="158"/>
    </row>
    <row r="16" spans="1:17" ht="19.7" customHeight="1" thickTop="1" x14ac:dyDescent="0.25">
      <c r="A16" s="80"/>
      <c r="B16" s="81">
        <v>10</v>
      </c>
      <c r="C16" s="49" t="s">
        <v>14</v>
      </c>
      <c r="D16" s="75">
        <v>3</v>
      </c>
      <c r="E16" s="50" t="s">
        <v>11</v>
      </c>
      <c r="F16" s="51" t="s">
        <v>175</v>
      </c>
      <c r="G16" s="5">
        <f t="shared" si="0"/>
        <v>2100</v>
      </c>
      <c r="H16" s="52">
        <v>700</v>
      </c>
      <c r="I16" s="25">
        <v>309</v>
      </c>
      <c r="J16" s="26">
        <f t="shared" si="1"/>
        <v>927</v>
      </c>
      <c r="K16" s="32" t="str">
        <f t="shared" si="3"/>
        <v>VYHOVUJE</v>
      </c>
      <c r="L16" s="150"/>
      <c r="M16" s="153" t="s">
        <v>145</v>
      </c>
      <c r="N16" s="153" t="s">
        <v>153</v>
      </c>
      <c r="O16" s="156" t="s">
        <v>154</v>
      </c>
    </row>
    <row r="17" spans="1:15" ht="19.7" customHeight="1" x14ac:dyDescent="0.25">
      <c r="A17" s="76"/>
      <c r="B17" s="77">
        <v>11</v>
      </c>
      <c r="C17" s="49" t="s">
        <v>17</v>
      </c>
      <c r="D17" s="75">
        <v>6</v>
      </c>
      <c r="E17" s="50" t="s">
        <v>11</v>
      </c>
      <c r="F17" s="51" t="s">
        <v>175</v>
      </c>
      <c r="G17" s="6">
        <f t="shared" si="0"/>
        <v>2040</v>
      </c>
      <c r="H17" s="52">
        <v>340</v>
      </c>
      <c r="I17" s="25">
        <v>168</v>
      </c>
      <c r="J17" s="24">
        <f t="shared" si="1"/>
        <v>1008</v>
      </c>
      <c r="K17" s="32" t="str">
        <f t="shared" ref="K17:K35" si="4">IF(ISNUMBER(I17), IF(I17&gt;H17,"NEVYHOVUJE","VYHOVUJE")," ")</f>
        <v>VYHOVUJE</v>
      </c>
      <c r="L17" s="151"/>
      <c r="M17" s="154"/>
      <c r="N17" s="154"/>
      <c r="O17" s="157"/>
    </row>
    <row r="18" spans="1:15" ht="19.7" customHeight="1" thickBot="1" x14ac:dyDescent="0.3">
      <c r="A18" s="76"/>
      <c r="B18" s="78">
        <v>12</v>
      </c>
      <c r="C18" s="53" t="s">
        <v>18</v>
      </c>
      <c r="D18" s="79">
        <v>6</v>
      </c>
      <c r="E18" s="54" t="s">
        <v>11</v>
      </c>
      <c r="F18" s="55" t="s">
        <v>175</v>
      </c>
      <c r="G18" s="7">
        <f t="shared" si="0"/>
        <v>1740</v>
      </c>
      <c r="H18" s="56">
        <v>290</v>
      </c>
      <c r="I18" s="27">
        <v>118</v>
      </c>
      <c r="J18" s="41">
        <f t="shared" si="1"/>
        <v>708</v>
      </c>
      <c r="K18" s="33" t="str">
        <f t="shared" si="4"/>
        <v>VYHOVUJE</v>
      </c>
      <c r="L18" s="152"/>
      <c r="M18" s="155"/>
      <c r="N18" s="155"/>
      <c r="O18" s="158"/>
    </row>
    <row r="19" spans="1:15" ht="22.35" customHeight="1" thickTop="1" x14ac:dyDescent="0.25">
      <c r="A19" s="80"/>
      <c r="B19" s="81">
        <v>13</v>
      </c>
      <c r="C19" s="49" t="s">
        <v>19</v>
      </c>
      <c r="D19" s="75">
        <v>6</v>
      </c>
      <c r="E19" s="50" t="s">
        <v>15</v>
      </c>
      <c r="F19" s="51" t="s">
        <v>179</v>
      </c>
      <c r="G19" s="5">
        <f t="shared" si="0"/>
        <v>360</v>
      </c>
      <c r="H19" s="52">
        <v>60</v>
      </c>
      <c r="I19" s="25">
        <v>48.25</v>
      </c>
      <c r="J19" s="26">
        <f t="shared" si="1"/>
        <v>289.5</v>
      </c>
      <c r="K19" s="32" t="str">
        <f t="shared" si="4"/>
        <v>VYHOVUJE</v>
      </c>
      <c r="L19" s="150"/>
      <c r="M19" s="153" t="s">
        <v>145</v>
      </c>
      <c r="N19" s="153" t="s">
        <v>155</v>
      </c>
      <c r="O19" s="156" t="s">
        <v>156</v>
      </c>
    </row>
    <row r="20" spans="1:15" ht="52.35" customHeight="1" x14ac:dyDescent="0.25">
      <c r="A20" s="76"/>
      <c r="B20" s="77">
        <v>14</v>
      </c>
      <c r="C20" s="49" t="s">
        <v>20</v>
      </c>
      <c r="D20" s="75">
        <v>20</v>
      </c>
      <c r="E20" s="50" t="s">
        <v>15</v>
      </c>
      <c r="F20" s="51" t="s">
        <v>180</v>
      </c>
      <c r="G20" s="6">
        <f t="shared" si="0"/>
        <v>1500</v>
      </c>
      <c r="H20" s="52">
        <v>75</v>
      </c>
      <c r="I20" s="23">
        <v>56.45</v>
      </c>
      <c r="J20" s="24">
        <f t="shared" si="1"/>
        <v>1129</v>
      </c>
      <c r="K20" s="31" t="str">
        <f t="shared" si="4"/>
        <v>VYHOVUJE</v>
      </c>
      <c r="L20" s="151"/>
      <c r="M20" s="154"/>
      <c r="N20" s="154"/>
      <c r="O20" s="157"/>
    </row>
    <row r="21" spans="1:15" ht="20.45" customHeight="1" x14ac:dyDescent="0.25">
      <c r="A21" s="76"/>
      <c r="B21" s="77">
        <v>15</v>
      </c>
      <c r="C21" s="49" t="s">
        <v>21</v>
      </c>
      <c r="D21" s="75">
        <v>4</v>
      </c>
      <c r="E21" s="50" t="s">
        <v>15</v>
      </c>
      <c r="F21" s="51" t="s">
        <v>181</v>
      </c>
      <c r="G21" s="6">
        <f t="shared" si="0"/>
        <v>96</v>
      </c>
      <c r="H21" s="52">
        <v>24</v>
      </c>
      <c r="I21" s="25">
        <v>18.05</v>
      </c>
      <c r="J21" s="26">
        <f t="shared" si="1"/>
        <v>72.2</v>
      </c>
      <c r="K21" s="32" t="str">
        <f t="shared" si="4"/>
        <v>VYHOVUJE</v>
      </c>
      <c r="L21" s="151"/>
      <c r="M21" s="154"/>
      <c r="N21" s="154"/>
      <c r="O21" s="157"/>
    </row>
    <row r="22" spans="1:15" ht="34.700000000000003" customHeight="1" x14ac:dyDescent="0.25">
      <c r="A22" s="76"/>
      <c r="B22" s="77">
        <v>16</v>
      </c>
      <c r="C22" s="49" t="s">
        <v>22</v>
      </c>
      <c r="D22" s="75">
        <v>5</v>
      </c>
      <c r="E22" s="50" t="s">
        <v>11</v>
      </c>
      <c r="F22" s="51" t="s">
        <v>182</v>
      </c>
      <c r="G22" s="6">
        <f t="shared" si="0"/>
        <v>45</v>
      </c>
      <c r="H22" s="52">
        <v>9</v>
      </c>
      <c r="I22" s="23">
        <v>5.35</v>
      </c>
      <c r="J22" s="24">
        <f t="shared" si="1"/>
        <v>26.75</v>
      </c>
      <c r="K22" s="31" t="str">
        <f t="shared" si="4"/>
        <v>VYHOVUJE</v>
      </c>
      <c r="L22" s="151"/>
      <c r="M22" s="154"/>
      <c r="N22" s="154"/>
      <c r="O22" s="157"/>
    </row>
    <row r="23" spans="1:15" ht="23.45" customHeight="1" x14ac:dyDescent="0.25">
      <c r="A23" s="76"/>
      <c r="B23" s="77">
        <v>17</v>
      </c>
      <c r="C23" s="49" t="s">
        <v>23</v>
      </c>
      <c r="D23" s="75">
        <v>10</v>
      </c>
      <c r="E23" s="50" t="s">
        <v>11</v>
      </c>
      <c r="F23" s="51" t="s">
        <v>183</v>
      </c>
      <c r="G23" s="6">
        <f t="shared" si="0"/>
        <v>20</v>
      </c>
      <c r="H23" s="52">
        <v>2</v>
      </c>
      <c r="I23" s="25">
        <v>1.3</v>
      </c>
      <c r="J23" s="24">
        <f t="shared" si="1"/>
        <v>13</v>
      </c>
      <c r="K23" s="32" t="str">
        <f t="shared" si="4"/>
        <v>VYHOVUJE</v>
      </c>
      <c r="L23" s="151"/>
      <c r="M23" s="154"/>
      <c r="N23" s="154"/>
      <c r="O23" s="157"/>
    </row>
    <row r="24" spans="1:15" ht="34.700000000000003" customHeight="1" x14ac:dyDescent="0.25">
      <c r="A24" s="76"/>
      <c r="B24" s="77">
        <v>18</v>
      </c>
      <c r="C24" s="49" t="s">
        <v>167</v>
      </c>
      <c r="D24" s="75">
        <v>10</v>
      </c>
      <c r="E24" s="50" t="s">
        <v>11</v>
      </c>
      <c r="F24" s="51" t="s">
        <v>184</v>
      </c>
      <c r="G24" s="6">
        <f t="shared" si="0"/>
        <v>90</v>
      </c>
      <c r="H24" s="52">
        <v>9</v>
      </c>
      <c r="I24" s="23">
        <v>7.3</v>
      </c>
      <c r="J24" s="26">
        <f t="shared" si="1"/>
        <v>73</v>
      </c>
      <c r="K24" s="31" t="str">
        <f t="shared" si="4"/>
        <v>VYHOVUJE</v>
      </c>
      <c r="L24" s="151"/>
      <c r="M24" s="154"/>
      <c r="N24" s="154"/>
      <c r="O24" s="157"/>
    </row>
    <row r="25" spans="1:15" ht="32.450000000000003" customHeight="1" x14ac:dyDescent="0.25">
      <c r="A25" s="76"/>
      <c r="B25" s="77">
        <v>19</v>
      </c>
      <c r="C25" s="49" t="s">
        <v>24</v>
      </c>
      <c r="D25" s="75">
        <v>2</v>
      </c>
      <c r="E25" s="50" t="s">
        <v>25</v>
      </c>
      <c r="F25" s="51" t="s">
        <v>185</v>
      </c>
      <c r="G25" s="6">
        <f t="shared" si="0"/>
        <v>70</v>
      </c>
      <c r="H25" s="52">
        <v>35</v>
      </c>
      <c r="I25" s="25">
        <v>29.3</v>
      </c>
      <c r="J25" s="24">
        <f t="shared" si="1"/>
        <v>58.6</v>
      </c>
      <c r="K25" s="32" t="str">
        <f t="shared" si="4"/>
        <v>VYHOVUJE</v>
      </c>
      <c r="L25" s="151"/>
      <c r="M25" s="154"/>
      <c r="N25" s="154"/>
      <c r="O25" s="157"/>
    </row>
    <row r="26" spans="1:15" ht="21" customHeight="1" x14ac:dyDescent="0.25">
      <c r="A26" s="76"/>
      <c r="B26" s="77">
        <v>20</v>
      </c>
      <c r="C26" s="49" t="s">
        <v>26</v>
      </c>
      <c r="D26" s="75">
        <v>100</v>
      </c>
      <c r="E26" s="57" t="s">
        <v>11</v>
      </c>
      <c r="F26" s="58" t="s">
        <v>186</v>
      </c>
      <c r="G26" s="6">
        <f t="shared" si="0"/>
        <v>200</v>
      </c>
      <c r="H26" s="59">
        <v>2</v>
      </c>
      <c r="I26" s="23">
        <v>1.8</v>
      </c>
      <c r="J26" s="24">
        <f t="shared" si="1"/>
        <v>180</v>
      </c>
      <c r="K26" s="31" t="str">
        <f t="shared" si="4"/>
        <v>VYHOVUJE</v>
      </c>
      <c r="L26" s="151"/>
      <c r="M26" s="154"/>
      <c r="N26" s="154"/>
      <c r="O26" s="157"/>
    </row>
    <row r="27" spans="1:15" ht="19.350000000000001" customHeight="1" x14ac:dyDescent="0.25">
      <c r="A27" s="76"/>
      <c r="B27" s="77">
        <v>21</v>
      </c>
      <c r="C27" s="49" t="s">
        <v>187</v>
      </c>
      <c r="D27" s="75">
        <v>1</v>
      </c>
      <c r="E27" s="50" t="s">
        <v>11</v>
      </c>
      <c r="F27" s="51" t="s">
        <v>188</v>
      </c>
      <c r="G27" s="6">
        <f t="shared" si="0"/>
        <v>80</v>
      </c>
      <c r="H27" s="52">
        <v>80</v>
      </c>
      <c r="I27" s="25">
        <v>23</v>
      </c>
      <c r="J27" s="26">
        <f t="shared" si="1"/>
        <v>23</v>
      </c>
      <c r="K27" s="32" t="str">
        <f t="shared" si="4"/>
        <v>VYHOVUJE</v>
      </c>
      <c r="L27" s="151"/>
      <c r="M27" s="154"/>
      <c r="N27" s="154"/>
      <c r="O27" s="157"/>
    </row>
    <row r="28" spans="1:15" ht="31.35" customHeight="1" x14ac:dyDescent="0.25">
      <c r="A28" s="76"/>
      <c r="B28" s="77">
        <v>22</v>
      </c>
      <c r="C28" s="49" t="s">
        <v>13</v>
      </c>
      <c r="D28" s="75">
        <v>5</v>
      </c>
      <c r="E28" s="50" t="s">
        <v>11</v>
      </c>
      <c r="F28" s="51" t="s">
        <v>174</v>
      </c>
      <c r="G28" s="6">
        <f t="shared" si="0"/>
        <v>225</v>
      </c>
      <c r="H28" s="52">
        <v>45</v>
      </c>
      <c r="I28" s="23">
        <v>35.85</v>
      </c>
      <c r="J28" s="24">
        <f t="shared" si="1"/>
        <v>179.25</v>
      </c>
      <c r="K28" s="31" t="str">
        <f t="shared" si="4"/>
        <v>VYHOVUJE</v>
      </c>
      <c r="L28" s="151"/>
      <c r="M28" s="154"/>
      <c r="N28" s="154"/>
      <c r="O28" s="157"/>
    </row>
    <row r="29" spans="1:15" ht="18.600000000000001" customHeight="1" x14ac:dyDescent="0.25">
      <c r="A29" s="76"/>
      <c r="B29" s="77">
        <v>23</v>
      </c>
      <c r="C29" s="49" t="s">
        <v>27</v>
      </c>
      <c r="D29" s="75">
        <v>10</v>
      </c>
      <c r="E29" s="50" t="s">
        <v>11</v>
      </c>
      <c r="F29" s="51" t="s">
        <v>189</v>
      </c>
      <c r="G29" s="6">
        <f t="shared" si="0"/>
        <v>200</v>
      </c>
      <c r="H29" s="52">
        <v>20</v>
      </c>
      <c r="I29" s="25">
        <v>16.399999999999999</v>
      </c>
      <c r="J29" s="24">
        <f t="shared" si="1"/>
        <v>164</v>
      </c>
      <c r="K29" s="32" t="str">
        <f t="shared" si="4"/>
        <v>VYHOVUJE</v>
      </c>
      <c r="L29" s="151"/>
      <c r="M29" s="154"/>
      <c r="N29" s="154"/>
      <c r="O29" s="157"/>
    </row>
    <row r="30" spans="1:15" ht="18.600000000000001" customHeight="1" x14ac:dyDescent="0.25">
      <c r="A30" s="76"/>
      <c r="B30" s="77">
        <v>24</v>
      </c>
      <c r="C30" s="49" t="s">
        <v>14</v>
      </c>
      <c r="D30" s="75">
        <v>4</v>
      </c>
      <c r="E30" s="50" t="s">
        <v>11</v>
      </c>
      <c r="F30" s="51" t="s">
        <v>175</v>
      </c>
      <c r="G30" s="6">
        <f t="shared" si="0"/>
        <v>2800</v>
      </c>
      <c r="H30" s="52">
        <v>700</v>
      </c>
      <c r="I30" s="23">
        <v>309</v>
      </c>
      <c r="J30" s="26">
        <f t="shared" si="1"/>
        <v>1236</v>
      </c>
      <c r="K30" s="31" t="str">
        <f t="shared" si="4"/>
        <v>VYHOVUJE</v>
      </c>
      <c r="L30" s="151"/>
      <c r="M30" s="154"/>
      <c r="N30" s="154"/>
      <c r="O30" s="157"/>
    </row>
    <row r="31" spans="1:15" ht="18.600000000000001" customHeight="1" x14ac:dyDescent="0.25">
      <c r="A31" s="76"/>
      <c r="B31" s="77">
        <v>25</v>
      </c>
      <c r="C31" s="49" t="s">
        <v>28</v>
      </c>
      <c r="D31" s="75">
        <v>2</v>
      </c>
      <c r="E31" s="50" t="s">
        <v>11</v>
      </c>
      <c r="F31" s="51" t="s">
        <v>190</v>
      </c>
      <c r="G31" s="6">
        <f t="shared" si="0"/>
        <v>30</v>
      </c>
      <c r="H31" s="52">
        <v>15</v>
      </c>
      <c r="I31" s="25">
        <v>14.15</v>
      </c>
      <c r="J31" s="24">
        <f t="shared" si="1"/>
        <v>28.3</v>
      </c>
      <c r="K31" s="32" t="str">
        <f t="shared" si="4"/>
        <v>VYHOVUJE</v>
      </c>
      <c r="L31" s="151"/>
      <c r="M31" s="154"/>
      <c r="N31" s="154"/>
      <c r="O31" s="157"/>
    </row>
    <row r="32" spans="1:15" ht="18.600000000000001" customHeight="1" thickBot="1" x14ac:dyDescent="0.3">
      <c r="A32" s="76"/>
      <c r="B32" s="78">
        <v>26</v>
      </c>
      <c r="C32" s="53" t="s">
        <v>29</v>
      </c>
      <c r="D32" s="79">
        <v>1</v>
      </c>
      <c r="E32" s="54" t="s">
        <v>11</v>
      </c>
      <c r="F32" s="55" t="s">
        <v>191</v>
      </c>
      <c r="G32" s="7">
        <f t="shared" si="0"/>
        <v>9</v>
      </c>
      <c r="H32" s="56">
        <v>9</v>
      </c>
      <c r="I32" s="27">
        <v>3.85</v>
      </c>
      <c r="J32" s="28">
        <f t="shared" si="1"/>
        <v>3.85</v>
      </c>
      <c r="K32" s="33" t="str">
        <f t="shared" si="4"/>
        <v>VYHOVUJE</v>
      </c>
      <c r="L32" s="152"/>
      <c r="M32" s="155"/>
      <c r="N32" s="155"/>
      <c r="O32" s="158"/>
    </row>
    <row r="33" spans="1:15" ht="23.45" customHeight="1" thickTop="1" x14ac:dyDescent="0.25">
      <c r="A33" s="80"/>
      <c r="B33" s="81">
        <v>27</v>
      </c>
      <c r="C33" s="82" t="s">
        <v>195</v>
      </c>
      <c r="D33" s="83">
        <v>6</v>
      </c>
      <c r="E33" s="84" t="s">
        <v>11</v>
      </c>
      <c r="F33" s="85" t="s">
        <v>192</v>
      </c>
      <c r="G33" s="5">
        <f t="shared" si="0"/>
        <v>72</v>
      </c>
      <c r="H33" s="5">
        <v>12</v>
      </c>
      <c r="I33" s="25">
        <v>4.6500000000000004</v>
      </c>
      <c r="J33" s="26">
        <f t="shared" si="1"/>
        <v>27.900000000000002</v>
      </c>
      <c r="K33" s="32" t="str">
        <f t="shared" si="4"/>
        <v>VYHOVUJE</v>
      </c>
      <c r="L33" s="150"/>
      <c r="M33" s="153" t="s">
        <v>145</v>
      </c>
      <c r="N33" s="153" t="s">
        <v>157</v>
      </c>
      <c r="O33" s="156" t="s">
        <v>158</v>
      </c>
    </row>
    <row r="34" spans="1:15" ht="19.7" customHeight="1" x14ac:dyDescent="0.25">
      <c r="A34" s="76"/>
      <c r="B34" s="77">
        <v>28</v>
      </c>
      <c r="C34" s="86" t="s">
        <v>284</v>
      </c>
      <c r="D34" s="87">
        <v>10</v>
      </c>
      <c r="E34" s="88" t="s">
        <v>11</v>
      </c>
      <c r="F34" s="89" t="s">
        <v>192</v>
      </c>
      <c r="G34" s="6">
        <f t="shared" si="0"/>
        <v>150</v>
      </c>
      <c r="H34" s="6">
        <v>15</v>
      </c>
      <c r="I34" s="23">
        <v>6.1</v>
      </c>
      <c r="J34" s="24">
        <f t="shared" si="1"/>
        <v>61</v>
      </c>
      <c r="K34" s="31" t="str">
        <f t="shared" si="4"/>
        <v>VYHOVUJE</v>
      </c>
      <c r="L34" s="151"/>
      <c r="M34" s="154"/>
      <c r="N34" s="154"/>
      <c r="O34" s="157"/>
    </row>
    <row r="35" spans="1:15" ht="25.35" customHeight="1" x14ac:dyDescent="0.25">
      <c r="A35" s="76"/>
      <c r="B35" s="77">
        <v>29</v>
      </c>
      <c r="C35" s="90" t="s">
        <v>196</v>
      </c>
      <c r="D35" s="87">
        <v>5</v>
      </c>
      <c r="E35" s="88" t="s">
        <v>11</v>
      </c>
      <c r="F35" s="89" t="s">
        <v>193</v>
      </c>
      <c r="G35" s="6">
        <f t="shared" si="0"/>
        <v>200</v>
      </c>
      <c r="H35" s="60">
        <v>40</v>
      </c>
      <c r="I35" s="25">
        <v>27.95</v>
      </c>
      <c r="J35" s="24">
        <f t="shared" si="1"/>
        <v>139.75</v>
      </c>
      <c r="K35" s="32" t="str">
        <f t="shared" si="4"/>
        <v>VYHOVUJE</v>
      </c>
      <c r="L35" s="151"/>
      <c r="M35" s="154"/>
      <c r="N35" s="154"/>
      <c r="O35" s="157"/>
    </row>
    <row r="36" spans="1:15" ht="23.45" customHeight="1" x14ac:dyDescent="0.25">
      <c r="A36" s="76"/>
      <c r="B36" s="77">
        <v>30</v>
      </c>
      <c r="C36" s="91" t="s">
        <v>197</v>
      </c>
      <c r="D36" s="75">
        <v>5</v>
      </c>
      <c r="E36" s="92" t="s">
        <v>11</v>
      </c>
      <c r="F36" s="93" t="s">
        <v>194</v>
      </c>
      <c r="G36" s="6">
        <f t="shared" si="0"/>
        <v>200</v>
      </c>
      <c r="H36" s="6">
        <v>40</v>
      </c>
      <c r="I36" s="23">
        <v>27.95</v>
      </c>
      <c r="J36" s="24">
        <f t="shared" ref="J36:J99" si="5">D36*I36</f>
        <v>139.75</v>
      </c>
      <c r="K36" s="32" t="str">
        <f t="shared" ref="K36:K99" si="6">IF(ISNUMBER(I36), IF(I36&gt;H36,"NEVYHOVUJE","VYHOVUJE")," ")</f>
        <v>VYHOVUJE</v>
      </c>
      <c r="L36" s="151"/>
      <c r="M36" s="154"/>
      <c r="N36" s="154"/>
      <c r="O36" s="157"/>
    </row>
    <row r="37" spans="1:15" ht="27" customHeight="1" x14ac:dyDescent="0.25">
      <c r="A37" s="76"/>
      <c r="B37" s="77">
        <v>31</v>
      </c>
      <c r="C37" s="91" t="s">
        <v>198</v>
      </c>
      <c r="D37" s="75">
        <v>10</v>
      </c>
      <c r="E37" s="92" t="s">
        <v>11</v>
      </c>
      <c r="F37" s="93" t="s">
        <v>199</v>
      </c>
      <c r="G37" s="6">
        <f t="shared" si="0"/>
        <v>35</v>
      </c>
      <c r="H37" s="6">
        <v>3.5</v>
      </c>
      <c r="I37" s="23">
        <v>2.2999999999999998</v>
      </c>
      <c r="J37" s="24">
        <f t="shared" si="5"/>
        <v>23</v>
      </c>
      <c r="K37" s="32" t="str">
        <f t="shared" si="6"/>
        <v>VYHOVUJE</v>
      </c>
      <c r="L37" s="151"/>
      <c r="M37" s="154"/>
      <c r="N37" s="154"/>
      <c r="O37" s="157"/>
    </row>
    <row r="38" spans="1:15" ht="17.45" customHeight="1" x14ac:dyDescent="0.25">
      <c r="A38" s="76"/>
      <c r="B38" s="77">
        <v>32</v>
      </c>
      <c r="C38" s="91" t="s">
        <v>19</v>
      </c>
      <c r="D38" s="75">
        <v>10</v>
      </c>
      <c r="E38" s="92" t="s">
        <v>15</v>
      </c>
      <c r="F38" s="93" t="s">
        <v>179</v>
      </c>
      <c r="G38" s="6">
        <f t="shared" si="0"/>
        <v>600</v>
      </c>
      <c r="H38" s="6">
        <v>60</v>
      </c>
      <c r="I38" s="23">
        <v>48.25</v>
      </c>
      <c r="J38" s="24">
        <f t="shared" si="5"/>
        <v>482.5</v>
      </c>
      <c r="K38" s="32" t="str">
        <f t="shared" si="6"/>
        <v>VYHOVUJE</v>
      </c>
      <c r="L38" s="151"/>
      <c r="M38" s="154"/>
      <c r="N38" s="154"/>
      <c r="O38" s="157"/>
    </row>
    <row r="39" spans="1:15" ht="17.45" customHeight="1" x14ac:dyDescent="0.25">
      <c r="A39" s="76"/>
      <c r="B39" s="77">
        <v>33</v>
      </c>
      <c r="C39" s="91" t="s">
        <v>30</v>
      </c>
      <c r="D39" s="75">
        <v>4</v>
      </c>
      <c r="E39" s="92" t="s">
        <v>15</v>
      </c>
      <c r="F39" s="93" t="s">
        <v>179</v>
      </c>
      <c r="G39" s="6">
        <f t="shared" si="0"/>
        <v>200</v>
      </c>
      <c r="H39" s="6">
        <v>50</v>
      </c>
      <c r="I39" s="23">
        <v>36.1</v>
      </c>
      <c r="J39" s="24">
        <f t="shared" si="5"/>
        <v>144.4</v>
      </c>
      <c r="K39" s="32" t="str">
        <f t="shared" si="6"/>
        <v>VYHOVUJE</v>
      </c>
      <c r="L39" s="151"/>
      <c r="M39" s="154"/>
      <c r="N39" s="154"/>
      <c r="O39" s="157"/>
    </row>
    <row r="40" spans="1:15" ht="17.45" customHeight="1" x14ac:dyDescent="0.25">
      <c r="A40" s="76"/>
      <c r="B40" s="77">
        <v>34</v>
      </c>
      <c r="C40" s="91" t="s">
        <v>31</v>
      </c>
      <c r="D40" s="75">
        <v>5</v>
      </c>
      <c r="E40" s="92" t="s">
        <v>15</v>
      </c>
      <c r="F40" s="93" t="s">
        <v>203</v>
      </c>
      <c r="G40" s="6">
        <f t="shared" si="0"/>
        <v>150</v>
      </c>
      <c r="H40" s="6">
        <v>30</v>
      </c>
      <c r="I40" s="23">
        <v>15.2</v>
      </c>
      <c r="J40" s="24">
        <f t="shared" si="5"/>
        <v>76</v>
      </c>
      <c r="K40" s="32" t="str">
        <f t="shared" si="6"/>
        <v>VYHOVUJE</v>
      </c>
      <c r="L40" s="151"/>
      <c r="M40" s="154"/>
      <c r="N40" s="154"/>
      <c r="O40" s="157"/>
    </row>
    <row r="41" spans="1:15" ht="17.45" customHeight="1" x14ac:dyDescent="0.25">
      <c r="A41" s="76"/>
      <c r="B41" s="77">
        <v>35</v>
      </c>
      <c r="C41" s="91" t="s">
        <v>32</v>
      </c>
      <c r="D41" s="75">
        <v>1</v>
      </c>
      <c r="E41" s="92" t="s">
        <v>15</v>
      </c>
      <c r="F41" s="93" t="s">
        <v>204</v>
      </c>
      <c r="G41" s="6">
        <f t="shared" si="0"/>
        <v>28</v>
      </c>
      <c r="H41" s="6">
        <v>28</v>
      </c>
      <c r="I41" s="23">
        <v>23.95</v>
      </c>
      <c r="J41" s="24">
        <f t="shared" si="5"/>
        <v>23.95</v>
      </c>
      <c r="K41" s="32" t="str">
        <f t="shared" si="6"/>
        <v>VYHOVUJE</v>
      </c>
      <c r="L41" s="151"/>
      <c r="M41" s="154"/>
      <c r="N41" s="154"/>
      <c r="O41" s="157"/>
    </row>
    <row r="42" spans="1:15" ht="17.45" customHeight="1" x14ac:dyDescent="0.25">
      <c r="A42" s="76"/>
      <c r="B42" s="77">
        <v>36</v>
      </c>
      <c r="C42" s="91" t="s">
        <v>200</v>
      </c>
      <c r="D42" s="75">
        <v>1</v>
      </c>
      <c r="E42" s="92" t="s">
        <v>15</v>
      </c>
      <c r="F42" s="93" t="s">
        <v>205</v>
      </c>
      <c r="G42" s="6">
        <f t="shared" si="0"/>
        <v>150</v>
      </c>
      <c r="H42" s="6">
        <v>150</v>
      </c>
      <c r="I42" s="23">
        <v>79.05</v>
      </c>
      <c r="J42" s="24">
        <f t="shared" si="5"/>
        <v>79.05</v>
      </c>
      <c r="K42" s="32" t="str">
        <f t="shared" si="6"/>
        <v>VYHOVUJE</v>
      </c>
      <c r="L42" s="151"/>
      <c r="M42" s="154"/>
      <c r="N42" s="154"/>
      <c r="O42" s="157"/>
    </row>
    <row r="43" spans="1:15" ht="17.45" customHeight="1" x14ac:dyDescent="0.25">
      <c r="A43" s="76"/>
      <c r="B43" s="77">
        <v>37</v>
      </c>
      <c r="C43" s="91" t="s">
        <v>33</v>
      </c>
      <c r="D43" s="75">
        <v>4</v>
      </c>
      <c r="E43" s="92" t="s">
        <v>11</v>
      </c>
      <c r="F43" s="93" t="s">
        <v>206</v>
      </c>
      <c r="G43" s="6">
        <f t="shared" si="0"/>
        <v>64</v>
      </c>
      <c r="H43" s="6">
        <v>16</v>
      </c>
      <c r="I43" s="23">
        <v>10.15</v>
      </c>
      <c r="J43" s="24">
        <f t="shared" si="5"/>
        <v>40.6</v>
      </c>
      <c r="K43" s="32" t="str">
        <f t="shared" si="6"/>
        <v>VYHOVUJE</v>
      </c>
      <c r="L43" s="151"/>
      <c r="M43" s="154"/>
      <c r="N43" s="154"/>
      <c r="O43" s="157"/>
    </row>
    <row r="44" spans="1:15" ht="17.45" customHeight="1" x14ac:dyDescent="0.25">
      <c r="A44" s="76"/>
      <c r="B44" s="77">
        <v>38</v>
      </c>
      <c r="C44" s="91" t="s">
        <v>201</v>
      </c>
      <c r="D44" s="75">
        <v>6</v>
      </c>
      <c r="E44" s="92" t="s">
        <v>11</v>
      </c>
      <c r="F44" s="93" t="s">
        <v>207</v>
      </c>
      <c r="G44" s="6">
        <f t="shared" si="0"/>
        <v>66</v>
      </c>
      <c r="H44" s="6">
        <v>11</v>
      </c>
      <c r="I44" s="23">
        <v>7.65</v>
      </c>
      <c r="J44" s="24">
        <f t="shared" si="5"/>
        <v>45.900000000000006</v>
      </c>
      <c r="K44" s="32" t="str">
        <f t="shared" si="6"/>
        <v>VYHOVUJE</v>
      </c>
      <c r="L44" s="151"/>
      <c r="M44" s="154"/>
      <c r="N44" s="154"/>
      <c r="O44" s="157"/>
    </row>
    <row r="45" spans="1:15" ht="17.45" customHeight="1" x14ac:dyDescent="0.25">
      <c r="A45" s="76"/>
      <c r="B45" s="77">
        <v>39</v>
      </c>
      <c r="C45" s="91" t="s">
        <v>202</v>
      </c>
      <c r="D45" s="75">
        <v>2</v>
      </c>
      <c r="E45" s="92" t="s">
        <v>11</v>
      </c>
      <c r="F45" s="93" t="s">
        <v>208</v>
      </c>
      <c r="G45" s="6">
        <f t="shared" si="0"/>
        <v>16</v>
      </c>
      <c r="H45" s="6">
        <v>8</v>
      </c>
      <c r="I45" s="23">
        <v>3.9</v>
      </c>
      <c r="J45" s="24">
        <f t="shared" si="5"/>
        <v>7.8</v>
      </c>
      <c r="K45" s="32" t="str">
        <f t="shared" si="6"/>
        <v>VYHOVUJE</v>
      </c>
      <c r="L45" s="151"/>
      <c r="M45" s="154"/>
      <c r="N45" s="154"/>
      <c r="O45" s="157"/>
    </row>
    <row r="46" spans="1:15" ht="17.45" customHeight="1" x14ac:dyDescent="0.25">
      <c r="A46" s="76"/>
      <c r="B46" s="77">
        <v>40</v>
      </c>
      <c r="C46" s="91" t="s">
        <v>35</v>
      </c>
      <c r="D46" s="75">
        <v>8</v>
      </c>
      <c r="E46" s="92" t="s">
        <v>15</v>
      </c>
      <c r="F46" s="93" t="s">
        <v>209</v>
      </c>
      <c r="G46" s="6">
        <f t="shared" si="0"/>
        <v>280</v>
      </c>
      <c r="H46" s="6">
        <v>35</v>
      </c>
      <c r="I46" s="23">
        <v>10</v>
      </c>
      <c r="J46" s="24">
        <f t="shared" si="5"/>
        <v>80</v>
      </c>
      <c r="K46" s="32" t="str">
        <f t="shared" si="6"/>
        <v>VYHOVUJE</v>
      </c>
      <c r="L46" s="151"/>
      <c r="M46" s="154"/>
      <c r="N46" s="154"/>
      <c r="O46" s="157"/>
    </row>
    <row r="47" spans="1:15" ht="17.45" customHeight="1" x14ac:dyDescent="0.25">
      <c r="A47" s="76"/>
      <c r="B47" s="77">
        <v>41</v>
      </c>
      <c r="C47" s="91" t="s">
        <v>36</v>
      </c>
      <c r="D47" s="75">
        <v>6</v>
      </c>
      <c r="E47" s="92" t="s">
        <v>15</v>
      </c>
      <c r="F47" s="93" t="s">
        <v>210</v>
      </c>
      <c r="G47" s="6">
        <f t="shared" si="0"/>
        <v>246</v>
      </c>
      <c r="H47" s="6">
        <v>41</v>
      </c>
      <c r="I47" s="23">
        <v>17.600000000000001</v>
      </c>
      <c r="J47" s="24">
        <f t="shared" si="5"/>
        <v>105.60000000000001</v>
      </c>
      <c r="K47" s="32" t="str">
        <f t="shared" si="6"/>
        <v>VYHOVUJE</v>
      </c>
      <c r="L47" s="151"/>
      <c r="M47" s="154"/>
      <c r="N47" s="154"/>
      <c r="O47" s="157"/>
    </row>
    <row r="48" spans="1:15" ht="52.7" customHeight="1" x14ac:dyDescent="0.25">
      <c r="A48" s="76"/>
      <c r="B48" s="77">
        <v>42</v>
      </c>
      <c r="C48" s="91" t="s">
        <v>37</v>
      </c>
      <c r="D48" s="75">
        <v>6</v>
      </c>
      <c r="E48" s="92" t="s">
        <v>15</v>
      </c>
      <c r="F48" s="93" t="s">
        <v>211</v>
      </c>
      <c r="G48" s="6">
        <f t="shared" si="0"/>
        <v>510</v>
      </c>
      <c r="H48" s="6">
        <v>85</v>
      </c>
      <c r="I48" s="23">
        <v>64.650000000000006</v>
      </c>
      <c r="J48" s="24">
        <f t="shared" si="5"/>
        <v>387.90000000000003</v>
      </c>
      <c r="K48" s="32" t="str">
        <f t="shared" si="6"/>
        <v>VYHOVUJE</v>
      </c>
      <c r="L48" s="151"/>
      <c r="M48" s="154"/>
      <c r="N48" s="154"/>
      <c r="O48" s="157"/>
    </row>
    <row r="49" spans="1:15" ht="60" customHeight="1" x14ac:dyDescent="0.25">
      <c r="A49" s="76"/>
      <c r="B49" s="77">
        <v>43</v>
      </c>
      <c r="C49" s="91" t="s">
        <v>38</v>
      </c>
      <c r="D49" s="75">
        <v>2</v>
      </c>
      <c r="E49" s="92" t="s">
        <v>15</v>
      </c>
      <c r="F49" s="93" t="s">
        <v>212</v>
      </c>
      <c r="G49" s="6">
        <f t="shared" si="0"/>
        <v>310</v>
      </c>
      <c r="H49" s="6">
        <v>155</v>
      </c>
      <c r="I49" s="23">
        <v>127</v>
      </c>
      <c r="J49" s="24">
        <f t="shared" si="5"/>
        <v>254</v>
      </c>
      <c r="K49" s="32" t="str">
        <f t="shared" si="6"/>
        <v>VYHOVUJE</v>
      </c>
      <c r="L49" s="151"/>
      <c r="M49" s="154"/>
      <c r="N49" s="154"/>
      <c r="O49" s="157"/>
    </row>
    <row r="50" spans="1:15" ht="20.45" customHeight="1" x14ac:dyDescent="0.25">
      <c r="A50" s="76"/>
      <c r="B50" s="77">
        <v>44</v>
      </c>
      <c r="C50" s="91" t="s">
        <v>39</v>
      </c>
      <c r="D50" s="75">
        <v>1</v>
      </c>
      <c r="E50" s="92" t="s">
        <v>15</v>
      </c>
      <c r="F50" s="93" t="s">
        <v>213</v>
      </c>
      <c r="G50" s="6">
        <f t="shared" si="0"/>
        <v>340</v>
      </c>
      <c r="H50" s="6">
        <v>340</v>
      </c>
      <c r="I50" s="23">
        <v>283</v>
      </c>
      <c r="J50" s="24">
        <f t="shared" si="5"/>
        <v>283</v>
      </c>
      <c r="K50" s="32" t="str">
        <f t="shared" si="6"/>
        <v>VYHOVUJE</v>
      </c>
      <c r="L50" s="151"/>
      <c r="M50" s="154"/>
      <c r="N50" s="154"/>
      <c r="O50" s="157"/>
    </row>
    <row r="51" spans="1:15" ht="20.45" customHeight="1" x14ac:dyDescent="0.25">
      <c r="A51" s="76"/>
      <c r="B51" s="77">
        <v>45</v>
      </c>
      <c r="C51" s="91" t="s">
        <v>40</v>
      </c>
      <c r="D51" s="75">
        <v>5</v>
      </c>
      <c r="E51" s="92" t="s">
        <v>15</v>
      </c>
      <c r="F51" s="93" t="s">
        <v>214</v>
      </c>
      <c r="G51" s="6">
        <f t="shared" si="0"/>
        <v>350</v>
      </c>
      <c r="H51" s="6">
        <v>70</v>
      </c>
      <c r="I51" s="23">
        <v>59.5</v>
      </c>
      <c r="J51" s="24">
        <f t="shared" si="5"/>
        <v>297.5</v>
      </c>
      <c r="K51" s="32" t="str">
        <f t="shared" si="6"/>
        <v>VYHOVUJE</v>
      </c>
      <c r="L51" s="151"/>
      <c r="M51" s="154"/>
      <c r="N51" s="154"/>
      <c r="O51" s="157"/>
    </row>
    <row r="52" spans="1:15" ht="20.45" customHeight="1" x14ac:dyDescent="0.25">
      <c r="A52" s="76"/>
      <c r="B52" s="77">
        <v>46</v>
      </c>
      <c r="C52" s="91" t="s">
        <v>41</v>
      </c>
      <c r="D52" s="75">
        <v>1</v>
      </c>
      <c r="E52" s="92" t="s">
        <v>15</v>
      </c>
      <c r="F52" s="93" t="s">
        <v>215</v>
      </c>
      <c r="G52" s="6">
        <f t="shared" si="0"/>
        <v>260</v>
      </c>
      <c r="H52" s="6">
        <v>260</v>
      </c>
      <c r="I52" s="23">
        <v>223</v>
      </c>
      <c r="J52" s="24">
        <f t="shared" si="5"/>
        <v>223</v>
      </c>
      <c r="K52" s="32" t="str">
        <f t="shared" si="6"/>
        <v>VYHOVUJE</v>
      </c>
      <c r="L52" s="151"/>
      <c r="M52" s="154"/>
      <c r="N52" s="154"/>
      <c r="O52" s="157"/>
    </row>
    <row r="53" spans="1:15" ht="20.45" customHeight="1" x14ac:dyDescent="0.25">
      <c r="A53" s="76"/>
      <c r="B53" s="77">
        <v>47</v>
      </c>
      <c r="C53" s="91" t="s">
        <v>42</v>
      </c>
      <c r="D53" s="75">
        <v>2</v>
      </c>
      <c r="E53" s="92" t="s">
        <v>15</v>
      </c>
      <c r="F53" s="93" t="s">
        <v>215</v>
      </c>
      <c r="G53" s="6">
        <f t="shared" si="0"/>
        <v>280</v>
      </c>
      <c r="H53" s="6">
        <v>140</v>
      </c>
      <c r="I53" s="23">
        <v>104</v>
      </c>
      <c r="J53" s="24">
        <f t="shared" si="5"/>
        <v>208</v>
      </c>
      <c r="K53" s="32" t="str">
        <f t="shared" si="6"/>
        <v>VYHOVUJE</v>
      </c>
      <c r="L53" s="151"/>
      <c r="M53" s="154"/>
      <c r="N53" s="154"/>
      <c r="O53" s="157"/>
    </row>
    <row r="54" spans="1:15" ht="20.45" customHeight="1" x14ac:dyDescent="0.25">
      <c r="A54" s="76"/>
      <c r="B54" s="77">
        <v>48</v>
      </c>
      <c r="C54" s="91" t="s">
        <v>43</v>
      </c>
      <c r="D54" s="75">
        <v>1</v>
      </c>
      <c r="E54" s="92" t="s">
        <v>15</v>
      </c>
      <c r="F54" s="93" t="s">
        <v>216</v>
      </c>
      <c r="G54" s="6">
        <f t="shared" si="0"/>
        <v>80</v>
      </c>
      <c r="H54" s="6">
        <v>80</v>
      </c>
      <c r="I54" s="23">
        <v>76.2</v>
      </c>
      <c r="J54" s="24">
        <f t="shared" si="5"/>
        <v>76.2</v>
      </c>
      <c r="K54" s="32" t="str">
        <f t="shared" si="6"/>
        <v>VYHOVUJE</v>
      </c>
      <c r="L54" s="151"/>
      <c r="M54" s="154"/>
      <c r="N54" s="154"/>
      <c r="O54" s="157"/>
    </row>
    <row r="55" spans="1:15" ht="20.45" customHeight="1" x14ac:dyDescent="0.25">
      <c r="A55" s="76"/>
      <c r="B55" s="77">
        <v>49</v>
      </c>
      <c r="C55" s="91" t="s">
        <v>44</v>
      </c>
      <c r="D55" s="75">
        <v>1</v>
      </c>
      <c r="E55" s="92" t="s">
        <v>11</v>
      </c>
      <c r="F55" s="93" t="s">
        <v>217</v>
      </c>
      <c r="G55" s="6">
        <f t="shared" si="0"/>
        <v>250</v>
      </c>
      <c r="H55" s="6">
        <v>250</v>
      </c>
      <c r="I55" s="23">
        <v>166</v>
      </c>
      <c r="J55" s="24">
        <f t="shared" si="5"/>
        <v>166</v>
      </c>
      <c r="K55" s="32" t="str">
        <f t="shared" si="6"/>
        <v>VYHOVUJE</v>
      </c>
      <c r="L55" s="151"/>
      <c r="M55" s="154"/>
      <c r="N55" s="154"/>
      <c r="O55" s="157"/>
    </row>
    <row r="56" spans="1:15" ht="20.45" customHeight="1" x14ac:dyDescent="0.25">
      <c r="A56" s="76"/>
      <c r="B56" s="77">
        <v>50</v>
      </c>
      <c r="C56" s="91" t="s">
        <v>45</v>
      </c>
      <c r="D56" s="75">
        <v>1</v>
      </c>
      <c r="E56" s="92" t="s">
        <v>11</v>
      </c>
      <c r="F56" s="93" t="s">
        <v>218</v>
      </c>
      <c r="G56" s="6">
        <f t="shared" si="0"/>
        <v>200</v>
      </c>
      <c r="H56" s="6">
        <v>200</v>
      </c>
      <c r="I56" s="23">
        <v>124</v>
      </c>
      <c r="J56" s="24">
        <f t="shared" si="5"/>
        <v>124</v>
      </c>
      <c r="K56" s="32" t="str">
        <f t="shared" si="6"/>
        <v>VYHOVUJE</v>
      </c>
      <c r="L56" s="151"/>
      <c r="M56" s="154"/>
      <c r="N56" s="154"/>
      <c r="O56" s="157"/>
    </row>
    <row r="57" spans="1:15" ht="20.45" customHeight="1" x14ac:dyDescent="0.25">
      <c r="A57" s="76"/>
      <c r="B57" s="77">
        <v>51</v>
      </c>
      <c r="C57" s="91" t="s">
        <v>46</v>
      </c>
      <c r="D57" s="75">
        <v>2</v>
      </c>
      <c r="E57" s="92" t="s">
        <v>11</v>
      </c>
      <c r="F57" s="93" t="s">
        <v>219</v>
      </c>
      <c r="G57" s="6">
        <f t="shared" si="0"/>
        <v>600</v>
      </c>
      <c r="H57" s="6">
        <v>300</v>
      </c>
      <c r="I57" s="23">
        <v>185</v>
      </c>
      <c r="J57" s="24">
        <f t="shared" si="5"/>
        <v>370</v>
      </c>
      <c r="K57" s="32" t="str">
        <f t="shared" si="6"/>
        <v>VYHOVUJE</v>
      </c>
      <c r="L57" s="151"/>
      <c r="M57" s="154"/>
      <c r="N57" s="154"/>
      <c r="O57" s="157"/>
    </row>
    <row r="58" spans="1:15" ht="20.45" customHeight="1" x14ac:dyDescent="0.25">
      <c r="A58" s="76"/>
      <c r="B58" s="77">
        <v>52</v>
      </c>
      <c r="C58" s="91" t="s">
        <v>47</v>
      </c>
      <c r="D58" s="75">
        <v>1</v>
      </c>
      <c r="E58" s="92" t="s">
        <v>11</v>
      </c>
      <c r="F58" s="93" t="s">
        <v>220</v>
      </c>
      <c r="G58" s="6">
        <f t="shared" si="0"/>
        <v>510</v>
      </c>
      <c r="H58" s="6">
        <v>510</v>
      </c>
      <c r="I58" s="23">
        <v>510</v>
      </c>
      <c r="J58" s="24">
        <f t="shared" si="5"/>
        <v>510</v>
      </c>
      <c r="K58" s="32" t="str">
        <f t="shared" si="6"/>
        <v>VYHOVUJE</v>
      </c>
      <c r="L58" s="151"/>
      <c r="M58" s="154"/>
      <c r="N58" s="154"/>
      <c r="O58" s="157"/>
    </row>
    <row r="59" spans="1:15" ht="20.45" customHeight="1" x14ac:dyDescent="0.25">
      <c r="A59" s="76"/>
      <c r="B59" s="77">
        <v>53</v>
      </c>
      <c r="C59" s="91" t="s">
        <v>12</v>
      </c>
      <c r="D59" s="75">
        <v>200</v>
      </c>
      <c r="E59" s="92" t="s">
        <v>11</v>
      </c>
      <c r="F59" s="93" t="s">
        <v>173</v>
      </c>
      <c r="G59" s="6">
        <f t="shared" si="0"/>
        <v>320</v>
      </c>
      <c r="H59" s="6">
        <v>1.6</v>
      </c>
      <c r="I59" s="23">
        <v>1.2</v>
      </c>
      <c r="J59" s="24">
        <f t="shared" si="5"/>
        <v>240</v>
      </c>
      <c r="K59" s="32" t="str">
        <f t="shared" si="6"/>
        <v>VYHOVUJE</v>
      </c>
      <c r="L59" s="151"/>
      <c r="M59" s="154"/>
      <c r="N59" s="154"/>
      <c r="O59" s="157"/>
    </row>
    <row r="60" spans="1:15" ht="20.45" customHeight="1" x14ac:dyDescent="0.25">
      <c r="A60" s="76"/>
      <c r="B60" s="77">
        <v>54</v>
      </c>
      <c r="C60" s="91" t="s">
        <v>21</v>
      </c>
      <c r="D60" s="75">
        <v>2</v>
      </c>
      <c r="E60" s="92" t="s">
        <v>15</v>
      </c>
      <c r="F60" s="93" t="s">
        <v>181</v>
      </c>
      <c r="G60" s="6">
        <f t="shared" si="0"/>
        <v>48</v>
      </c>
      <c r="H60" s="6">
        <v>24</v>
      </c>
      <c r="I60" s="23">
        <v>18.05</v>
      </c>
      <c r="J60" s="24">
        <f t="shared" si="5"/>
        <v>36.1</v>
      </c>
      <c r="K60" s="32" t="str">
        <f t="shared" si="6"/>
        <v>VYHOVUJE</v>
      </c>
      <c r="L60" s="151"/>
      <c r="M60" s="154"/>
      <c r="N60" s="154"/>
      <c r="O60" s="157"/>
    </row>
    <row r="61" spans="1:15" ht="20.45" customHeight="1" x14ac:dyDescent="0.25">
      <c r="A61" s="76"/>
      <c r="B61" s="77">
        <v>55</v>
      </c>
      <c r="C61" s="91" t="s">
        <v>16</v>
      </c>
      <c r="D61" s="75">
        <v>2</v>
      </c>
      <c r="E61" s="92" t="s">
        <v>15</v>
      </c>
      <c r="F61" s="93" t="s">
        <v>221</v>
      </c>
      <c r="G61" s="6">
        <f t="shared" si="0"/>
        <v>66</v>
      </c>
      <c r="H61" s="6">
        <v>33</v>
      </c>
      <c r="I61" s="23">
        <v>26.7</v>
      </c>
      <c r="J61" s="24">
        <f t="shared" si="5"/>
        <v>53.4</v>
      </c>
      <c r="K61" s="32" t="str">
        <f t="shared" si="6"/>
        <v>VYHOVUJE</v>
      </c>
      <c r="L61" s="151"/>
      <c r="M61" s="154"/>
      <c r="N61" s="154"/>
      <c r="O61" s="157"/>
    </row>
    <row r="62" spans="1:15" ht="58.7" customHeight="1" x14ac:dyDescent="0.25">
      <c r="A62" s="76"/>
      <c r="B62" s="77">
        <v>56</v>
      </c>
      <c r="C62" s="91" t="s">
        <v>48</v>
      </c>
      <c r="D62" s="75">
        <v>1</v>
      </c>
      <c r="E62" s="92" t="s">
        <v>15</v>
      </c>
      <c r="F62" s="93" t="s">
        <v>222</v>
      </c>
      <c r="G62" s="6">
        <f t="shared" si="0"/>
        <v>35</v>
      </c>
      <c r="H62" s="6">
        <v>35</v>
      </c>
      <c r="I62" s="23">
        <v>20.149999999999999</v>
      </c>
      <c r="J62" s="24">
        <f t="shared" si="5"/>
        <v>20.149999999999999</v>
      </c>
      <c r="K62" s="32" t="str">
        <f t="shared" si="6"/>
        <v>VYHOVUJE</v>
      </c>
      <c r="L62" s="151"/>
      <c r="M62" s="154"/>
      <c r="N62" s="154"/>
      <c r="O62" s="157"/>
    </row>
    <row r="63" spans="1:15" ht="18" customHeight="1" x14ac:dyDescent="0.25">
      <c r="A63" s="76"/>
      <c r="B63" s="77">
        <v>57</v>
      </c>
      <c r="C63" s="91" t="s">
        <v>49</v>
      </c>
      <c r="D63" s="75">
        <v>10</v>
      </c>
      <c r="E63" s="92" t="s">
        <v>11</v>
      </c>
      <c r="F63" s="93" t="s">
        <v>223</v>
      </c>
      <c r="G63" s="6">
        <f t="shared" si="0"/>
        <v>80</v>
      </c>
      <c r="H63" s="6">
        <v>8</v>
      </c>
      <c r="I63" s="23">
        <v>3.05</v>
      </c>
      <c r="J63" s="24">
        <f t="shared" si="5"/>
        <v>30.5</v>
      </c>
      <c r="K63" s="32" t="str">
        <f t="shared" si="6"/>
        <v>VYHOVUJE</v>
      </c>
      <c r="L63" s="151"/>
      <c r="M63" s="154"/>
      <c r="N63" s="154"/>
      <c r="O63" s="157"/>
    </row>
    <row r="64" spans="1:15" ht="18" customHeight="1" x14ac:dyDescent="0.25">
      <c r="A64" s="76"/>
      <c r="B64" s="77">
        <v>58</v>
      </c>
      <c r="C64" s="91" t="s">
        <v>50</v>
      </c>
      <c r="D64" s="75">
        <v>2</v>
      </c>
      <c r="E64" s="92" t="s">
        <v>11</v>
      </c>
      <c r="F64" s="93" t="s">
        <v>51</v>
      </c>
      <c r="G64" s="6">
        <f t="shared" si="0"/>
        <v>48</v>
      </c>
      <c r="H64" s="6">
        <v>24</v>
      </c>
      <c r="I64" s="23">
        <v>9.8000000000000007</v>
      </c>
      <c r="J64" s="24">
        <f t="shared" si="5"/>
        <v>19.600000000000001</v>
      </c>
      <c r="K64" s="32" t="str">
        <f t="shared" si="6"/>
        <v>VYHOVUJE</v>
      </c>
      <c r="L64" s="151"/>
      <c r="M64" s="154"/>
      <c r="N64" s="154"/>
      <c r="O64" s="157"/>
    </row>
    <row r="65" spans="1:15" ht="18" customHeight="1" x14ac:dyDescent="0.25">
      <c r="A65" s="76"/>
      <c r="B65" s="77">
        <v>59</v>
      </c>
      <c r="C65" s="91" t="s">
        <v>52</v>
      </c>
      <c r="D65" s="75">
        <v>2</v>
      </c>
      <c r="E65" s="92" t="s">
        <v>11</v>
      </c>
      <c r="F65" s="93" t="s">
        <v>224</v>
      </c>
      <c r="G65" s="6">
        <f t="shared" si="0"/>
        <v>22</v>
      </c>
      <c r="H65" s="6">
        <v>11</v>
      </c>
      <c r="I65" s="23">
        <v>8.15</v>
      </c>
      <c r="J65" s="24">
        <f t="shared" si="5"/>
        <v>16.3</v>
      </c>
      <c r="K65" s="32" t="str">
        <f t="shared" si="6"/>
        <v>VYHOVUJE</v>
      </c>
      <c r="L65" s="151"/>
      <c r="M65" s="154"/>
      <c r="N65" s="154"/>
      <c r="O65" s="157"/>
    </row>
    <row r="66" spans="1:15" ht="18" customHeight="1" x14ac:dyDescent="0.25">
      <c r="A66" s="76"/>
      <c r="B66" s="77">
        <v>60</v>
      </c>
      <c r="C66" s="91" t="s">
        <v>53</v>
      </c>
      <c r="D66" s="75">
        <v>4</v>
      </c>
      <c r="E66" s="92" t="s">
        <v>11</v>
      </c>
      <c r="F66" s="93" t="s">
        <v>224</v>
      </c>
      <c r="G66" s="6">
        <f t="shared" si="0"/>
        <v>52</v>
      </c>
      <c r="H66" s="6">
        <v>13</v>
      </c>
      <c r="I66" s="23">
        <v>8.9499999999999993</v>
      </c>
      <c r="J66" s="24">
        <f t="shared" si="5"/>
        <v>35.799999999999997</v>
      </c>
      <c r="K66" s="32" t="str">
        <f t="shared" si="6"/>
        <v>VYHOVUJE</v>
      </c>
      <c r="L66" s="151"/>
      <c r="M66" s="154"/>
      <c r="N66" s="154"/>
      <c r="O66" s="157"/>
    </row>
    <row r="67" spans="1:15" ht="18" customHeight="1" x14ac:dyDescent="0.25">
      <c r="A67" s="76"/>
      <c r="B67" s="77">
        <v>61</v>
      </c>
      <c r="C67" s="91" t="s">
        <v>54</v>
      </c>
      <c r="D67" s="75">
        <v>2</v>
      </c>
      <c r="E67" s="92" t="s">
        <v>11</v>
      </c>
      <c r="F67" s="93" t="s">
        <v>224</v>
      </c>
      <c r="G67" s="6">
        <f t="shared" si="0"/>
        <v>36</v>
      </c>
      <c r="H67" s="6">
        <v>18</v>
      </c>
      <c r="I67" s="23">
        <v>9.65</v>
      </c>
      <c r="J67" s="24">
        <f t="shared" si="5"/>
        <v>19.3</v>
      </c>
      <c r="K67" s="32" t="str">
        <f t="shared" si="6"/>
        <v>VYHOVUJE</v>
      </c>
      <c r="L67" s="151"/>
      <c r="M67" s="154"/>
      <c r="N67" s="154"/>
      <c r="O67" s="157"/>
    </row>
    <row r="68" spans="1:15" ht="18" customHeight="1" x14ac:dyDescent="0.25">
      <c r="A68" s="76"/>
      <c r="B68" s="77">
        <v>62</v>
      </c>
      <c r="C68" s="91" t="s">
        <v>55</v>
      </c>
      <c r="D68" s="75">
        <v>4</v>
      </c>
      <c r="E68" s="92" t="s">
        <v>11</v>
      </c>
      <c r="F68" s="93" t="s">
        <v>224</v>
      </c>
      <c r="G68" s="6">
        <f t="shared" si="0"/>
        <v>80</v>
      </c>
      <c r="H68" s="6">
        <v>20</v>
      </c>
      <c r="I68" s="23">
        <v>8.9</v>
      </c>
      <c r="J68" s="24">
        <f t="shared" si="5"/>
        <v>35.6</v>
      </c>
      <c r="K68" s="32" t="str">
        <f t="shared" si="6"/>
        <v>VYHOVUJE</v>
      </c>
      <c r="L68" s="151"/>
      <c r="M68" s="154"/>
      <c r="N68" s="154"/>
      <c r="O68" s="157"/>
    </row>
    <row r="69" spans="1:15" ht="18" customHeight="1" x14ac:dyDescent="0.25">
      <c r="A69" s="76"/>
      <c r="B69" s="77">
        <v>63</v>
      </c>
      <c r="C69" s="91" t="s">
        <v>56</v>
      </c>
      <c r="D69" s="75">
        <v>2</v>
      </c>
      <c r="E69" s="92" t="s">
        <v>11</v>
      </c>
      <c r="F69" s="93" t="s">
        <v>225</v>
      </c>
      <c r="G69" s="6">
        <f t="shared" si="0"/>
        <v>36</v>
      </c>
      <c r="H69" s="6">
        <v>18</v>
      </c>
      <c r="I69" s="23">
        <v>9.65</v>
      </c>
      <c r="J69" s="24">
        <f t="shared" si="5"/>
        <v>19.3</v>
      </c>
      <c r="K69" s="32" t="str">
        <f t="shared" si="6"/>
        <v>VYHOVUJE</v>
      </c>
      <c r="L69" s="151"/>
      <c r="M69" s="154"/>
      <c r="N69" s="154"/>
      <c r="O69" s="157"/>
    </row>
    <row r="70" spans="1:15" ht="21" customHeight="1" x14ac:dyDescent="0.25">
      <c r="A70" s="76"/>
      <c r="B70" s="77">
        <v>64</v>
      </c>
      <c r="C70" s="91" t="s">
        <v>57</v>
      </c>
      <c r="D70" s="75">
        <v>4</v>
      </c>
      <c r="E70" s="92" t="s">
        <v>11</v>
      </c>
      <c r="F70" s="93" t="s">
        <v>225</v>
      </c>
      <c r="G70" s="6">
        <f t="shared" si="0"/>
        <v>72</v>
      </c>
      <c r="H70" s="6">
        <v>18</v>
      </c>
      <c r="I70" s="23">
        <v>8.9</v>
      </c>
      <c r="J70" s="24">
        <f t="shared" si="5"/>
        <v>35.6</v>
      </c>
      <c r="K70" s="32" t="str">
        <f t="shared" si="6"/>
        <v>VYHOVUJE</v>
      </c>
      <c r="L70" s="151"/>
      <c r="M70" s="154"/>
      <c r="N70" s="154"/>
      <c r="O70" s="157"/>
    </row>
    <row r="71" spans="1:15" ht="31.35" customHeight="1" x14ac:dyDescent="0.25">
      <c r="A71" s="76"/>
      <c r="B71" s="77">
        <v>65</v>
      </c>
      <c r="C71" s="91" t="s">
        <v>230</v>
      </c>
      <c r="D71" s="75">
        <v>2</v>
      </c>
      <c r="E71" s="92" t="s">
        <v>11</v>
      </c>
      <c r="F71" s="93" t="s">
        <v>229</v>
      </c>
      <c r="G71" s="6">
        <f t="shared" si="0"/>
        <v>88</v>
      </c>
      <c r="H71" s="6">
        <v>44</v>
      </c>
      <c r="I71" s="23">
        <v>40.1</v>
      </c>
      <c r="J71" s="24">
        <f t="shared" si="5"/>
        <v>80.2</v>
      </c>
      <c r="K71" s="32" t="str">
        <f t="shared" si="6"/>
        <v>VYHOVUJE</v>
      </c>
      <c r="L71" s="151"/>
      <c r="M71" s="154"/>
      <c r="N71" s="154"/>
      <c r="O71" s="157"/>
    </row>
    <row r="72" spans="1:15" ht="38.450000000000003" customHeight="1" x14ac:dyDescent="0.25">
      <c r="A72" s="76"/>
      <c r="B72" s="77">
        <v>66</v>
      </c>
      <c r="C72" s="91" t="s">
        <v>22</v>
      </c>
      <c r="D72" s="75">
        <v>2</v>
      </c>
      <c r="E72" s="92" t="s">
        <v>11</v>
      </c>
      <c r="F72" s="93" t="s">
        <v>182</v>
      </c>
      <c r="G72" s="6">
        <f t="shared" si="0"/>
        <v>18</v>
      </c>
      <c r="H72" s="6">
        <v>9</v>
      </c>
      <c r="I72" s="23">
        <v>7.5</v>
      </c>
      <c r="J72" s="24">
        <f t="shared" si="5"/>
        <v>15</v>
      </c>
      <c r="K72" s="32" t="str">
        <f t="shared" si="6"/>
        <v>VYHOVUJE</v>
      </c>
      <c r="L72" s="151"/>
      <c r="M72" s="154"/>
      <c r="N72" s="154"/>
      <c r="O72" s="157"/>
    </row>
    <row r="73" spans="1:15" ht="19.7" customHeight="1" x14ac:dyDescent="0.25">
      <c r="A73" s="76"/>
      <c r="B73" s="77">
        <v>67</v>
      </c>
      <c r="C73" s="91" t="s">
        <v>58</v>
      </c>
      <c r="D73" s="75">
        <v>2</v>
      </c>
      <c r="E73" s="92" t="s">
        <v>25</v>
      </c>
      <c r="F73" s="93" t="s">
        <v>226</v>
      </c>
      <c r="G73" s="6">
        <f t="shared" si="0"/>
        <v>66</v>
      </c>
      <c r="H73" s="6">
        <v>33</v>
      </c>
      <c r="I73" s="23">
        <v>33</v>
      </c>
      <c r="J73" s="24">
        <f t="shared" si="5"/>
        <v>66</v>
      </c>
      <c r="K73" s="32" t="str">
        <f t="shared" si="6"/>
        <v>VYHOVUJE</v>
      </c>
      <c r="L73" s="151"/>
      <c r="M73" s="154"/>
      <c r="N73" s="154"/>
      <c r="O73" s="157"/>
    </row>
    <row r="74" spans="1:15" ht="22.7" customHeight="1" x14ac:dyDescent="0.25">
      <c r="A74" s="76"/>
      <c r="B74" s="77">
        <v>68</v>
      </c>
      <c r="C74" s="91" t="s">
        <v>59</v>
      </c>
      <c r="D74" s="75">
        <v>4</v>
      </c>
      <c r="E74" s="92" t="s">
        <v>25</v>
      </c>
      <c r="F74" s="93" t="s">
        <v>227</v>
      </c>
      <c r="G74" s="6">
        <f t="shared" si="0"/>
        <v>128</v>
      </c>
      <c r="H74" s="6">
        <v>32</v>
      </c>
      <c r="I74" s="23">
        <v>26.4</v>
      </c>
      <c r="J74" s="24">
        <f t="shared" si="5"/>
        <v>105.6</v>
      </c>
      <c r="K74" s="32" t="str">
        <f t="shared" si="6"/>
        <v>VYHOVUJE</v>
      </c>
      <c r="L74" s="151"/>
      <c r="M74" s="154"/>
      <c r="N74" s="154"/>
      <c r="O74" s="157"/>
    </row>
    <row r="75" spans="1:15" ht="37.700000000000003" customHeight="1" x14ac:dyDescent="0.25">
      <c r="A75" s="76"/>
      <c r="B75" s="77">
        <v>69</v>
      </c>
      <c r="C75" s="91" t="s">
        <v>60</v>
      </c>
      <c r="D75" s="75">
        <v>4</v>
      </c>
      <c r="E75" s="92" t="s">
        <v>25</v>
      </c>
      <c r="F75" s="93" t="s">
        <v>228</v>
      </c>
      <c r="G75" s="6">
        <f t="shared" si="0"/>
        <v>156</v>
      </c>
      <c r="H75" s="6">
        <v>39</v>
      </c>
      <c r="I75" s="23">
        <v>31.9</v>
      </c>
      <c r="J75" s="24">
        <f t="shared" si="5"/>
        <v>127.6</v>
      </c>
      <c r="K75" s="32" t="str">
        <f t="shared" si="6"/>
        <v>VYHOVUJE</v>
      </c>
      <c r="L75" s="151"/>
      <c r="M75" s="154"/>
      <c r="N75" s="154"/>
      <c r="O75" s="157"/>
    </row>
    <row r="76" spans="1:15" ht="31.7" customHeight="1" x14ac:dyDescent="0.25">
      <c r="A76" s="76"/>
      <c r="B76" s="77">
        <v>70</v>
      </c>
      <c r="C76" s="91" t="s">
        <v>24</v>
      </c>
      <c r="D76" s="75">
        <v>2</v>
      </c>
      <c r="E76" s="92" t="s">
        <v>25</v>
      </c>
      <c r="F76" s="93" t="s">
        <v>185</v>
      </c>
      <c r="G76" s="6">
        <f t="shared" si="0"/>
        <v>70</v>
      </c>
      <c r="H76" s="6">
        <v>35</v>
      </c>
      <c r="I76" s="23">
        <v>29.3</v>
      </c>
      <c r="J76" s="24">
        <f t="shared" si="5"/>
        <v>58.6</v>
      </c>
      <c r="K76" s="32" t="str">
        <f t="shared" si="6"/>
        <v>VYHOVUJE</v>
      </c>
      <c r="L76" s="151"/>
      <c r="M76" s="154"/>
      <c r="N76" s="154"/>
      <c r="O76" s="157"/>
    </row>
    <row r="77" spans="1:15" ht="23.45" customHeight="1" x14ac:dyDescent="0.25">
      <c r="A77" s="76"/>
      <c r="B77" s="77">
        <v>71</v>
      </c>
      <c r="C77" s="91" t="s">
        <v>61</v>
      </c>
      <c r="D77" s="75">
        <v>5</v>
      </c>
      <c r="E77" s="92" t="s">
        <v>11</v>
      </c>
      <c r="F77" s="93" t="s">
        <v>231</v>
      </c>
      <c r="G77" s="6">
        <f t="shared" si="0"/>
        <v>45</v>
      </c>
      <c r="H77" s="6">
        <v>9</v>
      </c>
      <c r="I77" s="23">
        <v>7.15</v>
      </c>
      <c r="J77" s="24">
        <f t="shared" si="5"/>
        <v>35.75</v>
      </c>
      <c r="K77" s="32" t="str">
        <f t="shared" si="6"/>
        <v>VYHOVUJE</v>
      </c>
      <c r="L77" s="151"/>
      <c r="M77" s="154"/>
      <c r="N77" s="154"/>
      <c r="O77" s="157"/>
    </row>
    <row r="78" spans="1:15" ht="21" customHeight="1" x14ac:dyDescent="0.25">
      <c r="A78" s="76"/>
      <c r="B78" s="77">
        <v>72</v>
      </c>
      <c r="C78" s="91" t="s">
        <v>62</v>
      </c>
      <c r="D78" s="75">
        <v>4</v>
      </c>
      <c r="E78" s="92" t="s">
        <v>11</v>
      </c>
      <c r="F78" s="93" t="s">
        <v>232</v>
      </c>
      <c r="G78" s="6">
        <f t="shared" si="0"/>
        <v>38</v>
      </c>
      <c r="H78" s="6">
        <v>9.5</v>
      </c>
      <c r="I78" s="23">
        <v>7.95</v>
      </c>
      <c r="J78" s="24">
        <f t="shared" si="5"/>
        <v>31.8</v>
      </c>
      <c r="K78" s="32" t="str">
        <f t="shared" si="6"/>
        <v>VYHOVUJE</v>
      </c>
      <c r="L78" s="151"/>
      <c r="M78" s="154"/>
      <c r="N78" s="154"/>
      <c r="O78" s="157"/>
    </row>
    <row r="79" spans="1:15" ht="21" customHeight="1" x14ac:dyDescent="0.25">
      <c r="A79" s="76"/>
      <c r="B79" s="77">
        <v>73</v>
      </c>
      <c r="C79" s="91" t="s">
        <v>63</v>
      </c>
      <c r="D79" s="75">
        <v>3</v>
      </c>
      <c r="E79" s="92" t="s">
        <v>25</v>
      </c>
      <c r="F79" s="93" t="s">
        <v>233</v>
      </c>
      <c r="G79" s="6">
        <f t="shared" si="0"/>
        <v>138</v>
      </c>
      <c r="H79" s="6">
        <v>46</v>
      </c>
      <c r="I79" s="23">
        <v>42.65</v>
      </c>
      <c r="J79" s="24">
        <f t="shared" si="5"/>
        <v>127.94999999999999</v>
      </c>
      <c r="K79" s="32" t="str">
        <f t="shared" si="6"/>
        <v>VYHOVUJE</v>
      </c>
      <c r="L79" s="151"/>
      <c r="M79" s="154"/>
      <c r="N79" s="154"/>
      <c r="O79" s="157"/>
    </row>
    <row r="80" spans="1:15" ht="21" customHeight="1" x14ac:dyDescent="0.25">
      <c r="A80" s="76"/>
      <c r="B80" s="77">
        <v>74</v>
      </c>
      <c r="C80" s="91" t="s">
        <v>64</v>
      </c>
      <c r="D80" s="75">
        <v>4</v>
      </c>
      <c r="E80" s="92" t="s">
        <v>25</v>
      </c>
      <c r="F80" s="93" t="s">
        <v>234</v>
      </c>
      <c r="G80" s="6">
        <f t="shared" si="0"/>
        <v>152</v>
      </c>
      <c r="H80" s="6">
        <v>38</v>
      </c>
      <c r="I80" s="23">
        <v>31.35</v>
      </c>
      <c r="J80" s="24">
        <f t="shared" si="5"/>
        <v>125.4</v>
      </c>
      <c r="K80" s="32" t="str">
        <f t="shared" si="6"/>
        <v>VYHOVUJE</v>
      </c>
      <c r="L80" s="151"/>
      <c r="M80" s="154"/>
      <c r="N80" s="154"/>
      <c r="O80" s="157"/>
    </row>
    <row r="81" spans="1:15" ht="21" customHeight="1" x14ac:dyDescent="0.25">
      <c r="A81" s="76"/>
      <c r="B81" s="77">
        <v>75</v>
      </c>
      <c r="C81" s="91" t="s">
        <v>65</v>
      </c>
      <c r="D81" s="75">
        <v>3</v>
      </c>
      <c r="E81" s="92" t="s">
        <v>15</v>
      </c>
      <c r="F81" s="93" t="s">
        <v>235</v>
      </c>
      <c r="G81" s="6">
        <f t="shared" si="0"/>
        <v>660</v>
      </c>
      <c r="H81" s="6">
        <v>220</v>
      </c>
      <c r="I81" s="23">
        <v>109</v>
      </c>
      <c r="J81" s="24">
        <f t="shared" si="5"/>
        <v>327</v>
      </c>
      <c r="K81" s="32" t="str">
        <f t="shared" si="6"/>
        <v>VYHOVUJE</v>
      </c>
      <c r="L81" s="151"/>
      <c r="M81" s="154"/>
      <c r="N81" s="154"/>
      <c r="O81" s="157"/>
    </row>
    <row r="82" spans="1:15" ht="21" customHeight="1" x14ac:dyDescent="0.25">
      <c r="A82" s="76"/>
      <c r="B82" s="77">
        <v>76</v>
      </c>
      <c r="C82" s="91" t="s">
        <v>66</v>
      </c>
      <c r="D82" s="75">
        <v>1</v>
      </c>
      <c r="E82" s="92" t="s">
        <v>15</v>
      </c>
      <c r="F82" s="93" t="s">
        <v>236</v>
      </c>
      <c r="G82" s="6">
        <f t="shared" si="0"/>
        <v>220</v>
      </c>
      <c r="H82" s="6">
        <v>220</v>
      </c>
      <c r="I82" s="23">
        <v>109</v>
      </c>
      <c r="J82" s="24">
        <f t="shared" si="5"/>
        <v>109</v>
      </c>
      <c r="K82" s="32" t="str">
        <f t="shared" si="6"/>
        <v>VYHOVUJE</v>
      </c>
      <c r="L82" s="151"/>
      <c r="M82" s="154"/>
      <c r="N82" s="154"/>
      <c r="O82" s="157"/>
    </row>
    <row r="83" spans="1:15" ht="21" customHeight="1" x14ac:dyDescent="0.25">
      <c r="A83" s="76"/>
      <c r="B83" s="77">
        <v>77</v>
      </c>
      <c r="C83" s="91" t="s">
        <v>26</v>
      </c>
      <c r="D83" s="75">
        <v>50</v>
      </c>
      <c r="E83" s="92" t="s">
        <v>11</v>
      </c>
      <c r="F83" s="93" t="s">
        <v>186</v>
      </c>
      <c r="G83" s="6">
        <f t="shared" si="0"/>
        <v>100</v>
      </c>
      <c r="H83" s="6">
        <v>2</v>
      </c>
      <c r="I83" s="23">
        <v>1.8</v>
      </c>
      <c r="J83" s="24">
        <f t="shared" si="5"/>
        <v>90</v>
      </c>
      <c r="K83" s="32" t="str">
        <f t="shared" si="6"/>
        <v>VYHOVUJE</v>
      </c>
      <c r="L83" s="151"/>
      <c r="M83" s="154"/>
      <c r="N83" s="154"/>
      <c r="O83" s="157"/>
    </row>
    <row r="84" spans="1:15" ht="21" customHeight="1" x14ac:dyDescent="0.25">
      <c r="A84" s="76"/>
      <c r="B84" s="77">
        <v>78</v>
      </c>
      <c r="C84" s="91" t="s">
        <v>67</v>
      </c>
      <c r="D84" s="75">
        <v>8</v>
      </c>
      <c r="E84" s="92" t="s">
        <v>15</v>
      </c>
      <c r="F84" s="93" t="s">
        <v>237</v>
      </c>
      <c r="G84" s="6">
        <f t="shared" si="0"/>
        <v>224</v>
      </c>
      <c r="H84" s="6">
        <v>28</v>
      </c>
      <c r="I84" s="23">
        <v>8.6</v>
      </c>
      <c r="J84" s="24">
        <f t="shared" si="5"/>
        <v>68.8</v>
      </c>
      <c r="K84" s="32" t="str">
        <f t="shared" si="6"/>
        <v>VYHOVUJE</v>
      </c>
      <c r="L84" s="151"/>
      <c r="M84" s="154"/>
      <c r="N84" s="154"/>
      <c r="O84" s="157"/>
    </row>
    <row r="85" spans="1:15" ht="21" customHeight="1" x14ac:dyDescent="0.25">
      <c r="A85" s="76"/>
      <c r="B85" s="77">
        <v>79</v>
      </c>
      <c r="C85" s="91" t="s">
        <v>68</v>
      </c>
      <c r="D85" s="75">
        <v>5</v>
      </c>
      <c r="E85" s="92" t="s">
        <v>11</v>
      </c>
      <c r="F85" s="93" t="s">
        <v>238</v>
      </c>
      <c r="G85" s="6">
        <f t="shared" si="0"/>
        <v>40</v>
      </c>
      <c r="H85" s="6">
        <v>8</v>
      </c>
      <c r="I85" s="23">
        <v>7.05</v>
      </c>
      <c r="J85" s="24">
        <f t="shared" si="5"/>
        <v>35.25</v>
      </c>
      <c r="K85" s="32" t="str">
        <f t="shared" si="6"/>
        <v>VYHOVUJE</v>
      </c>
      <c r="L85" s="151"/>
      <c r="M85" s="154"/>
      <c r="N85" s="154"/>
      <c r="O85" s="157"/>
    </row>
    <row r="86" spans="1:15" ht="21" customHeight="1" x14ac:dyDescent="0.25">
      <c r="A86" s="76"/>
      <c r="B86" s="77">
        <v>80</v>
      </c>
      <c r="C86" s="91" t="s">
        <v>69</v>
      </c>
      <c r="D86" s="75">
        <v>1</v>
      </c>
      <c r="E86" s="92" t="s">
        <v>11</v>
      </c>
      <c r="F86" s="93" t="s">
        <v>239</v>
      </c>
      <c r="G86" s="6">
        <f t="shared" si="0"/>
        <v>100</v>
      </c>
      <c r="H86" s="6">
        <v>100</v>
      </c>
      <c r="I86" s="23">
        <v>47.8</v>
      </c>
      <c r="J86" s="24">
        <f t="shared" si="5"/>
        <v>47.8</v>
      </c>
      <c r="K86" s="32" t="str">
        <f t="shared" si="6"/>
        <v>VYHOVUJE</v>
      </c>
      <c r="L86" s="151"/>
      <c r="M86" s="154"/>
      <c r="N86" s="154"/>
      <c r="O86" s="157"/>
    </row>
    <row r="87" spans="1:15" ht="21" customHeight="1" x14ac:dyDescent="0.25">
      <c r="A87" s="76"/>
      <c r="B87" s="77">
        <v>81</v>
      </c>
      <c r="C87" s="91" t="s">
        <v>70</v>
      </c>
      <c r="D87" s="75">
        <v>4</v>
      </c>
      <c r="E87" s="92" t="s">
        <v>15</v>
      </c>
      <c r="F87" s="93" t="s">
        <v>240</v>
      </c>
      <c r="G87" s="6">
        <f t="shared" si="0"/>
        <v>24</v>
      </c>
      <c r="H87" s="6">
        <v>6</v>
      </c>
      <c r="I87" s="23">
        <v>5.85</v>
      </c>
      <c r="J87" s="24">
        <f t="shared" si="5"/>
        <v>23.4</v>
      </c>
      <c r="K87" s="32" t="str">
        <f t="shared" si="6"/>
        <v>VYHOVUJE</v>
      </c>
      <c r="L87" s="151"/>
      <c r="M87" s="154"/>
      <c r="N87" s="154"/>
      <c r="O87" s="157"/>
    </row>
    <row r="88" spans="1:15" ht="21" customHeight="1" x14ac:dyDescent="0.25">
      <c r="A88" s="76"/>
      <c r="B88" s="77">
        <v>82</v>
      </c>
      <c r="C88" s="91" t="s">
        <v>71</v>
      </c>
      <c r="D88" s="75">
        <v>1</v>
      </c>
      <c r="E88" s="92" t="s">
        <v>15</v>
      </c>
      <c r="F88" s="93" t="s">
        <v>240</v>
      </c>
      <c r="G88" s="6">
        <f t="shared" si="0"/>
        <v>9</v>
      </c>
      <c r="H88" s="6">
        <v>9</v>
      </c>
      <c r="I88" s="23">
        <v>8.1</v>
      </c>
      <c r="J88" s="24">
        <f t="shared" si="5"/>
        <v>8.1</v>
      </c>
      <c r="K88" s="32" t="str">
        <f t="shared" si="6"/>
        <v>VYHOVUJE</v>
      </c>
      <c r="L88" s="151"/>
      <c r="M88" s="154"/>
      <c r="N88" s="154"/>
      <c r="O88" s="157"/>
    </row>
    <row r="89" spans="1:15" ht="21" customHeight="1" x14ac:dyDescent="0.25">
      <c r="A89" s="76"/>
      <c r="B89" s="77">
        <v>83</v>
      </c>
      <c r="C89" s="91" t="s">
        <v>72</v>
      </c>
      <c r="D89" s="75">
        <v>3</v>
      </c>
      <c r="E89" s="92" t="s">
        <v>15</v>
      </c>
      <c r="F89" s="93" t="s">
        <v>241</v>
      </c>
      <c r="G89" s="6">
        <f t="shared" si="0"/>
        <v>21</v>
      </c>
      <c r="H89" s="6">
        <v>7</v>
      </c>
      <c r="I89" s="23">
        <v>5.45</v>
      </c>
      <c r="J89" s="24">
        <f t="shared" si="5"/>
        <v>16.350000000000001</v>
      </c>
      <c r="K89" s="32" t="str">
        <f t="shared" si="6"/>
        <v>VYHOVUJE</v>
      </c>
      <c r="L89" s="151"/>
      <c r="M89" s="154"/>
      <c r="N89" s="154"/>
      <c r="O89" s="157"/>
    </row>
    <row r="90" spans="1:15" ht="21" customHeight="1" x14ac:dyDescent="0.25">
      <c r="A90" s="76"/>
      <c r="B90" s="77">
        <v>84</v>
      </c>
      <c r="C90" s="91" t="s">
        <v>73</v>
      </c>
      <c r="D90" s="75">
        <v>2</v>
      </c>
      <c r="E90" s="92" t="s">
        <v>15</v>
      </c>
      <c r="F90" s="93" t="s">
        <v>242</v>
      </c>
      <c r="G90" s="6">
        <f t="shared" si="0"/>
        <v>30</v>
      </c>
      <c r="H90" s="6">
        <v>15</v>
      </c>
      <c r="I90" s="23">
        <v>10.1</v>
      </c>
      <c r="J90" s="24">
        <f t="shared" si="5"/>
        <v>20.2</v>
      </c>
      <c r="K90" s="32" t="str">
        <f t="shared" si="6"/>
        <v>VYHOVUJE</v>
      </c>
      <c r="L90" s="151"/>
      <c r="M90" s="154"/>
      <c r="N90" s="154"/>
      <c r="O90" s="157"/>
    </row>
    <row r="91" spans="1:15" ht="21" customHeight="1" x14ac:dyDescent="0.25">
      <c r="A91" s="76"/>
      <c r="B91" s="77">
        <v>85</v>
      </c>
      <c r="C91" s="91" t="s">
        <v>74</v>
      </c>
      <c r="D91" s="75">
        <v>2</v>
      </c>
      <c r="E91" s="92" t="s">
        <v>11</v>
      </c>
      <c r="F91" s="93" t="s">
        <v>243</v>
      </c>
      <c r="G91" s="6">
        <f t="shared" si="0"/>
        <v>76</v>
      </c>
      <c r="H91" s="6">
        <v>38</v>
      </c>
      <c r="I91" s="23">
        <v>31.95</v>
      </c>
      <c r="J91" s="24">
        <f t="shared" si="5"/>
        <v>63.9</v>
      </c>
      <c r="K91" s="32" t="str">
        <f t="shared" si="6"/>
        <v>VYHOVUJE</v>
      </c>
      <c r="L91" s="151"/>
      <c r="M91" s="154"/>
      <c r="N91" s="154"/>
      <c r="O91" s="157"/>
    </row>
    <row r="92" spans="1:15" ht="21" customHeight="1" x14ac:dyDescent="0.25">
      <c r="A92" s="76"/>
      <c r="B92" s="77">
        <v>86</v>
      </c>
      <c r="C92" s="91" t="s">
        <v>75</v>
      </c>
      <c r="D92" s="75">
        <v>3</v>
      </c>
      <c r="E92" s="92" t="s">
        <v>15</v>
      </c>
      <c r="F92" s="93" t="s">
        <v>244</v>
      </c>
      <c r="G92" s="6">
        <f t="shared" si="0"/>
        <v>390</v>
      </c>
      <c r="H92" s="6">
        <v>130</v>
      </c>
      <c r="I92" s="23">
        <v>80.25</v>
      </c>
      <c r="J92" s="24">
        <f t="shared" si="5"/>
        <v>240.75</v>
      </c>
      <c r="K92" s="32" t="str">
        <f t="shared" si="6"/>
        <v>VYHOVUJE</v>
      </c>
      <c r="L92" s="151"/>
      <c r="M92" s="154"/>
      <c r="N92" s="154"/>
      <c r="O92" s="157"/>
    </row>
    <row r="93" spans="1:15" ht="21" customHeight="1" x14ac:dyDescent="0.25">
      <c r="A93" s="76"/>
      <c r="B93" s="77">
        <v>87</v>
      </c>
      <c r="C93" s="91" t="s">
        <v>76</v>
      </c>
      <c r="D93" s="75">
        <v>2</v>
      </c>
      <c r="E93" s="92" t="s">
        <v>15</v>
      </c>
      <c r="F93" s="93" t="s">
        <v>244</v>
      </c>
      <c r="G93" s="6">
        <f t="shared" si="0"/>
        <v>300</v>
      </c>
      <c r="H93" s="6">
        <v>150</v>
      </c>
      <c r="I93" s="23">
        <v>150</v>
      </c>
      <c r="J93" s="24">
        <f t="shared" si="5"/>
        <v>300</v>
      </c>
      <c r="K93" s="32" t="str">
        <f t="shared" si="6"/>
        <v>VYHOVUJE</v>
      </c>
      <c r="L93" s="151"/>
      <c r="M93" s="154"/>
      <c r="N93" s="154"/>
      <c r="O93" s="157"/>
    </row>
    <row r="94" spans="1:15" ht="21" customHeight="1" x14ac:dyDescent="0.25">
      <c r="A94" s="76"/>
      <c r="B94" s="77">
        <v>88</v>
      </c>
      <c r="C94" s="91" t="s">
        <v>77</v>
      </c>
      <c r="D94" s="75">
        <v>2</v>
      </c>
      <c r="E94" s="92" t="s">
        <v>15</v>
      </c>
      <c r="F94" s="93" t="s">
        <v>244</v>
      </c>
      <c r="G94" s="6">
        <f t="shared" si="0"/>
        <v>380</v>
      </c>
      <c r="H94" s="6">
        <v>190</v>
      </c>
      <c r="I94" s="23">
        <v>139</v>
      </c>
      <c r="J94" s="24">
        <f t="shared" si="5"/>
        <v>278</v>
      </c>
      <c r="K94" s="32" t="str">
        <f t="shared" si="6"/>
        <v>VYHOVUJE</v>
      </c>
      <c r="L94" s="151"/>
      <c r="M94" s="154"/>
      <c r="N94" s="154"/>
      <c r="O94" s="157"/>
    </row>
    <row r="95" spans="1:15" ht="21" customHeight="1" x14ac:dyDescent="0.25">
      <c r="A95" s="76"/>
      <c r="B95" s="77">
        <v>89</v>
      </c>
      <c r="C95" s="91" t="s">
        <v>78</v>
      </c>
      <c r="D95" s="75">
        <v>1</v>
      </c>
      <c r="E95" s="92" t="s">
        <v>15</v>
      </c>
      <c r="F95" s="93" t="s">
        <v>244</v>
      </c>
      <c r="G95" s="6">
        <f t="shared" si="0"/>
        <v>260</v>
      </c>
      <c r="H95" s="6">
        <v>260</v>
      </c>
      <c r="I95" s="23">
        <v>227</v>
      </c>
      <c r="J95" s="24">
        <f t="shared" si="5"/>
        <v>227</v>
      </c>
      <c r="K95" s="32" t="str">
        <f t="shared" si="6"/>
        <v>VYHOVUJE</v>
      </c>
      <c r="L95" s="151"/>
      <c r="M95" s="154"/>
      <c r="N95" s="154"/>
      <c r="O95" s="157"/>
    </row>
    <row r="96" spans="1:15" ht="21" customHeight="1" x14ac:dyDescent="0.25">
      <c r="A96" s="76"/>
      <c r="B96" s="77">
        <v>90</v>
      </c>
      <c r="C96" s="91" t="s">
        <v>79</v>
      </c>
      <c r="D96" s="75">
        <v>2</v>
      </c>
      <c r="E96" s="92" t="s">
        <v>15</v>
      </c>
      <c r="F96" s="93" t="s">
        <v>244</v>
      </c>
      <c r="G96" s="6">
        <f t="shared" si="0"/>
        <v>240</v>
      </c>
      <c r="H96" s="6">
        <v>120</v>
      </c>
      <c r="I96" s="23">
        <v>87.3</v>
      </c>
      <c r="J96" s="24">
        <f t="shared" si="5"/>
        <v>174.6</v>
      </c>
      <c r="K96" s="32" t="str">
        <f t="shared" si="6"/>
        <v>VYHOVUJE</v>
      </c>
      <c r="L96" s="151"/>
      <c r="M96" s="154"/>
      <c r="N96" s="154"/>
      <c r="O96" s="157"/>
    </row>
    <row r="97" spans="1:15" ht="23.45" customHeight="1" x14ac:dyDescent="0.25">
      <c r="A97" s="76"/>
      <c r="B97" s="77">
        <v>91</v>
      </c>
      <c r="C97" s="91" t="s">
        <v>80</v>
      </c>
      <c r="D97" s="75">
        <v>1</v>
      </c>
      <c r="E97" s="92" t="s">
        <v>11</v>
      </c>
      <c r="F97" s="93" t="s">
        <v>245</v>
      </c>
      <c r="G97" s="6">
        <f t="shared" si="0"/>
        <v>75</v>
      </c>
      <c r="H97" s="6">
        <v>75</v>
      </c>
      <c r="I97" s="23">
        <v>62.45</v>
      </c>
      <c r="J97" s="24">
        <f t="shared" si="5"/>
        <v>62.45</v>
      </c>
      <c r="K97" s="32" t="str">
        <f t="shared" si="6"/>
        <v>VYHOVUJE</v>
      </c>
      <c r="L97" s="151"/>
      <c r="M97" s="154"/>
      <c r="N97" s="154"/>
      <c r="O97" s="157"/>
    </row>
    <row r="98" spans="1:15" ht="38.450000000000003" customHeight="1" x14ac:dyDescent="0.25">
      <c r="A98" s="76"/>
      <c r="B98" s="77">
        <v>92</v>
      </c>
      <c r="C98" s="91" t="s">
        <v>81</v>
      </c>
      <c r="D98" s="75">
        <v>2</v>
      </c>
      <c r="E98" s="92" t="s">
        <v>11</v>
      </c>
      <c r="F98" s="93" t="s">
        <v>247</v>
      </c>
      <c r="G98" s="6">
        <f t="shared" si="0"/>
        <v>100</v>
      </c>
      <c r="H98" s="6">
        <v>50</v>
      </c>
      <c r="I98" s="23">
        <v>46.9</v>
      </c>
      <c r="J98" s="24">
        <f t="shared" si="5"/>
        <v>93.8</v>
      </c>
      <c r="K98" s="32" t="str">
        <f t="shared" si="6"/>
        <v>VYHOVUJE</v>
      </c>
      <c r="L98" s="151"/>
      <c r="M98" s="154"/>
      <c r="N98" s="154"/>
      <c r="O98" s="157"/>
    </row>
    <row r="99" spans="1:15" ht="21" customHeight="1" x14ac:dyDescent="0.25">
      <c r="A99" s="76"/>
      <c r="B99" s="77">
        <v>93</v>
      </c>
      <c r="C99" s="91" t="s">
        <v>82</v>
      </c>
      <c r="D99" s="75">
        <v>2</v>
      </c>
      <c r="E99" s="92" t="s">
        <v>11</v>
      </c>
      <c r="F99" s="93" t="s">
        <v>246</v>
      </c>
      <c r="G99" s="6">
        <f t="shared" si="0"/>
        <v>20</v>
      </c>
      <c r="H99" s="6">
        <v>10</v>
      </c>
      <c r="I99" s="23">
        <v>5.3</v>
      </c>
      <c r="J99" s="24">
        <f t="shared" si="5"/>
        <v>10.6</v>
      </c>
      <c r="K99" s="32" t="str">
        <f t="shared" si="6"/>
        <v>VYHOVUJE</v>
      </c>
      <c r="L99" s="151"/>
      <c r="M99" s="154"/>
      <c r="N99" s="154"/>
      <c r="O99" s="157"/>
    </row>
    <row r="100" spans="1:15" ht="21" customHeight="1" x14ac:dyDescent="0.25">
      <c r="A100" s="76"/>
      <c r="B100" s="77">
        <v>94</v>
      </c>
      <c r="C100" s="91" t="s">
        <v>83</v>
      </c>
      <c r="D100" s="75">
        <v>2</v>
      </c>
      <c r="E100" s="92" t="s">
        <v>11</v>
      </c>
      <c r="F100" s="93" t="s">
        <v>191</v>
      </c>
      <c r="G100" s="6">
        <f t="shared" si="0"/>
        <v>36</v>
      </c>
      <c r="H100" s="6">
        <v>18</v>
      </c>
      <c r="I100" s="23">
        <v>13</v>
      </c>
      <c r="J100" s="24">
        <f t="shared" ref="J100:J159" si="7">D100*I100</f>
        <v>26</v>
      </c>
      <c r="K100" s="32" t="str">
        <f t="shared" ref="K100:K159" si="8">IF(ISNUMBER(I100), IF(I100&gt;H100,"NEVYHOVUJE","VYHOVUJE")," ")</f>
        <v>VYHOVUJE</v>
      </c>
      <c r="L100" s="151"/>
      <c r="M100" s="154"/>
      <c r="N100" s="154"/>
      <c r="O100" s="157"/>
    </row>
    <row r="101" spans="1:15" ht="21" customHeight="1" x14ac:dyDescent="0.25">
      <c r="A101" s="76"/>
      <c r="B101" s="77">
        <v>95</v>
      </c>
      <c r="C101" s="91" t="s">
        <v>29</v>
      </c>
      <c r="D101" s="75">
        <v>2</v>
      </c>
      <c r="E101" s="92" t="s">
        <v>11</v>
      </c>
      <c r="F101" s="93" t="s">
        <v>191</v>
      </c>
      <c r="G101" s="6">
        <f t="shared" si="0"/>
        <v>18</v>
      </c>
      <c r="H101" s="6">
        <v>9</v>
      </c>
      <c r="I101" s="23">
        <v>3.85</v>
      </c>
      <c r="J101" s="24">
        <f t="shared" si="7"/>
        <v>7.7</v>
      </c>
      <c r="K101" s="32" t="str">
        <f t="shared" si="8"/>
        <v>VYHOVUJE</v>
      </c>
      <c r="L101" s="151"/>
      <c r="M101" s="154"/>
      <c r="N101" s="154"/>
      <c r="O101" s="157"/>
    </row>
    <row r="102" spans="1:15" ht="21" customHeight="1" x14ac:dyDescent="0.25">
      <c r="A102" s="76"/>
      <c r="B102" s="77">
        <v>96</v>
      </c>
      <c r="C102" s="91" t="s">
        <v>84</v>
      </c>
      <c r="D102" s="75">
        <v>2</v>
      </c>
      <c r="E102" s="92" t="s">
        <v>11</v>
      </c>
      <c r="F102" s="93" t="s">
        <v>248</v>
      </c>
      <c r="G102" s="6">
        <f t="shared" si="0"/>
        <v>34</v>
      </c>
      <c r="H102" s="6">
        <v>17</v>
      </c>
      <c r="I102" s="23">
        <v>13.8</v>
      </c>
      <c r="J102" s="24">
        <f t="shared" si="7"/>
        <v>27.6</v>
      </c>
      <c r="K102" s="32" t="str">
        <f t="shared" si="8"/>
        <v>VYHOVUJE</v>
      </c>
      <c r="L102" s="151"/>
      <c r="M102" s="154"/>
      <c r="N102" s="154"/>
      <c r="O102" s="157"/>
    </row>
    <row r="103" spans="1:15" ht="36" customHeight="1" x14ac:dyDescent="0.25">
      <c r="A103" s="76"/>
      <c r="B103" s="77">
        <v>97</v>
      </c>
      <c r="C103" s="91" t="s">
        <v>85</v>
      </c>
      <c r="D103" s="75">
        <v>2</v>
      </c>
      <c r="E103" s="92" t="s">
        <v>25</v>
      </c>
      <c r="F103" s="93" t="s">
        <v>249</v>
      </c>
      <c r="G103" s="6">
        <f t="shared" si="0"/>
        <v>68</v>
      </c>
      <c r="H103" s="6">
        <v>34</v>
      </c>
      <c r="I103" s="23">
        <v>27.8</v>
      </c>
      <c r="J103" s="24">
        <f t="shared" si="7"/>
        <v>55.6</v>
      </c>
      <c r="K103" s="32" t="str">
        <f t="shared" si="8"/>
        <v>VYHOVUJE</v>
      </c>
      <c r="L103" s="151"/>
      <c r="M103" s="154"/>
      <c r="N103" s="154"/>
      <c r="O103" s="157"/>
    </row>
    <row r="104" spans="1:15" ht="30" x14ac:dyDescent="0.25">
      <c r="A104" s="76"/>
      <c r="B104" s="77">
        <v>98</v>
      </c>
      <c r="C104" s="91" t="s">
        <v>86</v>
      </c>
      <c r="D104" s="75">
        <v>2</v>
      </c>
      <c r="E104" s="92" t="s">
        <v>11</v>
      </c>
      <c r="F104" s="93" t="s">
        <v>87</v>
      </c>
      <c r="G104" s="6">
        <f t="shared" si="0"/>
        <v>260</v>
      </c>
      <c r="H104" s="6">
        <v>130</v>
      </c>
      <c r="I104" s="23">
        <v>93.8</v>
      </c>
      <c r="J104" s="24">
        <f t="shared" si="7"/>
        <v>187.6</v>
      </c>
      <c r="K104" s="32" t="str">
        <f t="shared" si="8"/>
        <v>VYHOVUJE</v>
      </c>
      <c r="L104" s="151"/>
      <c r="M104" s="154"/>
      <c r="N104" s="154"/>
      <c r="O104" s="157"/>
    </row>
    <row r="105" spans="1:15" ht="18.600000000000001" customHeight="1" x14ac:dyDescent="0.25">
      <c r="A105" s="76"/>
      <c r="B105" s="77">
        <v>99</v>
      </c>
      <c r="C105" s="91" t="s">
        <v>88</v>
      </c>
      <c r="D105" s="94">
        <v>2</v>
      </c>
      <c r="E105" s="95" t="s">
        <v>11</v>
      </c>
      <c r="F105" s="93" t="s">
        <v>250</v>
      </c>
      <c r="G105" s="6">
        <f t="shared" si="0"/>
        <v>140</v>
      </c>
      <c r="H105" s="6">
        <v>70</v>
      </c>
      <c r="I105" s="23">
        <v>54.3</v>
      </c>
      <c r="J105" s="24">
        <f t="shared" si="7"/>
        <v>108.6</v>
      </c>
      <c r="K105" s="32" t="str">
        <f t="shared" si="8"/>
        <v>VYHOVUJE</v>
      </c>
      <c r="L105" s="151"/>
      <c r="M105" s="154"/>
      <c r="N105" s="154"/>
      <c r="O105" s="157"/>
    </row>
    <row r="106" spans="1:15" ht="18.600000000000001" customHeight="1" x14ac:dyDescent="0.25">
      <c r="A106" s="76"/>
      <c r="B106" s="77">
        <v>100</v>
      </c>
      <c r="C106" s="91" t="s">
        <v>89</v>
      </c>
      <c r="D106" s="94">
        <v>2</v>
      </c>
      <c r="E106" s="95" t="s">
        <v>11</v>
      </c>
      <c r="F106" s="93" t="s">
        <v>250</v>
      </c>
      <c r="G106" s="6">
        <f t="shared" si="0"/>
        <v>300</v>
      </c>
      <c r="H106" s="61">
        <v>150</v>
      </c>
      <c r="I106" s="23">
        <v>112</v>
      </c>
      <c r="J106" s="24">
        <f t="shared" si="7"/>
        <v>224</v>
      </c>
      <c r="K106" s="32" t="str">
        <f t="shared" si="8"/>
        <v>VYHOVUJE</v>
      </c>
      <c r="L106" s="151"/>
      <c r="M106" s="154"/>
      <c r="N106" s="154"/>
      <c r="O106" s="157"/>
    </row>
    <row r="107" spans="1:15" ht="18.600000000000001" customHeight="1" x14ac:dyDescent="0.25">
      <c r="A107" s="76"/>
      <c r="B107" s="77">
        <v>101</v>
      </c>
      <c r="C107" s="91" t="s">
        <v>90</v>
      </c>
      <c r="D107" s="94">
        <v>2</v>
      </c>
      <c r="E107" s="95" t="s">
        <v>11</v>
      </c>
      <c r="F107" s="93" t="s">
        <v>251</v>
      </c>
      <c r="G107" s="6">
        <f t="shared" si="0"/>
        <v>240</v>
      </c>
      <c r="H107" s="6">
        <v>120</v>
      </c>
      <c r="I107" s="23">
        <v>85.65</v>
      </c>
      <c r="J107" s="24">
        <f t="shared" si="7"/>
        <v>171.3</v>
      </c>
      <c r="K107" s="32" t="str">
        <f t="shared" si="8"/>
        <v>VYHOVUJE</v>
      </c>
      <c r="L107" s="151"/>
      <c r="M107" s="154"/>
      <c r="N107" s="154"/>
      <c r="O107" s="157"/>
    </row>
    <row r="108" spans="1:15" ht="39.6" customHeight="1" x14ac:dyDescent="0.25">
      <c r="A108" s="76"/>
      <c r="B108" s="77">
        <v>102</v>
      </c>
      <c r="C108" s="96" t="s">
        <v>91</v>
      </c>
      <c r="D108" s="75">
        <v>4</v>
      </c>
      <c r="E108" s="97" t="s">
        <v>15</v>
      </c>
      <c r="F108" s="98" t="s">
        <v>252</v>
      </c>
      <c r="G108" s="6">
        <f t="shared" si="0"/>
        <v>200</v>
      </c>
      <c r="H108" s="6">
        <v>50</v>
      </c>
      <c r="I108" s="23">
        <v>41</v>
      </c>
      <c r="J108" s="24">
        <f t="shared" si="7"/>
        <v>164</v>
      </c>
      <c r="K108" s="32" t="str">
        <f t="shared" si="8"/>
        <v>VYHOVUJE</v>
      </c>
      <c r="L108" s="151"/>
      <c r="M108" s="154"/>
      <c r="N108" s="154"/>
      <c r="O108" s="157"/>
    </row>
    <row r="109" spans="1:15" ht="35.450000000000003" customHeight="1" x14ac:dyDescent="0.25">
      <c r="A109" s="76"/>
      <c r="B109" s="77">
        <v>103</v>
      </c>
      <c r="C109" s="99" t="s">
        <v>92</v>
      </c>
      <c r="D109" s="100">
        <v>2</v>
      </c>
      <c r="E109" s="101" t="s">
        <v>15</v>
      </c>
      <c r="F109" s="102" t="s">
        <v>253</v>
      </c>
      <c r="G109" s="6">
        <f t="shared" si="0"/>
        <v>170</v>
      </c>
      <c r="H109" s="61">
        <v>85</v>
      </c>
      <c r="I109" s="23">
        <v>70.8</v>
      </c>
      <c r="J109" s="24">
        <f t="shared" si="7"/>
        <v>141.6</v>
      </c>
      <c r="K109" s="32" t="str">
        <f t="shared" si="8"/>
        <v>VYHOVUJE</v>
      </c>
      <c r="L109" s="151"/>
      <c r="M109" s="154"/>
      <c r="N109" s="154"/>
      <c r="O109" s="157"/>
    </row>
    <row r="110" spans="1:15" ht="37.700000000000003" customHeight="1" x14ac:dyDescent="0.25">
      <c r="A110" s="76"/>
      <c r="B110" s="77">
        <v>104</v>
      </c>
      <c r="C110" s="103" t="s">
        <v>93</v>
      </c>
      <c r="D110" s="94">
        <v>1</v>
      </c>
      <c r="E110" s="104" t="s">
        <v>11</v>
      </c>
      <c r="F110" s="105" t="s">
        <v>94</v>
      </c>
      <c r="G110" s="6">
        <f t="shared" si="0"/>
        <v>300</v>
      </c>
      <c r="H110" s="62">
        <v>300</v>
      </c>
      <c r="I110" s="23">
        <v>208</v>
      </c>
      <c r="J110" s="24">
        <f t="shared" si="7"/>
        <v>208</v>
      </c>
      <c r="K110" s="32" t="str">
        <f t="shared" si="8"/>
        <v>VYHOVUJE</v>
      </c>
      <c r="L110" s="151"/>
      <c r="M110" s="154"/>
      <c r="N110" s="154"/>
      <c r="O110" s="157"/>
    </row>
    <row r="111" spans="1:15" ht="22.35" customHeight="1" x14ac:dyDescent="0.25">
      <c r="A111" s="76"/>
      <c r="B111" s="77">
        <v>105</v>
      </c>
      <c r="C111" s="106" t="s">
        <v>95</v>
      </c>
      <c r="D111" s="75">
        <v>1</v>
      </c>
      <c r="E111" s="92" t="s">
        <v>11</v>
      </c>
      <c r="F111" s="93" t="s">
        <v>96</v>
      </c>
      <c r="G111" s="6">
        <f t="shared" si="0"/>
        <v>100</v>
      </c>
      <c r="H111" s="6">
        <v>100</v>
      </c>
      <c r="I111" s="23">
        <v>45</v>
      </c>
      <c r="J111" s="24">
        <f t="shared" si="7"/>
        <v>45</v>
      </c>
      <c r="K111" s="32" t="str">
        <f t="shared" si="8"/>
        <v>VYHOVUJE</v>
      </c>
      <c r="L111" s="151"/>
      <c r="M111" s="154"/>
      <c r="N111" s="154"/>
      <c r="O111" s="157"/>
    </row>
    <row r="112" spans="1:15" ht="24.6" customHeight="1" x14ac:dyDescent="0.25">
      <c r="A112" s="76"/>
      <c r="B112" s="77">
        <v>106</v>
      </c>
      <c r="C112" s="106" t="s">
        <v>97</v>
      </c>
      <c r="D112" s="75">
        <v>3</v>
      </c>
      <c r="E112" s="92" t="s">
        <v>11</v>
      </c>
      <c r="F112" s="107" t="s">
        <v>254</v>
      </c>
      <c r="G112" s="6">
        <f t="shared" si="0"/>
        <v>165</v>
      </c>
      <c r="H112" s="6">
        <v>55</v>
      </c>
      <c r="I112" s="23">
        <v>48.65</v>
      </c>
      <c r="J112" s="24">
        <f t="shared" si="7"/>
        <v>145.94999999999999</v>
      </c>
      <c r="K112" s="32" t="str">
        <f t="shared" si="8"/>
        <v>VYHOVUJE</v>
      </c>
      <c r="L112" s="151"/>
      <c r="M112" s="154"/>
      <c r="N112" s="154"/>
      <c r="O112" s="157"/>
    </row>
    <row r="113" spans="1:15" ht="22.7" customHeight="1" x14ac:dyDescent="0.25">
      <c r="A113" s="76"/>
      <c r="B113" s="77">
        <v>107</v>
      </c>
      <c r="C113" s="106" t="s">
        <v>98</v>
      </c>
      <c r="D113" s="75">
        <v>2</v>
      </c>
      <c r="E113" s="92" t="s">
        <v>11</v>
      </c>
      <c r="F113" s="107" t="s">
        <v>255</v>
      </c>
      <c r="G113" s="6">
        <f t="shared" si="0"/>
        <v>62</v>
      </c>
      <c r="H113" s="6">
        <v>31</v>
      </c>
      <c r="I113" s="23">
        <v>31</v>
      </c>
      <c r="J113" s="24">
        <f t="shared" si="7"/>
        <v>62</v>
      </c>
      <c r="K113" s="32" t="str">
        <f t="shared" si="8"/>
        <v>VYHOVUJE</v>
      </c>
      <c r="L113" s="151"/>
      <c r="M113" s="154"/>
      <c r="N113" s="154"/>
      <c r="O113" s="157"/>
    </row>
    <row r="114" spans="1:15" ht="40.700000000000003" customHeight="1" x14ac:dyDescent="0.25">
      <c r="A114" s="76"/>
      <c r="B114" s="77">
        <v>108</v>
      </c>
      <c r="C114" s="106" t="s">
        <v>99</v>
      </c>
      <c r="D114" s="75">
        <v>1</v>
      </c>
      <c r="E114" s="92" t="s">
        <v>11</v>
      </c>
      <c r="F114" s="107" t="s">
        <v>100</v>
      </c>
      <c r="G114" s="6">
        <f t="shared" si="0"/>
        <v>348</v>
      </c>
      <c r="H114" s="6">
        <v>348</v>
      </c>
      <c r="I114" s="23">
        <v>279</v>
      </c>
      <c r="J114" s="24">
        <f t="shared" si="7"/>
        <v>279</v>
      </c>
      <c r="K114" s="32" t="str">
        <f t="shared" si="8"/>
        <v>VYHOVUJE</v>
      </c>
      <c r="L114" s="151"/>
      <c r="M114" s="154"/>
      <c r="N114" s="154"/>
      <c r="O114" s="157"/>
    </row>
    <row r="115" spans="1:15" ht="22.7" customHeight="1" x14ac:dyDescent="0.25">
      <c r="A115" s="76"/>
      <c r="B115" s="77">
        <v>109</v>
      </c>
      <c r="C115" s="106" t="s">
        <v>101</v>
      </c>
      <c r="D115" s="75">
        <v>2</v>
      </c>
      <c r="E115" s="92" t="s">
        <v>11</v>
      </c>
      <c r="F115" s="107" t="s">
        <v>256</v>
      </c>
      <c r="G115" s="6">
        <f t="shared" si="0"/>
        <v>120</v>
      </c>
      <c r="H115" s="60">
        <v>60</v>
      </c>
      <c r="I115" s="23">
        <v>60</v>
      </c>
      <c r="J115" s="24">
        <f t="shared" si="7"/>
        <v>120</v>
      </c>
      <c r="K115" s="32" t="str">
        <f t="shared" si="8"/>
        <v>VYHOVUJE</v>
      </c>
      <c r="L115" s="151"/>
      <c r="M115" s="154"/>
      <c r="N115" s="154"/>
      <c r="O115" s="157"/>
    </row>
    <row r="116" spans="1:15" ht="22.7" customHeight="1" x14ac:dyDescent="0.25">
      <c r="A116" s="76"/>
      <c r="B116" s="77">
        <v>110</v>
      </c>
      <c r="C116" s="91" t="s">
        <v>102</v>
      </c>
      <c r="D116" s="75">
        <v>1</v>
      </c>
      <c r="E116" s="92" t="s">
        <v>11</v>
      </c>
      <c r="F116" s="93" t="s">
        <v>257</v>
      </c>
      <c r="G116" s="6">
        <f t="shared" si="0"/>
        <v>550</v>
      </c>
      <c r="H116" s="60">
        <v>550</v>
      </c>
      <c r="I116" s="23">
        <v>550</v>
      </c>
      <c r="J116" s="24">
        <f t="shared" si="7"/>
        <v>550</v>
      </c>
      <c r="K116" s="32" t="str">
        <f t="shared" si="8"/>
        <v>VYHOVUJE</v>
      </c>
      <c r="L116" s="151"/>
      <c r="M116" s="154"/>
      <c r="N116" s="154"/>
      <c r="O116" s="157"/>
    </row>
    <row r="117" spans="1:15" ht="30" x14ac:dyDescent="0.25">
      <c r="A117" s="76"/>
      <c r="B117" s="77">
        <v>111</v>
      </c>
      <c r="C117" s="106" t="s">
        <v>103</v>
      </c>
      <c r="D117" s="75">
        <v>1</v>
      </c>
      <c r="E117" s="92" t="s">
        <v>11</v>
      </c>
      <c r="F117" s="93" t="s">
        <v>104</v>
      </c>
      <c r="G117" s="6">
        <f t="shared" si="0"/>
        <v>1300</v>
      </c>
      <c r="H117" s="60">
        <v>1300</v>
      </c>
      <c r="I117" s="23">
        <v>1250</v>
      </c>
      <c r="J117" s="24">
        <f t="shared" si="7"/>
        <v>1250</v>
      </c>
      <c r="K117" s="32" t="str">
        <f t="shared" si="8"/>
        <v>VYHOVUJE</v>
      </c>
      <c r="L117" s="151"/>
      <c r="M117" s="154"/>
      <c r="N117" s="154"/>
      <c r="O117" s="157"/>
    </row>
    <row r="118" spans="1:15" ht="26.45" customHeight="1" x14ac:dyDescent="0.25">
      <c r="A118" s="76"/>
      <c r="B118" s="77">
        <v>112</v>
      </c>
      <c r="C118" s="106" t="s">
        <v>258</v>
      </c>
      <c r="D118" s="75">
        <v>4</v>
      </c>
      <c r="E118" s="92" t="s">
        <v>15</v>
      </c>
      <c r="F118" s="93" t="s">
        <v>105</v>
      </c>
      <c r="G118" s="6">
        <f t="shared" si="0"/>
        <v>140</v>
      </c>
      <c r="H118" s="60">
        <v>35</v>
      </c>
      <c r="I118" s="23">
        <v>35</v>
      </c>
      <c r="J118" s="24">
        <f t="shared" si="7"/>
        <v>140</v>
      </c>
      <c r="K118" s="32" t="str">
        <f t="shared" si="8"/>
        <v>VYHOVUJE</v>
      </c>
      <c r="L118" s="151"/>
      <c r="M118" s="154"/>
      <c r="N118" s="154"/>
      <c r="O118" s="157"/>
    </row>
    <row r="119" spans="1:15" ht="33.6" customHeight="1" x14ac:dyDescent="0.25">
      <c r="A119" s="76"/>
      <c r="B119" s="77">
        <v>113</v>
      </c>
      <c r="C119" s="106" t="s">
        <v>106</v>
      </c>
      <c r="D119" s="75">
        <v>10</v>
      </c>
      <c r="E119" s="92" t="s">
        <v>11</v>
      </c>
      <c r="F119" s="93" t="s">
        <v>107</v>
      </c>
      <c r="G119" s="6">
        <f t="shared" si="0"/>
        <v>1050</v>
      </c>
      <c r="H119" s="60">
        <v>105</v>
      </c>
      <c r="I119" s="23">
        <v>105</v>
      </c>
      <c r="J119" s="24">
        <f t="shared" si="7"/>
        <v>1050</v>
      </c>
      <c r="K119" s="32" t="str">
        <f t="shared" si="8"/>
        <v>VYHOVUJE</v>
      </c>
      <c r="L119" s="151"/>
      <c r="M119" s="154"/>
      <c r="N119" s="154"/>
      <c r="O119" s="157"/>
    </row>
    <row r="120" spans="1:15" ht="30" x14ac:dyDescent="0.25">
      <c r="A120" s="76"/>
      <c r="B120" s="77">
        <v>114</v>
      </c>
      <c r="C120" s="106" t="s">
        <v>108</v>
      </c>
      <c r="D120" s="75">
        <v>1</v>
      </c>
      <c r="E120" s="92" t="s">
        <v>15</v>
      </c>
      <c r="F120" s="93" t="s">
        <v>259</v>
      </c>
      <c r="G120" s="6">
        <f t="shared" si="0"/>
        <v>735</v>
      </c>
      <c r="H120" s="60">
        <v>735</v>
      </c>
      <c r="I120" s="23">
        <v>260</v>
      </c>
      <c r="J120" s="24">
        <f t="shared" si="7"/>
        <v>260</v>
      </c>
      <c r="K120" s="32" t="str">
        <f t="shared" si="8"/>
        <v>VYHOVUJE</v>
      </c>
      <c r="L120" s="151"/>
      <c r="M120" s="154"/>
      <c r="N120" s="154"/>
      <c r="O120" s="157"/>
    </row>
    <row r="121" spans="1:15" ht="23.45" customHeight="1" x14ac:dyDescent="0.25">
      <c r="A121" s="76"/>
      <c r="B121" s="77">
        <v>115</v>
      </c>
      <c r="C121" s="106" t="s">
        <v>109</v>
      </c>
      <c r="D121" s="75">
        <v>2</v>
      </c>
      <c r="E121" s="92" t="s">
        <v>15</v>
      </c>
      <c r="F121" s="93" t="s">
        <v>260</v>
      </c>
      <c r="G121" s="6">
        <f t="shared" si="0"/>
        <v>100</v>
      </c>
      <c r="H121" s="60">
        <v>50</v>
      </c>
      <c r="I121" s="23">
        <v>23.1</v>
      </c>
      <c r="J121" s="24">
        <f t="shared" si="7"/>
        <v>46.2</v>
      </c>
      <c r="K121" s="32" t="str">
        <f t="shared" si="8"/>
        <v>VYHOVUJE</v>
      </c>
      <c r="L121" s="151"/>
      <c r="M121" s="154"/>
      <c r="N121" s="154"/>
      <c r="O121" s="157"/>
    </row>
    <row r="122" spans="1:15" ht="39.6" customHeight="1" x14ac:dyDescent="0.25">
      <c r="A122" s="76"/>
      <c r="B122" s="77">
        <v>116</v>
      </c>
      <c r="C122" s="106" t="s">
        <v>110</v>
      </c>
      <c r="D122" s="75">
        <v>1</v>
      </c>
      <c r="E122" s="92" t="s">
        <v>11</v>
      </c>
      <c r="F122" s="93" t="s">
        <v>111</v>
      </c>
      <c r="G122" s="6">
        <f t="shared" si="0"/>
        <v>900</v>
      </c>
      <c r="H122" s="60">
        <v>900</v>
      </c>
      <c r="I122" s="23">
        <v>900</v>
      </c>
      <c r="J122" s="24">
        <f t="shared" si="7"/>
        <v>900</v>
      </c>
      <c r="K122" s="32" t="str">
        <f t="shared" si="8"/>
        <v>VYHOVUJE</v>
      </c>
      <c r="L122" s="151"/>
      <c r="M122" s="154"/>
      <c r="N122" s="154"/>
      <c r="O122" s="157"/>
    </row>
    <row r="123" spans="1:15" ht="18.600000000000001" customHeight="1" x14ac:dyDescent="0.25">
      <c r="A123" s="76"/>
      <c r="B123" s="77">
        <v>117</v>
      </c>
      <c r="C123" s="106" t="s">
        <v>112</v>
      </c>
      <c r="D123" s="75">
        <v>2</v>
      </c>
      <c r="E123" s="92" t="s">
        <v>15</v>
      </c>
      <c r="F123" s="93" t="s">
        <v>261</v>
      </c>
      <c r="G123" s="6">
        <f t="shared" si="0"/>
        <v>220</v>
      </c>
      <c r="H123" s="60">
        <v>110</v>
      </c>
      <c r="I123" s="23">
        <v>72.5</v>
      </c>
      <c r="J123" s="24">
        <f t="shared" si="7"/>
        <v>145</v>
      </c>
      <c r="K123" s="32" t="str">
        <f t="shared" si="8"/>
        <v>VYHOVUJE</v>
      </c>
      <c r="L123" s="151"/>
      <c r="M123" s="154"/>
      <c r="N123" s="154"/>
      <c r="O123" s="157"/>
    </row>
    <row r="124" spans="1:15" ht="18.600000000000001" customHeight="1" x14ac:dyDescent="0.25">
      <c r="A124" s="76"/>
      <c r="B124" s="77">
        <v>118</v>
      </c>
      <c r="C124" s="106" t="s">
        <v>113</v>
      </c>
      <c r="D124" s="75">
        <v>1</v>
      </c>
      <c r="E124" s="92" t="s">
        <v>11</v>
      </c>
      <c r="F124" s="93" t="s">
        <v>114</v>
      </c>
      <c r="G124" s="6">
        <f t="shared" si="0"/>
        <v>100</v>
      </c>
      <c r="H124" s="60">
        <v>100</v>
      </c>
      <c r="I124" s="23">
        <v>100</v>
      </c>
      <c r="J124" s="24">
        <f t="shared" si="7"/>
        <v>100</v>
      </c>
      <c r="K124" s="32" t="str">
        <f t="shared" si="8"/>
        <v>VYHOVUJE</v>
      </c>
      <c r="L124" s="151"/>
      <c r="M124" s="154"/>
      <c r="N124" s="154"/>
      <c r="O124" s="157"/>
    </row>
    <row r="125" spans="1:15" ht="18.600000000000001" customHeight="1" x14ac:dyDescent="0.25">
      <c r="A125" s="76"/>
      <c r="B125" s="77">
        <v>119</v>
      </c>
      <c r="C125" s="106" t="s">
        <v>115</v>
      </c>
      <c r="D125" s="75">
        <v>1</v>
      </c>
      <c r="E125" s="92" t="s">
        <v>11</v>
      </c>
      <c r="F125" s="93" t="s">
        <v>116</v>
      </c>
      <c r="G125" s="6">
        <f t="shared" si="0"/>
        <v>140</v>
      </c>
      <c r="H125" s="60">
        <v>140</v>
      </c>
      <c r="I125" s="23">
        <v>140</v>
      </c>
      <c r="J125" s="24">
        <f t="shared" si="7"/>
        <v>140</v>
      </c>
      <c r="K125" s="32" t="str">
        <f t="shared" si="8"/>
        <v>VYHOVUJE</v>
      </c>
      <c r="L125" s="151"/>
      <c r="M125" s="154"/>
      <c r="N125" s="154"/>
      <c r="O125" s="157"/>
    </row>
    <row r="126" spans="1:15" ht="18.600000000000001" customHeight="1" x14ac:dyDescent="0.25">
      <c r="A126" s="76"/>
      <c r="B126" s="77">
        <v>120</v>
      </c>
      <c r="C126" s="106" t="s">
        <v>117</v>
      </c>
      <c r="D126" s="75">
        <v>1</v>
      </c>
      <c r="E126" s="92" t="s">
        <v>11</v>
      </c>
      <c r="F126" s="93" t="s">
        <v>118</v>
      </c>
      <c r="G126" s="6">
        <f t="shared" si="0"/>
        <v>190</v>
      </c>
      <c r="H126" s="60">
        <v>190</v>
      </c>
      <c r="I126" s="23">
        <v>190</v>
      </c>
      <c r="J126" s="24">
        <f t="shared" si="7"/>
        <v>190</v>
      </c>
      <c r="K126" s="32" t="str">
        <f t="shared" si="8"/>
        <v>VYHOVUJE</v>
      </c>
      <c r="L126" s="151"/>
      <c r="M126" s="154"/>
      <c r="N126" s="154"/>
      <c r="O126" s="157"/>
    </row>
    <row r="127" spans="1:15" ht="36" customHeight="1" x14ac:dyDescent="0.25">
      <c r="A127" s="76"/>
      <c r="B127" s="77">
        <v>121</v>
      </c>
      <c r="C127" s="106" t="s">
        <v>119</v>
      </c>
      <c r="D127" s="75">
        <v>10</v>
      </c>
      <c r="E127" s="92" t="s">
        <v>11</v>
      </c>
      <c r="F127" s="93" t="s">
        <v>262</v>
      </c>
      <c r="G127" s="6">
        <f t="shared" si="0"/>
        <v>500</v>
      </c>
      <c r="H127" s="60">
        <v>50</v>
      </c>
      <c r="I127" s="23">
        <v>32.549999999999997</v>
      </c>
      <c r="J127" s="24">
        <f t="shared" si="7"/>
        <v>325.5</v>
      </c>
      <c r="K127" s="32" t="str">
        <f t="shared" si="8"/>
        <v>VYHOVUJE</v>
      </c>
      <c r="L127" s="151"/>
      <c r="M127" s="154"/>
      <c r="N127" s="154"/>
      <c r="O127" s="157"/>
    </row>
    <row r="128" spans="1:15" ht="43.7" customHeight="1" x14ac:dyDescent="0.25">
      <c r="A128" s="76"/>
      <c r="B128" s="77">
        <v>122</v>
      </c>
      <c r="C128" s="106" t="s">
        <v>120</v>
      </c>
      <c r="D128" s="75">
        <v>1</v>
      </c>
      <c r="E128" s="92" t="s">
        <v>11</v>
      </c>
      <c r="F128" s="93" t="s">
        <v>263</v>
      </c>
      <c r="G128" s="6">
        <f t="shared" si="0"/>
        <v>170</v>
      </c>
      <c r="H128" s="60">
        <v>170</v>
      </c>
      <c r="I128" s="23">
        <v>136</v>
      </c>
      <c r="J128" s="24">
        <f t="shared" si="7"/>
        <v>136</v>
      </c>
      <c r="K128" s="32" t="str">
        <f t="shared" si="8"/>
        <v>VYHOVUJE</v>
      </c>
      <c r="L128" s="151"/>
      <c r="M128" s="154"/>
      <c r="N128" s="154"/>
      <c r="O128" s="157"/>
    </row>
    <row r="129" spans="1:15" ht="27.6" customHeight="1" thickBot="1" x14ac:dyDescent="0.3">
      <c r="A129" s="76"/>
      <c r="B129" s="78">
        <v>123</v>
      </c>
      <c r="C129" s="108" t="s">
        <v>121</v>
      </c>
      <c r="D129" s="109">
        <v>1</v>
      </c>
      <c r="E129" s="110" t="s">
        <v>11</v>
      </c>
      <c r="F129" s="111" t="s">
        <v>264</v>
      </c>
      <c r="G129" s="7">
        <f t="shared" si="0"/>
        <v>200</v>
      </c>
      <c r="H129" s="63">
        <v>200</v>
      </c>
      <c r="I129" s="27">
        <v>175</v>
      </c>
      <c r="J129" s="39">
        <f t="shared" si="7"/>
        <v>175</v>
      </c>
      <c r="K129" s="48" t="str">
        <f t="shared" si="8"/>
        <v>VYHOVUJE</v>
      </c>
      <c r="L129" s="152"/>
      <c r="M129" s="155"/>
      <c r="N129" s="155"/>
      <c r="O129" s="158"/>
    </row>
    <row r="130" spans="1:15" ht="55.7" customHeight="1" thickTop="1" x14ac:dyDescent="0.25">
      <c r="A130" s="80"/>
      <c r="B130" s="81">
        <v>124</v>
      </c>
      <c r="C130" s="112" t="s">
        <v>265</v>
      </c>
      <c r="D130" s="113">
        <v>7</v>
      </c>
      <c r="E130" s="114" t="s">
        <v>11</v>
      </c>
      <c r="F130" s="115" t="s">
        <v>267</v>
      </c>
      <c r="G130" s="5">
        <f t="shared" si="0"/>
        <v>413</v>
      </c>
      <c r="H130" s="64">
        <v>59</v>
      </c>
      <c r="I130" s="25">
        <v>40.1</v>
      </c>
      <c r="J130" s="22">
        <f t="shared" si="7"/>
        <v>280.7</v>
      </c>
      <c r="K130" s="47" t="str">
        <f t="shared" si="8"/>
        <v>VYHOVUJE</v>
      </c>
      <c r="L130" s="150"/>
      <c r="M130" s="153" t="s">
        <v>145</v>
      </c>
      <c r="N130" s="153" t="s">
        <v>159</v>
      </c>
      <c r="O130" s="156" t="s">
        <v>160</v>
      </c>
    </row>
    <row r="131" spans="1:15" ht="42.6" customHeight="1" thickBot="1" x14ac:dyDescent="0.3">
      <c r="A131" s="76"/>
      <c r="B131" s="78">
        <v>125</v>
      </c>
      <c r="C131" s="116" t="s">
        <v>266</v>
      </c>
      <c r="D131" s="117">
        <v>4</v>
      </c>
      <c r="E131" s="118" t="s">
        <v>11</v>
      </c>
      <c r="F131" s="119" t="s">
        <v>268</v>
      </c>
      <c r="G131" s="7">
        <f t="shared" si="0"/>
        <v>272</v>
      </c>
      <c r="H131" s="63">
        <v>68</v>
      </c>
      <c r="I131" s="27">
        <v>40.1</v>
      </c>
      <c r="J131" s="39">
        <f t="shared" si="7"/>
        <v>160.4</v>
      </c>
      <c r="K131" s="48" t="str">
        <f t="shared" si="8"/>
        <v>VYHOVUJE</v>
      </c>
      <c r="L131" s="152"/>
      <c r="M131" s="155"/>
      <c r="N131" s="155"/>
      <c r="O131" s="158"/>
    </row>
    <row r="132" spans="1:15" ht="46.35" customHeight="1" thickTop="1" x14ac:dyDescent="0.25">
      <c r="A132" s="80"/>
      <c r="B132" s="81">
        <v>126</v>
      </c>
      <c r="C132" s="49" t="s">
        <v>122</v>
      </c>
      <c r="D132" s="75">
        <v>5</v>
      </c>
      <c r="E132" s="50" t="s">
        <v>11</v>
      </c>
      <c r="F132" s="51" t="s">
        <v>269</v>
      </c>
      <c r="G132" s="5">
        <f t="shared" si="0"/>
        <v>175</v>
      </c>
      <c r="H132" s="52">
        <v>35</v>
      </c>
      <c r="I132" s="25">
        <v>26.9</v>
      </c>
      <c r="J132" s="22">
        <f t="shared" si="7"/>
        <v>134.5</v>
      </c>
      <c r="K132" s="47" t="str">
        <f t="shared" si="8"/>
        <v>VYHOVUJE</v>
      </c>
      <c r="L132" s="150"/>
      <c r="M132" s="153" t="s">
        <v>145</v>
      </c>
      <c r="N132" s="153" t="s">
        <v>162</v>
      </c>
      <c r="O132" s="156" t="s">
        <v>161</v>
      </c>
    </row>
    <row r="133" spans="1:15" ht="37.35" customHeight="1" x14ac:dyDescent="0.25">
      <c r="A133" s="76"/>
      <c r="B133" s="77">
        <v>127</v>
      </c>
      <c r="C133" s="49" t="s">
        <v>123</v>
      </c>
      <c r="D133" s="75">
        <v>30</v>
      </c>
      <c r="E133" s="50" t="s">
        <v>11</v>
      </c>
      <c r="F133" s="51" t="s">
        <v>270</v>
      </c>
      <c r="G133" s="6">
        <f t="shared" si="0"/>
        <v>1050</v>
      </c>
      <c r="H133" s="52">
        <v>35</v>
      </c>
      <c r="I133" s="23">
        <v>26.3</v>
      </c>
      <c r="J133" s="24">
        <f t="shared" si="7"/>
        <v>789</v>
      </c>
      <c r="K133" s="32" t="str">
        <f t="shared" si="8"/>
        <v>VYHOVUJE</v>
      </c>
      <c r="L133" s="151"/>
      <c r="M133" s="154"/>
      <c r="N133" s="154"/>
      <c r="O133" s="157"/>
    </row>
    <row r="134" spans="1:15" ht="24.6" customHeight="1" x14ac:dyDescent="0.25">
      <c r="A134" s="76"/>
      <c r="B134" s="77">
        <v>128</v>
      </c>
      <c r="C134" s="49" t="s">
        <v>271</v>
      </c>
      <c r="D134" s="75">
        <v>2</v>
      </c>
      <c r="E134" s="50" t="s">
        <v>11</v>
      </c>
      <c r="F134" s="51" t="s">
        <v>272</v>
      </c>
      <c r="G134" s="6">
        <f t="shared" si="0"/>
        <v>24</v>
      </c>
      <c r="H134" s="52">
        <v>12</v>
      </c>
      <c r="I134" s="23">
        <v>7</v>
      </c>
      <c r="J134" s="24">
        <f t="shared" si="7"/>
        <v>14</v>
      </c>
      <c r="K134" s="32" t="str">
        <f t="shared" si="8"/>
        <v>VYHOVUJE</v>
      </c>
      <c r="L134" s="151"/>
      <c r="M134" s="154"/>
      <c r="N134" s="154"/>
      <c r="O134" s="157"/>
    </row>
    <row r="135" spans="1:15" ht="24.6" customHeight="1" x14ac:dyDescent="0.25">
      <c r="A135" s="76"/>
      <c r="B135" s="77">
        <v>129</v>
      </c>
      <c r="C135" s="49" t="s">
        <v>168</v>
      </c>
      <c r="D135" s="75">
        <v>2</v>
      </c>
      <c r="E135" s="50" t="s">
        <v>11</v>
      </c>
      <c r="F135" s="51" t="s">
        <v>273</v>
      </c>
      <c r="G135" s="6">
        <f t="shared" si="0"/>
        <v>16</v>
      </c>
      <c r="H135" s="52">
        <v>8</v>
      </c>
      <c r="I135" s="23">
        <v>4.1500000000000004</v>
      </c>
      <c r="J135" s="24">
        <f t="shared" si="7"/>
        <v>8.3000000000000007</v>
      </c>
      <c r="K135" s="32" t="str">
        <f t="shared" si="8"/>
        <v>VYHOVUJE</v>
      </c>
      <c r="L135" s="151"/>
      <c r="M135" s="154"/>
      <c r="N135" s="154"/>
      <c r="O135" s="157"/>
    </row>
    <row r="136" spans="1:15" ht="24.6" customHeight="1" x14ac:dyDescent="0.25">
      <c r="A136" s="76"/>
      <c r="B136" s="77">
        <v>130</v>
      </c>
      <c r="C136" s="49" t="s">
        <v>169</v>
      </c>
      <c r="D136" s="75">
        <v>1</v>
      </c>
      <c r="E136" s="50" t="s">
        <v>15</v>
      </c>
      <c r="F136" s="51" t="s">
        <v>124</v>
      </c>
      <c r="G136" s="6">
        <f t="shared" si="0"/>
        <v>20</v>
      </c>
      <c r="H136" s="52">
        <v>20</v>
      </c>
      <c r="I136" s="23">
        <v>9.1999999999999993</v>
      </c>
      <c r="J136" s="24">
        <f t="shared" si="7"/>
        <v>9.1999999999999993</v>
      </c>
      <c r="K136" s="32" t="str">
        <f t="shared" si="8"/>
        <v>VYHOVUJE</v>
      </c>
      <c r="L136" s="151"/>
      <c r="M136" s="154"/>
      <c r="N136" s="154"/>
      <c r="O136" s="157"/>
    </row>
    <row r="137" spans="1:15" ht="24.6" customHeight="1" x14ac:dyDescent="0.25">
      <c r="A137" s="76"/>
      <c r="B137" s="77">
        <v>131</v>
      </c>
      <c r="C137" s="49" t="s">
        <v>64</v>
      </c>
      <c r="D137" s="75">
        <v>2</v>
      </c>
      <c r="E137" s="50" t="s">
        <v>25</v>
      </c>
      <c r="F137" s="51" t="s">
        <v>234</v>
      </c>
      <c r="G137" s="6">
        <f t="shared" si="0"/>
        <v>76</v>
      </c>
      <c r="H137" s="52">
        <v>38</v>
      </c>
      <c r="I137" s="23">
        <v>31.35</v>
      </c>
      <c r="J137" s="24">
        <f t="shared" si="7"/>
        <v>62.7</v>
      </c>
      <c r="K137" s="32" t="str">
        <f t="shared" si="8"/>
        <v>VYHOVUJE</v>
      </c>
      <c r="L137" s="151"/>
      <c r="M137" s="154"/>
      <c r="N137" s="154"/>
      <c r="O137" s="157"/>
    </row>
    <row r="138" spans="1:15" ht="39" customHeight="1" x14ac:dyDescent="0.25">
      <c r="A138" s="76"/>
      <c r="B138" s="77">
        <v>132</v>
      </c>
      <c r="C138" s="49" t="s">
        <v>13</v>
      </c>
      <c r="D138" s="75">
        <v>5</v>
      </c>
      <c r="E138" s="50" t="s">
        <v>11</v>
      </c>
      <c r="F138" s="51" t="s">
        <v>174</v>
      </c>
      <c r="G138" s="6">
        <f t="shared" si="0"/>
        <v>225</v>
      </c>
      <c r="H138" s="52">
        <v>45</v>
      </c>
      <c r="I138" s="23">
        <v>35.85</v>
      </c>
      <c r="J138" s="24">
        <f t="shared" si="7"/>
        <v>179.25</v>
      </c>
      <c r="K138" s="32" t="str">
        <f t="shared" si="8"/>
        <v>VYHOVUJE</v>
      </c>
      <c r="L138" s="151"/>
      <c r="M138" s="154"/>
      <c r="N138" s="154"/>
      <c r="O138" s="157"/>
    </row>
    <row r="139" spans="1:15" ht="26.45" customHeight="1" thickBot="1" x14ac:dyDescent="0.3">
      <c r="A139" s="76"/>
      <c r="B139" s="78">
        <v>133</v>
      </c>
      <c r="C139" s="53" t="s">
        <v>125</v>
      </c>
      <c r="D139" s="79">
        <v>7</v>
      </c>
      <c r="E139" s="54" t="s">
        <v>11</v>
      </c>
      <c r="F139" s="55" t="s">
        <v>274</v>
      </c>
      <c r="G139" s="7">
        <f t="shared" si="0"/>
        <v>371</v>
      </c>
      <c r="H139" s="56">
        <v>53</v>
      </c>
      <c r="I139" s="27">
        <v>44.55</v>
      </c>
      <c r="J139" s="39">
        <f t="shared" si="7"/>
        <v>311.84999999999997</v>
      </c>
      <c r="K139" s="48" t="str">
        <f t="shared" si="8"/>
        <v>VYHOVUJE</v>
      </c>
      <c r="L139" s="152"/>
      <c r="M139" s="155"/>
      <c r="N139" s="155"/>
      <c r="O139" s="158"/>
    </row>
    <row r="140" spans="1:15" ht="75" customHeight="1" thickTop="1" thickBot="1" x14ac:dyDescent="0.3">
      <c r="A140" s="80"/>
      <c r="B140" s="120">
        <v>134</v>
      </c>
      <c r="C140" s="65" t="s">
        <v>275</v>
      </c>
      <c r="D140" s="121">
        <v>1</v>
      </c>
      <c r="E140" s="122" t="s">
        <v>11</v>
      </c>
      <c r="F140" s="66" t="s">
        <v>276</v>
      </c>
      <c r="G140" s="5">
        <f t="shared" si="0"/>
        <v>4000</v>
      </c>
      <c r="H140" s="67">
        <v>4000</v>
      </c>
      <c r="I140" s="44">
        <v>3560</v>
      </c>
      <c r="J140" s="45">
        <f t="shared" si="7"/>
        <v>3560</v>
      </c>
      <c r="K140" s="46" t="str">
        <f t="shared" si="8"/>
        <v>VYHOVUJE</v>
      </c>
      <c r="L140" s="123"/>
      <c r="M140" s="124" t="s">
        <v>145</v>
      </c>
      <c r="N140" s="124" t="s">
        <v>163</v>
      </c>
      <c r="O140" s="125" t="s">
        <v>164</v>
      </c>
    </row>
    <row r="141" spans="1:15" ht="22.7" customHeight="1" thickTop="1" x14ac:dyDescent="0.25">
      <c r="A141" s="80"/>
      <c r="B141" s="74">
        <v>135</v>
      </c>
      <c r="C141" s="126" t="s">
        <v>126</v>
      </c>
      <c r="D141" s="83">
        <v>300</v>
      </c>
      <c r="E141" s="84" t="s">
        <v>11</v>
      </c>
      <c r="F141" s="85" t="s">
        <v>277</v>
      </c>
      <c r="G141" s="5">
        <f t="shared" si="0"/>
        <v>3600</v>
      </c>
      <c r="H141" s="5">
        <v>12</v>
      </c>
      <c r="I141" s="21">
        <v>8.1999999999999993</v>
      </c>
      <c r="J141" s="22">
        <f t="shared" si="7"/>
        <v>2460</v>
      </c>
      <c r="K141" s="47" t="str">
        <f t="shared" si="8"/>
        <v>VYHOVUJE</v>
      </c>
      <c r="L141" s="150"/>
      <c r="M141" s="153" t="s">
        <v>146</v>
      </c>
      <c r="N141" s="153" t="s">
        <v>165</v>
      </c>
      <c r="O141" s="156" t="s">
        <v>166</v>
      </c>
    </row>
    <row r="142" spans="1:15" ht="22.7" customHeight="1" x14ac:dyDescent="0.25">
      <c r="A142" s="76"/>
      <c r="B142" s="77">
        <v>136</v>
      </c>
      <c r="C142" s="91" t="s">
        <v>55</v>
      </c>
      <c r="D142" s="75">
        <v>15</v>
      </c>
      <c r="E142" s="92" t="s">
        <v>11</v>
      </c>
      <c r="F142" s="93" t="s">
        <v>224</v>
      </c>
      <c r="G142" s="6">
        <f t="shared" si="0"/>
        <v>300</v>
      </c>
      <c r="H142" s="6">
        <v>20</v>
      </c>
      <c r="I142" s="23">
        <v>8.9</v>
      </c>
      <c r="J142" s="24">
        <f t="shared" si="7"/>
        <v>133.5</v>
      </c>
      <c r="K142" s="32" t="str">
        <f t="shared" si="8"/>
        <v>VYHOVUJE</v>
      </c>
      <c r="L142" s="151"/>
      <c r="M142" s="154"/>
      <c r="N142" s="154"/>
      <c r="O142" s="157"/>
    </row>
    <row r="143" spans="1:15" ht="22.7" customHeight="1" x14ac:dyDescent="0.25">
      <c r="A143" s="76"/>
      <c r="B143" s="77">
        <v>137</v>
      </c>
      <c r="C143" s="91" t="s">
        <v>57</v>
      </c>
      <c r="D143" s="75">
        <v>20</v>
      </c>
      <c r="E143" s="92" t="s">
        <v>11</v>
      </c>
      <c r="F143" s="93" t="s">
        <v>225</v>
      </c>
      <c r="G143" s="6">
        <f t="shared" si="0"/>
        <v>360</v>
      </c>
      <c r="H143" s="6">
        <v>18</v>
      </c>
      <c r="I143" s="23">
        <v>8.9</v>
      </c>
      <c r="J143" s="24">
        <f t="shared" si="7"/>
        <v>178</v>
      </c>
      <c r="K143" s="32" t="str">
        <f t="shared" si="8"/>
        <v>VYHOVUJE</v>
      </c>
      <c r="L143" s="151"/>
      <c r="M143" s="154"/>
      <c r="N143" s="154"/>
      <c r="O143" s="157"/>
    </row>
    <row r="144" spans="1:15" ht="22.7" customHeight="1" x14ac:dyDescent="0.25">
      <c r="A144" s="76"/>
      <c r="B144" s="77">
        <v>138</v>
      </c>
      <c r="C144" s="91" t="s">
        <v>53</v>
      </c>
      <c r="D144" s="75">
        <v>17</v>
      </c>
      <c r="E144" s="92" t="s">
        <v>11</v>
      </c>
      <c r="F144" s="93" t="s">
        <v>224</v>
      </c>
      <c r="G144" s="6">
        <f t="shared" si="0"/>
        <v>221</v>
      </c>
      <c r="H144" s="6">
        <v>13</v>
      </c>
      <c r="I144" s="23">
        <v>8.9499999999999993</v>
      </c>
      <c r="J144" s="24">
        <f t="shared" si="7"/>
        <v>152.14999999999998</v>
      </c>
      <c r="K144" s="32" t="str">
        <f t="shared" si="8"/>
        <v>VYHOVUJE</v>
      </c>
      <c r="L144" s="151"/>
      <c r="M144" s="154"/>
      <c r="N144" s="154"/>
      <c r="O144" s="157"/>
    </row>
    <row r="145" spans="1:15" ht="22.7" customHeight="1" x14ac:dyDescent="0.25">
      <c r="A145" s="76"/>
      <c r="B145" s="77">
        <v>139</v>
      </c>
      <c r="C145" s="91" t="s">
        <v>90</v>
      </c>
      <c r="D145" s="75">
        <v>2</v>
      </c>
      <c r="E145" s="92" t="s">
        <v>11</v>
      </c>
      <c r="F145" s="93" t="s">
        <v>251</v>
      </c>
      <c r="G145" s="6">
        <f t="shared" si="0"/>
        <v>240</v>
      </c>
      <c r="H145" s="6">
        <v>120</v>
      </c>
      <c r="I145" s="23">
        <v>85.65</v>
      </c>
      <c r="J145" s="24">
        <f t="shared" si="7"/>
        <v>171.3</v>
      </c>
      <c r="K145" s="32" t="str">
        <f t="shared" si="8"/>
        <v>VYHOVUJE</v>
      </c>
      <c r="L145" s="151"/>
      <c r="M145" s="154"/>
      <c r="N145" s="154"/>
      <c r="O145" s="157"/>
    </row>
    <row r="146" spans="1:15" ht="22.7" customHeight="1" x14ac:dyDescent="0.25">
      <c r="A146" s="76"/>
      <c r="B146" s="77">
        <v>140</v>
      </c>
      <c r="C146" s="91" t="s">
        <v>88</v>
      </c>
      <c r="D146" s="75">
        <v>15</v>
      </c>
      <c r="E146" s="92" t="s">
        <v>11</v>
      </c>
      <c r="F146" s="93" t="s">
        <v>250</v>
      </c>
      <c r="G146" s="6">
        <f t="shared" si="0"/>
        <v>1050</v>
      </c>
      <c r="H146" s="6">
        <v>70</v>
      </c>
      <c r="I146" s="23">
        <v>54.3</v>
      </c>
      <c r="J146" s="24">
        <f t="shared" si="7"/>
        <v>814.5</v>
      </c>
      <c r="K146" s="32" t="str">
        <f t="shared" si="8"/>
        <v>VYHOVUJE</v>
      </c>
      <c r="L146" s="151"/>
      <c r="M146" s="154"/>
      <c r="N146" s="154"/>
      <c r="O146" s="157"/>
    </row>
    <row r="147" spans="1:15" ht="22.7" customHeight="1" x14ac:dyDescent="0.25">
      <c r="A147" s="76"/>
      <c r="B147" s="77">
        <v>141</v>
      </c>
      <c r="C147" s="91" t="s">
        <v>19</v>
      </c>
      <c r="D147" s="75">
        <v>3</v>
      </c>
      <c r="E147" s="92" t="s">
        <v>15</v>
      </c>
      <c r="F147" s="93" t="s">
        <v>179</v>
      </c>
      <c r="G147" s="6">
        <f t="shared" si="0"/>
        <v>180</v>
      </c>
      <c r="H147" s="6">
        <v>60</v>
      </c>
      <c r="I147" s="23">
        <v>48.25</v>
      </c>
      <c r="J147" s="24">
        <f t="shared" si="7"/>
        <v>144.75</v>
      </c>
      <c r="K147" s="32" t="str">
        <f t="shared" si="8"/>
        <v>VYHOVUJE</v>
      </c>
      <c r="L147" s="151"/>
      <c r="M147" s="154"/>
      <c r="N147" s="154"/>
      <c r="O147" s="157"/>
    </row>
    <row r="148" spans="1:15" ht="37.700000000000003" customHeight="1" x14ac:dyDescent="0.25">
      <c r="A148" s="76"/>
      <c r="B148" s="77">
        <v>142</v>
      </c>
      <c r="C148" s="91" t="s">
        <v>127</v>
      </c>
      <c r="D148" s="75">
        <v>20</v>
      </c>
      <c r="E148" s="92" t="s">
        <v>11</v>
      </c>
      <c r="F148" s="93" t="s">
        <v>278</v>
      </c>
      <c r="G148" s="6">
        <f t="shared" si="0"/>
        <v>140</v>
      </c>
      <c r="H148" s="6">
        <v>7</v>
      </c>
      <c r="I148" s="23">
        <v>4.25</v>
      </c>
      <c r="J148" s="24">
        <f t="shared" si="7"/>
        <v>85</v>
      </c>
      <c r="K148" s="32" t="str">
        <f t="shared" si="8"/>
        <v>VYHOVUJE</v>
      </c>
      <c r="L148" s="151"/>
      <c r="M148" s="154"/>
      <c r="N148" s="154"/>
      <c r="O148" s="157"/>
    </row>
    <row r="149" spans="1:15" ht="19.350000000000001" customHeight="1" x14ac:dyDescent="0.25">
      <c r="A149" s="76"/>
      <c r="B149" s="77">
        <v>143</v>
      </c>
      <c r="C149" s="91" t="s">
        <v>128</v>
      </c>
      <c r="D149" s="75">
        <v>7</v>
      </c>
      <c r="E149" s="92" t="s">
        <v>11</v>
      </c>
      <c r="F149" s="93" t="s">
        <v>279</v>
      </c>
      <c r="G149" s="6">
        <f t="shared" si="0"/>
        <v>66.5</v>
      </c>
      <c r="H149" s="6">
        <v>9.5</v>
      </c>
      <c r="I149" s="23">
        <v>7.95</v>
      </c>
      <c r="J149" s="24">
        <f t="shared" si="7"/>
        <v>55.65</v>
      </c>
      <c r="K149" s="32" t="str">
        <f t="shared" si="8"/>
        <v>VYHOVUJE</v>
      </c>
      <c r="L149" s="151"/>
      <c r="M149" s="154"/>
      <c r="N149" s="154"/>
      <c r="O149" s="157"/>
    </row>
    <row r="150" spans="1:15" ht="19.350000000000001" customHeight="1" x14ac:dyDescent="0.25">
      <c r="A150" s="76"/>
      <c r="B150" s="77">
        <v>144</v>
      </c>
      <c r="C150" s="91" t="s">
        <v>129</v>
      </c>
      <c r="D150" s="75">
        <v>10</v>
      </c>
      <c r="E150" s="92" t="s">
        <v>11</v>
      </c>
      <c r="F150" s="93" t="s">
        <v>232</v>
      </c>
      <c r="G150" s="6">
        <f t="shared" si="0"/>
        <v>95</v>
      </c>
      <c r="H150" s="6">
        <v>9.5</v>
      </c>
      <c r="I150" s="23">
        <v>7.95</v>
      </c>
      <c r="J150" s="24">
        <f t="shared" si="7"/>
        <v>79.5</v>
      </c>
      <c r="K150" s="32" t="str">
        <f t="shared" si="8"/>
        <v>VYHOVUJE</v>
      </c>
      <c r="L150" s="151"/>
      <c r="M150" s="154"/>
      <c r="N150" s="154"/>
      <c r="O150" s="157"/>
    </row>
    <row r="151" spans="1:15" ht="19.350000000000001" customHeight="1" x14ac:dyDescent="0.25">
      <c r="A151" s="76"/>
      <c r="B151" s="77">
        <v>145</v>
      </c>
      <c r="C151" s="91" t="s">
        <v>130</v>
      </c>
      <c r="D151" s="75">
        <v>5</v>
      </c>
      <c r="E151" s="92" t="s">
        <v>11</v>
      </c>
      <c r="F151" s="93" t="s">
        <v>232</v>
      </c>
      <c r="G151" s="6">
        <f t="shared" ref="G151:G159" si="9">D151*H151</f>
        <v>47.5</v>
      </c>
      <c r="H151" s="6">
        <v>9.5</v>
      </c>
      <c r="I151" s="23">
        <v>7.95</v>
      </c>
      <c r="J151" s="24">
        <f t="shared" si="7"/>
        <v>39.75</v>
      </c>
      <c r="K151" s="32" t="str">
        <f t="shared" si="8"/>
        <v>VYHOVUJE</v>
      </c>
      <c r="L151" s="151"/>
      <c r="M151" s="154"/>
      <c r="N151" s="154"/>
      <c r="O151" s="157"/>
    </row>
    <row r="152" spans="1:15" ht="19.350000000000001" customHeight="1" x14ac:dyDescent="0.25">
      <c r="A152" s="76"/>
      <c r="B152" s="77">
        <v>146</v>
      </c>
      <c r="C152" s="91" t="s">
        <v>131</v>
      </c>
      <c r="D152" s="75">
        <v>10</v>
      </c>
      <c r="E152" s="92" t="s">
        <v>11</v>
      </c>
      <c r="F152" s="93" t="s">
        <v>280</v>
      </c>
      <c r="G152" s="6">
        <f t="shared" si="9"/>
        <v>150</v>
      </c>
      <c r="H152" s="6">
        <v>15</v>
      </c>
      <c r="I152" s="23">
        <v>15</v>
      </c>
      <c r="J152" s="24">
        <f t="shared" si="7"/>
        <v>150</v>
      </c>
      <c r="K152" s="32" t="str">
        <f t="shared" si="8"/>
        <v>VYHOVUJE</v>
      </c>
      <c r="L152" s="151"/>
      <c r="M152" s="154"/>
      <c r="N152" s="154"/>
      <c r="O152" s="157"/>
    </row>
    <row r="153" spans="1:15" ht="19.350000000000001" customHeight="1" x14ac:dyDescent="0.25">
      <c r="A153" s="76"/>
      <c r="B153" s="77">
        <v>147</v>
      </c>
      <c r="C153" s="91" t="s">
        <v>132</v>
      </c>
      <c r="D153" s="75">
        <v>1</v>
      </c>
      <c r="E153" s="92" t="s">
        <v>15</v>
      </c>
      <c r="F153" s="93" t="s">
        <v>281</v>
      </c>
      <c r="G153" s="6">
        <f t="shared" si="9"/>
        <v>15</v>
      </c>
      <c r="H153" s="6">
        <v>15</v>
      </c>
      <c r="I153" s="23">
        <v>6.75</v>
      </c>
      <c r="J153" s="24">
        <f t="shared" si="7"/>
        <v>6.75</v>
      </c>
      <c r="K153" s="32" t="str">
        <f t="shared" si="8"/>
        <v>VYHOVUJE</v>
      </c>
      <c r="L153" s="151"/>
      <c r="M153" s="154"/>
      <c r="N153" s="154"/>
      <c r="O153" s="157"/>
    </row>
    <row r="154" spans="1:15" ht="19.350000000000001" customHeight="1" x14ac:dyDescent="0.25">
      <c r="A154" s="76"/>
      <c r="B154" s="77">
        <v>148</v>
      </c>
      <c r="C154" s="91" t="s">
        <v>133</v>
      </c>
      <c r="D154" s="75">
        <v>1</v>
      </c>
      <c r="E154" s="92" t="s">
        <v>15</v>
      </c>
      <c r="F154" s="93" t="s">
        <v>281</v>
      </c>
      <c r="G154" s="6">
        <f t="shared" si="9"/>
        <v>20</v>
      </c>
      <c r="H154" s="6">
        <v>20</v>
      </c>
      <c r="I154" s="23">
        <v>8.6</v>
      </c>
      <c r="J154" s="24">
        <f t="shared" si="7"/>
        <v>8.6</v>
      </c>
      <c r="K154" s="32" t="str">
        <f t="shared" si="8"/>
        <v>VYHOVUJE</v>
      </c>
      <c r="L154" s="151"/>
      <c r="M154" s="154"/>
      <c r="N154" s="154"/>
      <c r="O154" s="157"/>
    </row>
    <row r="155" spans="1:15" ht="19.350000000000001" customHeight="1" x14ac:dyDescent="0.25">
      <c r="A155" s="76"/>
      <c r="B155" s="77">
        <v>149</v>
      </c>
      <c r="C155" s="91" t="s">
        <v>134</v>
      </c>
      <c r="D155" s="75">
        <v>1</v>
      </c>
      <c r="E155" s="92" t="s">
        <v>15</v>
      </c>
      <c r="F155" s="93" t="s">
        <v>281</v>
      </c>
      <c r="G155" s="6">
        <f t="shared" si="9"/>
        <v>27</v>
      </c>
      <c r="H155" s="6">
        <v>27</v>
      </c>
      <c r="I155" s="23">
        <v>10.65</v>
      </c>
      <c r="J155" s="24">
        <f t="shared" si="7"/>
        <v>10.65</v>
      </c>
      <c r="K155" s="32" t="str">
        <f t="shared" si="8"/>
        <v>VYHOVUJE</v>
      </c>
      <c r="L155" s="151"/>
      <c r="M155" s="154"/>
      <c r="N155" s="154"/>
      <c r="O155" s="157"/>
    </row>
    <row r="156" spans="1:15" ht="19.350000000000001" customHeight="1" x14ac:dyDescent="0.25">
      <c r="A156" s="76"/>
      <c r="B156" s="77">
        <v>150</v>
      </c>
      <c r="C156" s="91" t="s">
        <v>70</v>
      </c>
      <c r="D156" s="75">
        <v>10</v>
      </c>
      <c r="E156" s="92" t="s">
        <v>11</v>
      </c>
      <c r="F156" s="93" t="s">
        <v>240</v>
      </c>
      <c r="G156" s="6">
        <f t="shared" si="9"/>
        <v>60</v>
      </c>
      <c r="H156" s="6">
        <v>6</v>
      </c>
      <c r="I156" s="23">
        <v>5.85</v>
      </c>
      <c r="J156" s="24">
        <f t="shared" si="7"/>
        <v>58.5</v>
      </c>
      <c r="K156" s="32" t="str">
        <f t="shared" si="8"/>
        <v>VYHOVUJE</v>
      </c>
      <c r="L156" s="151"/>
      <c r="M156" s="154"/>
      <c r="N156" s="154"/>
      <c r="O156" s="157"/>
    </row>
    <row r="157" spans="1:15" ht="19.350000000000001" customHeight="1" x14ac:dyDescent="0.25">
      <c r="A157" s="76"/>
      <c r="B157" s="77">
        <v>151</v>
      </c>
      <c r="C157" s="91" t="s">
        <v>135</v>
      </c>
      <c r="D157" s="75">
        <v>5</v>
      </c>
      <c r="E157" s="92" t="s">
        <v>11</v>
      </c>
      <c r="F157" s="93" t="s">
        <v>272</v>
      </c>
      <c r="G157" s="6">
        <f t="shared" si="9"/>
        <v>60</v>
      </c>
      <c r="H157" s="6">
        <v>12</v>
      </c>
      <c r="I157" s="23">
        <v>7</v>
      </c>
      <c r="J157" s="24">
        <f t="shared" si="7"/>
        <v>35</v>
      </c>
      <c r="K157" s="32" t="str">
        <f t="shared" si="8"/>
        <v>VYHOVUJE</v>
      </c>
      <c r="L157" s="151"/>
      <c r="M157" s="154"/>
      <c r="N157" s="154"/>
      <c r="O157" s="157"/>
    </row>
    <row r="158" spans="1:15" ht="19.350000000000001" customHeight="1" x14ac:dyDescent="0.25">
      <c r="A158" s="76"/>
      <c r="B158" s="77">
        <v>152</v>
      </c>
      <c r="C158" s="91" t="s">
        <v>136</v>
      </c>
      <c r="D158" s="75">
        <v>2</v>
      </c>
      <c r="E158" s="92" t="s">
        <v>11</v>
      </c>
      <c r="F158" s="93" t="s">
        <v>282</v>
      </c>
      <c r="G158" s="6">
        <f t="shared" si="9"/>
        <v>100</v>
      </c>
      <c r="H158" s="6">
        <v>50</v>
      </c>
      <c r="I158" s="23">
        <v>48.15</v>
      </c>
      <c r="J158" s="24">
        <f t="shared" si="7"/>
        <v>96.3</v>
      </c>
      <c r="K158" s="32" t="str">
        <f t="shared" si="8"/>
        <v>VYHOVUJE</v>
      </c>
      <c r="L158" s="151"/>
      <c r="M158" s="154"/>
      <c r="N158" s="154"/>
      <c r="O158" s="157"/>
    </row>
    <row r="159" spans="1:15" ht="19.5" customHeight="1" thickBot="1" x14ac:dyDescent="0.3">
      <c r="A159" s="76"/>
      <c r="B159" s="78">
        <v>153</v>
      </c>
      <c r="C159" s="127" t="s">
        <v>34</v>
      </c>
      <c r="D159" s="79">
        <v>2</v>
      </c>
      <c r="E159" s="128" t="s">
        <v>11</v>
      </c>
      <c r="F159" s="129" t="s">
        <v>283</v>
      </c>
      <c r="G159" s="7">
        <f t="shared" si="9"/>
        <v>16</v>
      </c>
      <c r="H159" s="7">
        <v>8</v>
      </c>
      <c r="I159" s="27">
        <v>3.9</v>
      </c>
      <c r="J159" s="28">
        <f t="shared" si="7"/>
        <v>7.8</v>
      </c>
      <c r="K159" s="43" t="str">
        <f t="shared" si="8"/>
        <v>VYHOVUJE</v>
      </c>
      <c r="L159" s="152"/>
      <c r="M159" s="155"/>
      <c r="N159" s="155"/>
      <c r="O159" s="158"/>
    </row>
    <row r="160" spans="1:15" ht="13.5" customHeight="1" thickTop="1" thickBot="1" x14ac:dyDescent="0.3">
      <c r="A160" s="130"/>
      <c r="B160" s="130"/>
      <c r="C160" s="71"/>
      <c r="D160" s="130"/>
      <c r="E160" s="71"/>
      <c r="F160" s="71"/>
      <c r="G160" s="130"/>
      <c r="H160" s="130"/>
      <c r="I160" s="130"/>
      <c r="J160" s="130"/>
      <c r="K160" s="130"/>
      <c r="L160" s="130"/>
      <c r="M160" s="130"/>
      <c r="N160" s="130"/>
      <c r="O160" s="130"/>
    </row>
    <row r="161" spans="1:15" ht="60.75" customHeight="1" thickTop="1" thickBot="1" x14ac:dyDescent="0.3">
      <c r="A161" s="131"/>
      <c r="B161" s="166" t="s">
        <v>9</v>
      </c>
      <c r="C161" s="167"/>
      <c r="D161" s="167"/>
      <c r="E161" s="167"/>
      <c r="F161" s="168"/>
      <c r="G161" s="1"/>
      <c r="H161" s="36" t="s">
        <v>2</v>
      </c>
      <c r="I161" s="159" t="s">
        <v>3</v>
      </c>
      <c r="J161" s="160"/>
      <c r="K161" s="161"/>
      <c r="M161" s="4"/>
      <c r="N161" s="132"/>
      <c r="O161" s="132"/>
    </row>
    <row r="162" spans="1:15" ht="33" customHeight="1" thickTop="1" thickBot="1" x14ac:dyDescent="0.3">
      <c r="A162" s="131"/>
      <c r="B162" s="169" t="s">
        <v>10</v>
      </c>
      <c r="C162" s="170"/>
      <c r="D162" s="170"/>
      <c r="E162" s="170"/>
      <c r="F162" s="171"/>
      <c r="G162" s="3"/>
      <c r="H162" s="35">
        <f>SUM(G7:G159)</f>
        <v>54486</v>
      </c>
      <c r="I162" s="162">
        <f>SUM(J7:J159)</f>
        <v>36113.550000000003</v>
      </c>
      <c r="J162" s="163"/>
      <c r="K162" s="164"/>
      <c r="L162" s="133"/>
      <c r="M162" s="134"/>
      <c r="N162" s="2"/>
      <c r="O162" s="2"/>
    </row>
    <row r="163" spans="1:15" ht="14.25" customHeight="1" thickTop="1" x14ac:dyDescent="0.25">
      <c r="A163" s="131"/>
      <c r="B163" s="133"/>
      <c r="C163" s="135"/>
      <c r="D163" s="136"/>
      <c r="E163" s="137"/>
      <c r="F163" s="135"/>
      <c r="G163" s="138"/>
      <c r="H163" s="138"/>
      <c r="I163" s="138"/>
      <c r="J163" s="133"/>
      <c r="K163" s="133"/>
      <c r="L163" s="133"/>
      <c r="M163" s="138"/>
      <c r="N163" s="133"/>
      <c r="O163" s="133"/>
    </row>
    <row r="164" spans="1:15" ht="14.25" customHeight="1" x14ac:dyDescent="0.25">
      <c r="A164" s="131"/>
      <c r="B164" s="133"/>
      <c r="C164" s="135"/>
      <c r="D164" s="136"/>
      <c r="E164" s="137"/>
      <c r="F164" s="135"/>
      <c r="G164" s="138"/>
      <c r="H164" s="138"/>
      <c r="I164" s="138"/>
      <c r="J164" s="133"/>
      <c r="K164" s="133"/>
      <c r="L164" s="133"/>
      <c r="M164" s="138"/>
      <c r="N164" s="133"/>
      <c r="O164" s="133"/>
    </row>
    <row r="165" spans="1:15" ht="14.25" customHeight="1" x14ac:dyDescent="0.25">
      <c r="A165" s="131"/>
      <c r="B165" s="133"/>
      <c r="C165" s="135"/>
      <c r="D165" s="136"/>
      <c r="E165" s="137"/>
      <c r="F165" s="135"/>
      <c r="G165" s="138"/>
      <c r="H165" s="138"/>
      <c r="I165" s="138"/>
      <c r="J165" s="133"/>
      <c r="K165" s="133"/>
      <c r="L165" s="133"/>
      <c r="M165" s="138"/>
      <c r="N165" s="133"/>
      <c r="O165" s="133"/>
    </row>
    <row r="166" spans="1:15" ht="14.25" customHeight="1" x14ac:dyDescent="0.25">
      <c r="A166" s="131"/>
      <c r="B166" s="133"/>
      <c r="C166" s="135"/>
      <c r="D166" s="136"/>
      <c r="E166" s="137"/>
      <c r="F166" s="135"/>
      <c r="G166" s="138"/>
      <c r="H166" s="138"/>
      <c r="I166" s="138"/>
      <c r="J166" s="133"/>
      <c r="K166" s="133"/>
      <c r="L166" s="133"/>
      <c r="M166" s="138"/>
      <c r="N166" s="133"/>
      <c r="O166" s="133"/>
    </row>
    <row r="167" spans="1:15" x14ac:dyDescent="0.25">
      <c r="C167" s="11"/>
      <c r="D167" s="29"/>
      <c r="E167" s="11"/>
      <c r="F167" s="11"/>
      <c r="G167" s="29"/>
      <c r="H167" s="29"/>
      <c r="M167" s="29"/>
      <c r="O167" s="29"/>
    </row>
    <row r="168" spans="1:15" x14ac:dyDescent="0.25">
      <c r="C168" s="11"/>
      <c r="D168" s="29"/>
      <c r="E168" s="11"/>
      <c r="F168" s="11"/>
      <c r="G168" s="29"/>
      <c r="H168" s="29"/>
      <c r="M168" s="29"/>
      <c r="O168" s="29"/>
    </row>
    <row r="169" spans="1:15" x14ac:dyDescent="0.25">
      <c r="C169" s="11"/>
      <c r="D169" s="29"/>
      <c r="E169" s="11"/>
      <c r="F169" s="11"/>
      <c r="G169" s="29"/>
      <c r="H169" s="29"/>
      <c r="M169" s="29"/>
      <c r="O169" s="29"/>
    </row>
    <row r="170" spans="1:15" x14ac:dyDescent="0.25">
      <c r="C170" s="11"/>
      <c r="D170" s="29"/>
      <c r="E170" s="11"/>
      <c r="F170" s="11"/>
      <c r="G170" s="29"/>
      <c r="H170" s="29"/>
      <c r="M170" s="29"/>
      <c r="O170" s="29"/>
    </row>
    <row r="171" spans="1:15" x14ac:dyDescent="0.25">
      <c r="C171" s="11"/>
      <c r="D171" s="29"/>
      <c r="E171" s="11"/>
      <c r="F171" s="11"/>
      <c r="G171" s="29"/>
      <c r="H171" s="29"/>
      <c r="M171" s="29"/>
      <c r="O171" s="29"/>
    </row>
    <row r="172" spans="1:15" x14ac:dyDescent="0.25">
      <c r="C172" s="11"/>
      <c r="D172" s="29"/>
      <c r="E172" s="11"/>
      <c r="F172" s="11"/>
      <c r="G172" s="29"/>
      <c r="H172" s="29"/>
      <c r="M172" s="29"/>
      <c r="O172" s="29"/>
    </row>
    <row r="173" spans="1:15" x14ac:dyDescent="0.25">
      <c r="C173" s="11"/>
      <c r="D173" s="29"/>
      <c r="E173" s="11"/>
      <c r="F173" s="11"/>
      <c r="G173" s="29"/>
      <c r="H173" s="29"/>
      <c r="M173" s="29"/>
      <c r="O173" s="29"/>
    </row>
    <row r="174" spans="1:15" x14ac:dyDescent="0.25">
      <c r="C174" s="11"/>
      <c r="D174" s="29"/>
      <c r="E174" s="11"/>
      <c r="F174" s="11"/>
      <c r="G174" s="29"/>
      <c r="H174" s="29"/>
      <c r="M174" s="29"/>
      <c r="O174" s="29"/>
    </row>
    <row r="175" spans="1:15" x14ac:dyDescent="0.25">
      <c r="C175" s="11"/>
      <c r="D175" s="29"/>
      <c r="E175" s="11"/>
      <c r="F175" s="11"/>
      <c r="G175" s="29"/>
      <c r="H175" s="29"/>
      <c r="M175" s="29"/>
      <c r="O175" s="29"/>
    </row>
    <row r="176" spans="1:15" x14ac:dyDescent="0.25">
      <c r="C176" s="11"/>
      <c r="D176" s="29"/>
      <c r="E176" s="11"/>
      <c r="F176" s="11"/>
      <c r="G176" s="29"/>
      <c r="H176" s="29"/>
      <c r="M176" s="29"/>
      <c r="O176" s="29"/>
    </row>
    <row r="177" spans="3:15" x14ac:dyDescent="0.25">
      <c r="C177" s="11"/>
      <c r="D177" s="29"/>
      <c r="E177" s="11"/>
      <c r="F177" s="11"/>
      <c r="G177" s="29"/>
      <c r="H177" s="29"/>
      <c r="M177" s="29"/>
      <c r="O177" s="29"/>
    </row>
    <row r="178" spans="3:15" x14ac:dyDescent="0.25">
      <c r="C178" s="11"/>
      <c r="D178" s="29"/>
      <c r="E178" s="11"/>
      <c r="F178" s="11"/>
      <c r="G178" s="29"/>
      <c r="H178" s="29"/>
      <c r="M178" s="29"/>
      <c r="O178" s="29"/>
    </row>
    <row r="179" spans="3:15" x14ac:dyDescent="0.25">
      <c r="C179" s="11"/>
      <c r="D179" s="29"/>
      <c r="E179" s="11"/>
      <c r="F179" s="11"/>
      <c r="G179" s="29"/>
      <c r="H179" s="29"/>
      <c r="M179" s="29"/>
      <c r="O179" s="29"/>
    </row>
    <row r="180" spans="3:15" x14ac:dyDescent="0.25">
      <c r="C180" s="11"/>
      <c r="D180" s="29"/>
      <c r="E180" s="11"/>
      <c r="F180" s="11"/>
      <c r="G180" s="29"/>
      <c r="H180" s="29"/>
      <c r="M180" s="29"/>
      <c r="O180" s="29"/>
    </row>
    <row r="181" spans="3:15" x14ac:dyDescent="0.25">
      <c r="C181" s="11"/>
      <c r="D181" s="29"/>
      <c r="E181" s="11"/>
      <c r="F181" s="11"/>
      <c r="G181" s="29"/>
      <c r="H181" s="29"/>
      <c r="M181" s="29"/>
      <c r="O181" s="29"/>
    </row>
    <row r="182" spans="3:15" x14ac:dyDescent="0.25">
      <c r="C182" s="11"/>
      <c r="D182" s="29"/>
      <c r="E182" s="11"/>
      <c r="F182" s="11"/>
      <c r="G182" s="29"/>
      <c r="H182" s="29"/>
      <c r="M182" s="29"/>
      <c r="O182" s="29"/>
    </row>
    <row r="183" spans="3:15" x14ac:dyDescent="0.25">
      <c r="C183" s="11"/>
      <c r="D183" s="29"/>
      <c r="E183" s="11"/>
      <c r="F183" s="11"/>
      <c r="G183" s="29"/>
      <c r="H183" s="29"/>
      <c r="M183" s="29"/>
      <c r="O183" s="29"/>
    </row>
    <row r="184" spans="3:15" x14ac:dyDescent="0.25">
      <c r="C184" s="11"/>
      <c r="D184" s="29"/>
      <c r="E184" s="11"/>
      <c r="F184" s="11"/>
      <c r="G184" s="29"/>
      <c r="H184" s="29"/>
      <c r="M184" s="29"/>
      <c r="O184" s="29"/>
    </row>
    <row r="185" spans="3:15" x14ac:dyDescent="0.25">
      <c r="C185" s="11"/>
      <c r="D185" s="29"/>
      <c r="E185" s="11"/>
      <c r="F185" s="11"/>
      <c r="G185" s="29"/>
      <c r="H185" s="29"/>
      <c r="M185" s="29"/>
      <c r="O185" s="29"/>
    </row>
    <row r="186" spans="3:15" x14ac:dyDescent="0.25">
      <c r="C186" s="11"/>
      <c r="D186" s="29"/>
      <c r="E186" s="11"/>
      <c r="F186" s="11"/>
      <c r="G186" s="29"/>
      <c r="H186" s="29"/>
      <c r="M186" s="29"/>
      <c r="O186" s="29"/>
    </row>
    <row r="187" spans="3:15" x14ac:dyDescent="0.25">
      <c r="C187" s="11"/>
      <c r="D187" s="29"/>
      <c r="E187" s="11"/>
      <c r="F187" s="11"/>
      <c r="G187" s="29"/>
      <c r="H187" s="29"/>
      <c r="M187" s="29"/>
      <c r="O187" s="29"/>
    </row>
    <row r="188" spans="3:15" x14ac:dyDescent="0.25">
      <c r="C188" s="11"/>
      <c r="D188" s="29"/>
      <c r="E188" s="11"/>
      <c r="F188" s="11"/>
      <c r="G188" s="29"/>
      <c r="H188" s="29"/>
      <c r="M188" s="29"/>
      <c r="O188" s="29"/>
    </row>
    <row r="189" spans="3:15" x14ac:dyDescent="0.25">
      <c r="C189" s="11"/>
      <c r="D189" s="29"/>
      <c r="E189" s="11"/>
      <c r="F189" s="11"/>
      <c r="G189" s="29"/>
      <c r="H189" s="29"/>
      <c r="M189" s="29"/>
      <c r="O189" s="29"/>
    </row>
    <row r="190" spans="3:15" x14ac:dyDescent="0.25">
      <c r="C190" s="11"/>
      <c r="D190" s="29"/>
      <c r="E190" s="11"/>
      <c r="F190" s="11"/>
      <c r="G190" s="29"/>
      <c r="H190" s="29"/>
      <c r="M190" s="29"/>
      <c r="O190" s="29"/>
    </row>
    <row r="191" spans="3:15" x14ac:dyDescent="0.25">
      <c r="C191" s="11"/>
      <c r="D191" s="29"/>
      <c r="E191" s="11"/>
      <c r="F191" s="11"/>
      <c r="G191" s="29"/>
      <c r="H191" s="29"/>
      <c r="M191" s="29"/>
      <c r="O191" s="29"/>
    </row>
    <row r="192" spans="3:15" x14ac:dyDescent="0.25">
      <c r="C192" s="11"/>
      <c r="D192" s="29"/>
      <c r="E192" s="11"/>
      <c r="F192" s="11"/>
      <c r="G192" s="29"/>
      <c r="H192" s="29"/>
      <c r="M192" s="29"/>
      <c r="O192" s="29"/>
    </row>
    <row r="193" spans="3:15" x14ac:dyDescent="0.25">
      <c r="C193" s="11"/>
      <c r="D193" s="29"/>
      <c r="E193" s="11"/>
      <c r="F193" s="11"/>
      <c r="G193" s="29"/>
      <c r="H193" s="29"/>
      <c r="M193" s="29"/>
      <c r="O193" s="29"/>
    </row>
    <row r="194" spans="3:15" x14ac:dyDescent="0.25">
      <c r="C194" s="11"/>
      <c r="D194" s="29"/>
      <c r="E194" s="11"/>
      <c r="F194" s="11"/>
      <c r="G194" s="29"/>
      <c r="H194" s="29"/>
      <c r="M194" s="29"/>
      <c r="O194" s="29"/>
    </row>
    <row r="195" spans="3:15" x14ac:dyDescent="0.25">
      <c r="C195" s="11"/>
      <c r="D195" s="29"/>
      <c r="E195" s="11"/>
      <c r="F195" s="11"/>
      <c r="G195" s="29"/>
      <c r="H195" s="29"/>
      <c r="M195" s="29"/>
      <c r="O195" s="29"/>
    </row>
    <row r="196" spans="3:15" x14ac:dyDescent="0.25">
      <c r="C196" s="11"/>
      <c r="D196" s="29"/>
      <c r="E196" s="11"/>
      <c r="F196" s="11"/>
      <c r="G196" s="29"/>
      <c r="H196" s="29"/>
      <c r="M196" s="29"/>
      <c r="O196" s="29"/>
    </row>
    <row r="197" spans="3:15" x14ac:dyDescent="0.25">
      <c r="C197" s="11"/>
      <c r="D197" s="29"/>
      <c r="E197" s="11"/>
      <c r="F197" s="11"/>
      <c r="G197" s="29"/>
      <c r="H197" s="29"/>
      <c r="M197" s="29"/>
      <c r="O197" s="29"/>
    </row>
    <row r="198" spans="3:15" x14ac:dyDescent="0.25">
      <c r="C198" s="11"/>
      <c r="D198" s="29"/>
      <c r="E198" s="11"/>
      <c r="F198" s="11"/>
      <c r="G198" s="29"/>
      <c r="H198" s="29"/>
      <c r="M198" s="29"/>
      <c r="O198" s="29"/>
    </row>
    <row r="199" spans="3:15" x14ac:dyDescent="0.25">
      <c r="C199" s="11"/>
      <c r="D199" s="29"/>
      <c r="E199" s="11"/>
      <c r="F199" s="11"/>
      <c r="G199" s="29"/>
      <c r="H199" s="29"/>
      <c r="M199" s="29"/>
      <c r="O199" s="29"/>
    </row>
    <row r="200" spans="3:15" x14ac:dyDescent="0.25">
      <c r="C200" s="11"/>
      <c r="D200" s="29"/>
      <c r="E200" s="11"/>
      <c r="F200" s="11"/>
      <c r="G200" s="29"/>
      <c r="H200" s="29"/>
      <c r="M200" s="29"/>
      <c r="O200" s="29"/>
    </row>
    <row r="201" spans="3:15" x14ac:dyDescent="0.25">
      <c r="C201" s="11"/>
      <c r="D201" s="29"/>
      <c r="E201" s="11"/>
      <c r="F201" s="11"/>
      <c r="G201" s="29"/>
      <c r="H201" s="29"/>
      <c r="M201" s="29"/>
      <c r="O201" s="29"/>
    </row>
    <row r="202" spans="3:15" x14ac:dyDescent="0.25">
      <c r="C202" s="11"/>
      <c r="D202" s="29"/>
      <c r="E202" s="11"/>
      <c r="F202" s="11"/>
      <c r="G202" s="29"/>
      <c r="H202" s="29"/>
      <c r="M202" s="29"/>
      <c r="O202" s="29"/>
    </row>
    <row r="203" spans="3:15" x14ac:dyDescent="0.25">
      <c r="C203" s="11"/>
      <c r="D203" s="29"/>
      <c r="E203" s="11"/>
      <c r="F203" s="11"/>
      <c r="G203" s="29"/>
      <c r="H203" s="29"/>
      <c r="M203" s="29"/>
      <c r="O203" s="29"/>
    </row>
    <row r="204" spans="3:15" x14ac:dyDescent="0.25">
      <c r="C204" s="11"/>
      <c r="D204" s="29"/>
      <c r="E204" s="11"/>
      <c r="F204" s="11"/>
      <c r="G204" s="29"/>
      <c r="H204" s="29"/>
      <c r="M204" s="29"/>
      <c r="O204" s="29"/>
    </row>
    <row r="205" spans="3:15" x14ac:dyDescent="0.25">
      <c r="C205" s="11"/>
      <c r="D205" s="29"/>
      <c r="E205" s="11"/>
      <c r="F205" s="11"/>
      <c r="G205" s="29"/>
      <c r="H205" s="29"/>
      <c r="M205" s="29"/>
      <c r="O205" s="29"/>
    </row>
    <row r="206" spans="3:15" x14ac:dyDescent="0.25">
      <c r="C206" s="11"/>
      <c r="D206" s="29"/>
      <c r="E206" s="11"/>
      <c r="F206" s="11"/>
      <c r="G206" s="29"/>
      <c r="H206" s="29"/>
      <c r="M206" s="29"/>
      <c r="O206" s="29"/>
    </row>
    <row r="207" spans="3:15" x14ac:dyDescent="0.25">
      <c r="C207" s="11"/>
      <c r="D207" s="29"/>
      <c r="E207" s="11"/>
      <c r="F207" s="11"/>
      <c r="G207" s="29"/>
      <c r="H207" s="29"/>
      <c r="M207" s="29"/>
      <c r="O207" s="29"/>
    </row>
    <row r="208" spans="3:15" x14ac:dyDescent="0.25">
      <c r="C208" s="11"/>
      <c r="D208" s="29"/>
      <c r="E208" s="11"/>
      <c r="F208" s="11"/>
      <c r="G208" s="29"/>
      <c r="H208" s="29"/>
      <c r="M208" s="29"/>
      <c r="O208" s="29"/>
    </row>
    <row r="209" spans="3:15" x14ac:dyDescent="0.25">
      <c r="C209" s="11"/>
      <c r="D209" s="29"/>
      <c r="E209" s="11"/>
      <c r="F209" s="11"/>
      <c r="G209" s="29"/>
      <c r="H209" s="29"/>
      <c r="M209" s="29"/>
      <c r="O209" s="29"/>
    </row>
    <row r="210" spans="3:15" x14ac:dyDescent="0.25">
      <c r="C210" s="11"/>
      <c r="D210" s="29"/>
      <c r="E210" s="11"/>
      <c r="F210" s="11"/>
      <c r="G210" s="29"/>
      <c r="H210" s="29"/>
      <c r="M210" s="29"/>
      <c r="O210" s="29"/>
    </row>
    <row r="211" spans="3:15" x14ac:dyDescent="0.25">
      <c r="C211" s="11"/>
      <c r="D211" s="29"/>
      <c r="E211" s="11"/>
      <c r="F211" s="11"/>
      <c r="G211" s="29"/>
      <c r="H211" s="29"/>
      <c r="M211" s="29"/>
      <c r="O211" s="29"/>
    </row>
    <row r="212" spans="3:15" x14ac:dyDescent="0.25">
      <c r="C212" s="11"/>
      <c r="D212" s="29"/>
      <c r="E212" s="11"/>
      <c r="F212" s="11"/>
      <c r="G212" s="29"/>
      <c r="H212" s="29"/>
      <c r="M212" s="29"/>
      <c r="O212" s="29"/>
    </row>
    <row r="213" spans="3:15" x14ac:dyDescent="0.25">
      <c r="C213" s="11"/>
      <c r="D213" s="29"/>
      <c r="E213" s="11"/>
      <c r="F213" s="11"/>
      <c r="G213" s="29"/>
      <c r="H213" s="29"/>
      <c r="M213" s="29"/>
      <c r="O213" s="29"/>
    </row>
    <row r="214" spans="3:15" x14ac:dyDescent="0.25">
      <c r="C214" s="11"/>
      <c r="D214" s="29"/>
      <c r="E214" s="11"/>
      <c r="F214" s="11"/>
      <c r="G214" s="29"/>
      <c r="H214" s="29"/>
      <c r="M214" s="29"/>
      <c r="O214" s="29"/>
    </row>
    <row r="215" spans="3:15" x14ac:dyDescent="0.25">
      <c r="C215" s="11"/>
      <c r="D215" s="29"/>
      <c r="E215" s="11"/>
      <c r="F215" s="11"/>
      <c r="G215" s="29"/>
      <c r="H215" s="29"/>
      <c r="M215" s="29"/>
      <c r="O215" s="29"/>
    </row>
    <row r="216" spans="3:15" x14ac:dyDescent="0.25">
      <c r="C216" s="11"/>
      <c r="D216" s="29"/>
      <c r="E216" s="11"/>
      <c r="F216" s="11"/>
      <c r="G216" s="29"/>
      <c r="H216" s="29"/>
      <c r="M216" s="29"/>
      <c r="O216" s="29"/>
    </row>
    <row r="217" spans="3:15" x14ac:dyDescent="0.25">
      <c r="C217" s="11"/>
      <c r="D217" s="29"/>
      <c r="E217" s="11"/>
      <c r="F217" s="11"/>
      <c r="G217" s="29"/>
      <c r="H217" s="29"/>
      <c r="M217" s="29"/>
      <c r="O217" s="29"/>
    </row>
    <row r="218" spans="3:15" x14ac:dyDescent="0.25">
      <c r="C218" s="11"/>
      <c r="D218" s="29"/>
      <c r="E218" s="11"/>
      <c r="F218" s="11"/>
      <c r="G218" s="29"/>
      <c r="H218" s="29"/>
      <c r="M218" s="29"/>
      <c r="O218" s="29"/>
    </row>
    <row r="219" spans="3:15" x14ac:dyDescent="0.25">
      <c r="C219" s="11"/>
      <c r="D219" s="29"/>
      <c r="E219" s="11"/>
      <c r="F219" s="11"/>
      <c r="G219" s="29"/>
      <c r="H219" s="29"/>
      <c r="M219" s="29"/>
      <c r="O219" s="29"/>
    </row>
    <row r="220" spans="3:15" x14ac:dyDescent="0.25">
      <c r="C220" s="11"/>
      <c r="D220" s="29"/>
      <c r="E220" s="11"/>
      <c r="F220" s="11"/>
      <c r="G220" s="29"/>
      <c r="H220" s="29"/>
      <c r="M220" s="29"/>
      <c r="O220" s="29"/>
    </row>
    <row r="221" spans="3:15" x14ac:dyDescent="0.25">
      <c r="C221" s="11"/>
      <c r="D221" s="29"/>
      <c r="E221" s="11"/>
      <c r="F221" s="11"/>
      <c r="G221" s="29"/>
      <c r="H221" s="29"/>
      <c r="M221" s="29"/>
      <c r="O221" s="29"/>
    </row>
    <row r="222" spans="3:15" x14ac:dyDescent="0.25">
      <c r="C222" s="11"/>
      <c r="D222" s="29"/>
      <c r="E222" s="11"/>
      <c r="F222" s="11"/>
      <c r="G222" s="29"/>
      <c r="H222" s="29"/>
      <c r="M222" s="29"/>
      <c r="O222" s="29"/>
    </row>
    <row r="223" spans="3:15" x14ac:dyDescent="0.25">
      <c r="C223" s="11"/>
      <c r="D223" s="29"/>
      <c r="E223" s="11"/>
      <c r="F223" s="11"/>
      <c r="G223" s="29"/>
      <c r="H223" s="29"/>
      <c r="M223" s="29"/>
      <c r="O223" s="29"/>
    </row>
    <row r="224" spans="3:15" x14ac:dyDescent="0.25">
      <c r="C224" s="11"/>
      <c r="D224" s="29"/>
      <c r="E224" s="11"/>
      <c r="F224" s="11"/>
      <c r="G224" s="29"/>
      <c r="H224" s="29"/>
      <c r="M224" s="29"/>
      <c r="O224" s="29"/>
    </row>
    <row r="225" spans="3:15" x14ac:dyDescent="0.25">
      <c r="C225" s="11"/>
      <c r="D225" s="29"/>
      <c r="E225" s="11"/>
      <c r="F225" s="11"/>
      <c r="G225" s="29"/>
      <c r="H225" s="29"/>
      <c r="M225" s="29"/>
      <c r="O225" s="29"/>
    </row>
    <row r="226" spans="3:15" x14ac:dyDescent="0.25">
      <c r="C226" s="11"/>
      <c r="D226" s="29"/>
      <c r="E226" s="11"/>
      <c r="F226" s="11"/>
      <c r="G226" s="29"/>
      <c r="H226" s="29"/>
      <c r="M226" s="29"/>
      <c r="O226" s="29"/>
    </row>
    <row r="227" spans="3:15" x14ac:dyDescent="0.25">
      <c r="C227" s="11"/>
      <c r="D227" s="29"/>
      <c r="E227" s="11"/>
      <c r="F227" s="11"/>
      <c r="G227" s="29"/>
      <c r="H227" s="29"/>
      <c r="M227" s="29"/>
      <c r="O227" s="29"/>
    </row>
    <row r="228" spans="3:15" x14ac:dyDescent="0.25">
      <c r="C228" s="11"/>
      <c r="D228" s="29"/>
      <c r="E228" s="11"/>
      <c r="F228" s="11"/>
      <c r="G228" s="29"/>
      <c r="H228" s="29"/>
      <c r="M228" s="29"/>
      <c r="O228" s="29"/>
    </row>
    <row r="229" spans="3:15" x14ac:dyDescent="0.25">
      <c r="C229" s="11"/>
      <c r="D229" s="29"/>
      <c r="E229" s="11"/>
      <c r="F229" s="11"/>
      <c r="G229" s="29"/>
      <c r="H229" s="29"/>
      <c r="M229" s="29"/>
      <c r="O229" s="29"/>
    </row>
    <row r="230" spans="3:15" x14ac:dyDescent="0.25">
      <c r="C230" s="11"/>
      <c r="D230" s="29"/>
      <c r="E230" s="11"/>
      <c r="F230" s="11"/>
      <c r="G230" s="29"/>
      <c r="H230" s="29"/>
      <c r="M230" s="29"/>
      <c r="O230" s="29"/>
    </row>
    <row r="231" spans="3:15" x14ac:dyDescent="0.25">
      <c r="C231" s="11"/>
      <c r="D231" s="29"/>
      <c r="E231" s="11"/>
      <c r="F231" s="11"/>
      <c r="G231" s="29"/>
      <c r="H231" s="29"/>
      <c r="M231" s="29"/>
      <c r="O231" s="29"/>
    </row>
    <row r="232" spans="3:15" x14ac:dyDescent="0.25">
      <c r="C232" s="11"/>
      <c r="D232" s="29"/>
      <c r="E232" s="11"/>
      <c r="F232" s="11"/>
      <c r="G232" s="29"/>
      <c r="H232" s="29"/>
      <c r="M232" s="29"/>
      <c r="O232" s="29"/>
    </row>
    <row r="233" spans="3:15" x14ac:dyDescent="0.25">
      <c r="C233" s="11"/>
      <c r="D233" s="29"/>
      <c r="E233" s="11"/>
      <c r="F233" s="11"/>
      <c r="G233" s="29"/>
      <c r="H233" s="29"/>
      <c r="M233" s="29"/>
      <c r="O233" s="29"/>
    </row>
    <row r="234" spans="3:15" x14ac:dyDescent="0.25">
      <c r="C234" s="11"/>
      <c r="D234" s="29"/>
      <c r="E234" s="11"/>
      <c r="F234" s="11"/>
      <c r="G234" s="29"/>
      <c r="H234" s="29"/>
      <c r="M234" s="29"/>
      <c r="O234" s="29"/>
    </row>
    <row r="235" spans="3:15" x14ac:dyDescent="0.25">
      <c r="C235" s="11"/>
      <c r="D235" s="29"/>
      <c r="E235" s="11"/>
      <c r="F235" s="11"/>
      <c r="G235" s="29"/>
      <c r="H235" s="29"/>
      <c r="M235" s="29"/>
      <c r="O235" s="29"/>
    </row>
    <row r="236" spans="3:15" x14ac:dyDescent="0.25">
      <c r="C236" s="11"/>
      <c r="D236" s="29"/>
      <c r="E236" s="11"/>
      <c r="F236" s="11"/>
      <c r="G236" s="29"/>
      <c r="H236" s="29"/>
      <c r="M236" s="29"/>
      <c r="O236" s="29"/>
    </row>
    <row r="237" spans="3:15" x14ac:dyDescent="0.25">
      <c r="C237" s="11"/>
      <c r="D237" s="29"/>
      <c r="E237" s="11"/>
      <c r="F237" s="11"/>
      <c r="G237" s="29"/>
      <c r="H237" s="29"/>
      <c r="M237" s="29"/>
      <c r="O237" s="29"/>
    </row>
    <row r="238" spans="3:15" x14ac:dyDescent="0.25">
      <c r="C238" s="11"/>
      <c r="D238" s="29"/>
      <c r="E238" s="11"/>
      <c r="F238" s="11"/>
      <c r="G238" s="29"/>
      <c r="H238" s="29"/>
      <c r="M238" s="29"/>
      <c r="O238" s="29"/>
    </row>
    <row r="239" spans="3:15" x14ac:dyDescent="0.25">
      <c r="C239" s="11"/>
      <c r="D239" s="29"/>
      <c r="E239" s="11"/>
      <c r="F239" s="11"/>
      <c r="G239" s="29"/>
      <c r="H239" s="29"/>
      <c r="M239" s="29"/>
      <c r="O239" s="29"/>
    </row>
    <row r="240" spans="3:15" x14ac:dyDescent="0.25">
      <c r="C240" s="11"/>
      <c r="D240" s="29"/>
      <c r="E240" s="11"/>
      <c r="F240" s="11"/>
      <c r="G240" s="29"/>
      <c r="H240" s="29"/>
      <c r="M240" s="29"/>
      <c r="O240" s="29"/>
    </row>
    <row r="241" spans="3:15" x14ac:dyDescent="0.25">
      <c r="C241" s="11"/>
      <c r="D241" s="29"/>
      <c r="E241" s="11"/>
      <c r="F241" s="11"/>
      <c r="G241" s="29"/>
      <c r="H241" s="29"/>
      <c r="M241" s="29"/>
      <c r="O241" s="29"/>
    </row>
    <row r="242" spans="3:15" x14ac:dyDescent="0.25">
      <c r="C242" s="11"/>
      <c r="D242" s="29"/>
      <c r="E242" s="11"/>
      <c r="F242" s="11"/>
      <c r="G242" s="29"/>
      <c r="H242" s="29"/>
      <c r="M242" s="29"/>
      <c r="O242" s="29"/>
    </row>
    <row r="243" spans="3:15" x14ac:dyDescent="0.25">
      <c r="C243" s="11"/>
      <c r="D243" s="29"/>
      <c r="E243" s="11"/>
      <c r="F243" s="11"/>
      <c r="G243" s="29"/>
      <c r="H243" s="29"/>
      <c r="M243" s="29"/>
      <c r="O243" s="29"/>
    </row>
    <row r="244" spans="3:15" x14ac:dyDescent="0.25">
      <c r="C244" s="11"/>
      <c r="D244" s="29"/>
      <c r="E244" s="11"/>
      <c r="F244" s="11"/>
      <c r="G244" s="29"/>
      <c r="H244" s="29"/>
      <c r="M244" s="29"/>
      <c r="O244" s="29"/>
    </row>
    <row r="245" spans="3:15" x14ac:dyDescent="0.25">
      <c r="C245" s="11"/>
      <c r="D245" s="29"/>
      <c r="E245" s="11"/>
      <c r="F245" s="11"/>
      <c r="G245" s="29"/>
      <c r="H245" s="29"/>
      <c r="M245" s="29"/>
      <c r="O245" s="29"/>
    </row>
    <row r="246" spans="3:15" x14ac:dyDescent="0.25">
      <c r="C246" s="11"/>
      <c r="D246" s="29"/>
      <c r="E246" s="11"/>
      <c r="F246" s="11"/>
      <c r="G246" s="29"/>
      <c r="H246" s="29"/>
      <c r="M246" s="29"/>
      <c r="O246" s="29"/>
    </row>
    <row r="247" spans="3:15" x14ac:dyDescent="0.25">
      <c r="C247" s="11"/>
      <c r="D247" s="29"/>
      <c r="E247" s="11"/>
      <c r="F247" s="11"/>
      <c r="G247" s="29"/>
      <c r="H247" s="29"/>
      <c r="M247" s="29"/>
      <c r="O247" s="29"/>
    </row>
    <row r="248" spans="3:15" x14ac:dyDescent="0.25">
      <c r="C248" s="11"/>
      <c r="D248" s="29"/>
      <c r="E248" s="11"/>
      <c r="F248" s="11"/>
      <c r="G248" s="29"/>
      <c r="H248" s="29"/>
      <c r="M248" s="29"/>
      <c r="O248" s="29"/>
    </row>
    <row r="249" spans="3:15" x14ac:dyDescent="0.25">
      <c r="C249" s="11"/>
      <c r="D249" s="29"/>
      <c r="E249" s="11"/>
      <c r="F249" s="11"/>
      <c r="G249" s="29"/>
      <c r="H249" s="29"/>
      <c r="M249" s="29"/>
      <c r="O249" s="29"/>
    </row>
    <row r="250" spans="3:15" x14ac:dyDescent="0.25">
      <c r="C250" s="11"/>
      <c r="D250" s="29"/>
      <c r="E250" s="11"/>
      <c r="F250" s="11"/>
      <c r="G250" s="29"/>
      <c r="H250" s="29"/>
      <c r="M250" s="29"/>
      <c r="O250" s="29"/>
    </row>
    <row r="251" spans="3:15" x14ac:dyDescent="0.25">
      <c r="C251" s="11"/>
      <c r="D251" s="29"/>
      <c r="E251" s="11"/>
      <c r="F251" s="11"/>
      <c r="G251" s="29"/>
      <c r="H251" s="29"/>
      <c r="M251" s="29"/>
      <c r="O251" s="29"/>
    </row>
    <row r="252" spans="3:15" x14ac:dyDescent="0.25">
      <c r="C252" s="11"/>
      <c r="D252" s="29"/>
      <c r="E252" s="11"/>
      <c r="F252" s="11"/>
      <c r="G252" s="29"/>
      <c r="H252" s="29"/>
      <c r="M252" s="29"/>
      <c r="O252" s="29"/>
    </row>
    <row r="253" spans="3:15" x14ac:dyDescent="0.25">
      <c r="C253" s="11"/>
      <c r="D253" s="29"/>
      <c r="E253" s="11"/>
      <c r="F253" s="11"/>
      <c r="G253" s="29"/>
      <c r="H253" s="29"/>
      <c r="M253" s="29"/>
      <c r="O253" s="29"/>
    </row>
    <row r="254" spans="3:15" x14ac:dyDescent="0.25">
      <c r="C254" s="11"/>
      <c r="D254" s="29"/>
      <c r="E254" s="11"/>
      <c r="F254" s="11"/>
      <c r="G254" s="29"/>
      <c r="H254" s="29"/>
      <c r="M254" s="29"/>
      <c r="O254" s="29"/>
    </row>
    <row r="255" spans="3:15" x14ac:dyDescent="0.25">
      <c r="C255" s="11"/>
      <c r="D255" s="29"/>
      <c r="E255" s="11"/>
      <c r="F255" s="11"/>
      <c r="G255" s="29"/>
      <c r="H255" s="29"/>
      <c r="M255" s="29"/>
      <c r="O255" s="29"/>
    </row>
    <row r="256" spans="3:15" x14ac:dyDescent="0.25">
      <c r="C256" s="11"/>
      <c r="D256" s="29"/>
      <c r="E256" s="11"/>
      <c r="F256" s="11"/>
      <c r="G256" s="29"/>
      <c r="H256" s="29"/>
      <c r="M256" s="29"/>
      <c r="O256" s="29"/>
    </row>
    <row r="257" spans="3:15" x14ac:dyDescent="0.25">
      <c r="C257" s="11"/>
      <c r="D257" s="29"/>
      <c r="E257" s="11"/>
      <c r="F257" s="11"/>
      <c r="G257" s="29"/>
      <c r="H257" s="29"/>
      <c r="M257" s="29"/>
      <c r="O257" s="29"/>
    </row>
    <row r="258" spans="3:15" x14ac:dyDescent="0.25">
      <c r="C258" s="11"/>
      <c r="D258" s="29"/>
      <c r="E258" s="11"/>
      <c r="F258" s="11"/>
      <c r="G258" s="29"/>
      <c r="H258" s="29"/>
      <c r="M258" s="29"/>
      <c r="O258" s="29"/>
    </row>
    <row r="259" spans="3:15" x14ac:dyDescent="0.25">
      <c r="C259" s="11"/>
      <c r="D259" s="29"/>
      <c r="E259" s="11"/>
      <c r="F259" s="11"/>
      <c r="G259" s="29"/>
      <c r="H259" s="29"/>
      <c r="M259" s="29"/>
      <c r="O259" s="29"/>
    </row>
    <row r="260" spans="3:15" x14ac:dyDescent="0.25">
      <c r="C260" s="11"/>
      <c r="D260" s="29"/>
      <c r="E260" s="11"/>
      <c r="F260" s="11"/>
      <c r="G260" s="29"/>
      <c r="H260" s="29"/>
      <c r="M260" s="29"/>
      <c r="O260" s="29"/>
    </row>
    <row r="261" spans="3:15" x14ac:dyDescent="0.25">
      <c r="C261" s="11"/>
      <c r="D261" s="29"/>
      <c r="E261" s="11"/>
      <c r="F261" s="11"/>
      <c r="G261" s="29"/>
      <c r="H261" s="29"/>
      <c r="M261" s="29"/>
      <c r="O261" s="29"/>
    </row>
    <row r="262" spans="3:15" x14ac:dyDescent="0.25">
      <c r="C262" s="11"/>
      <c r="D262" s="29"/>
      <c r="E262" s="11"/>
      <c r="F262" s="11"/>
      <c r="G262" s="29"/>
      <c r="H262" s="29"/>
      <c r="M262" s="29"/>
      <c r="O262" s="29"/>
    </row>
    <row r="263" spans="3:15" x14ac:dyDescent="0.25">
      <c r="C263" s="11"/>
      <c r="D263" s="29"/>
      <c r="E263" s="11"/>
      <c r="F263" s="11"/>
      <c r="G263" s="29"/>
      <c r="H263" s="29"/>
      <c r="M263" s="29"/>
      <c r="O263" s="29"/>
    </row>
    <row r="264" spans="3:15" x14ac:dyDescent="0.25">
      <c r="C264" s="11"/>
      <c r="D264" s="29"/>
      <c r="E264" s="11"/>
      <c r="F264" s="11"/>
      <c r="G264" s="29"/>
      <c r="H264" s="29"/>
      <c r="M264" s="29"/>
      <c r="O264" s="29"/>
    </row>
    <row r="265" spans="3:15" x14ac:dyDescent="0.25">
      <c r="C265" s="11"/>
      <c r="D265" s="29"/>
      <c r="E265" s="11"/>
      <c r="F265" s="11"/>
      <c r="G265" s="29"/>
      <c r="H265" s="29"/>
      <c r="M265" s="29"/>
      <c r="O265" s="29"/>
    </row>
    <row r="266" spans="3:15" x14ac:dyDescent="0.25">
      <c r="C266" s="11"/>
      <c r="D266" s="29"/>
      <c r="E266" s="11"/>
      <c r="F266" s="11"/>
      <c r="G266" s="29"/>
      <c r="H266" s="29"/>
      <c r="M266" s="29"/>
      <c r="O266" s="29"/>
    </row>
    <row r="267" spans="3:15" x14ac:dyDescent="0.25">
      <c r="C267" s="11"/>
      <c r="D267" s="29"/>
      <c r="E267" s="11"/>
      <c r="F267" s="11"/>
      <c r="G267" s="29"/>
      <c r="H267" s="29"/>
      <c r="M267" s="29"/>
      <c r="O267" s="29"/>
    </row>
    <row r="268" spans="3:15" x14ac:dyDescent="0.25">
      <c r="C268" s="11"/>
      <c r="D268" s="29"/>
      <c r="E268" s="11"/>
      <c r="F268" s="11"/>
      <c r="G268" s="29"/>
      <c r="H268" s="29"/>
      <c r="M268" s="29"/>
      <c r="O268" s="29"/>
    </row>
    <row r="269" spans="3:15" x14ac:dyDescent="0.25">
      <c r="C269" s="11"/>
      <c r="D269" s="29"/>
      <c r="E269" s="11"/>
      <c r="F269" s="11"/>
      <c r="G269" s="29"/>
      <c r="H269" s="29"/>
      <c r="M269" s="29"/>
      <c r="O269" s="29"/>
    </row>
    <row r="270" spans="3:15" x14ac:dyDescent="0.25">
      <c r="C270" s="11"/>
      <c r="D270" s="29"/>
      <c r="E270" s="11"/>
      <c r="F270" s="11"/>
      <c r="G270" s="29"/>
      <c r="H270" s="29"/>
      <c r="M270" s="29"/>
      <c r="O270" s="29"/>
    </row>
    <row r="271" spans="3:15" x14ac:dyDescent="0.25">
      <c r="C271" s="11"/>
      <c r="D271" s="29"/>
      <c r="E271" s="11"/>
      <c r="F271" s="11"/>
      <c r="G271" s="29"/>
      <c r="H271" s="29"/>
      <c r="M271" s="29"/>
      <c r="O271" s="29"/>
    </row>
    <row r="272" spans="3:15" x14ac:dyDescent="0.25">
      <c r="C272" s="11"/>
      <c r="D272" s="29"/>
      <c r="E272" s="11"/>
      <c r="F272" s="11"/>
      <c r="G272" s="29"/>
      <c r="H272" s="29"/>
      <c r="M272" s="29"/>
      <c r="O272" s="29"/>
    </row>
    <row r="273" spans="3:15" x14ac:dyDescent="0.25">
      <c r="C273" s="11"/>
      <c r="D273" s="29"/>
      <c r="E273" s="11"/>
      <c r="F273" s="11"/>
      <c r="G273" s="29"/>
      <c r="H273" s="29"/>
      <c r="M273" s="29"/>
      <c r="O273" s="29"/>
    </row>
    <row r="274" spans="3:15" x14ac:dyDescent="0.25">
      <c r="C274" s="11"/>
      <c r="D274" s="29"/>
      <c r="E274" s="11"/>
      <c r="F274" s="11"/>
      <c r="G274" s="29"/>
      <c r="H274" s="29"/>
      <c r="M274" s="29"/>
      <c r="O274" s="29"/>
    </row>
    <row r="275" spans="3:15" x14ac:dyDescent="0.25">
      <c r="C275" s="11"/>
      <c r="D275" s="29"/>
      <c r="E275" s="11"/>
      <c r="F275" s="11"/>
      <c r="G275" s="29"/>
      <c r="H275" s="29"/>
      <c r="M275" s="29"/>
      <c r="O275" s="29"/>
    </row>
    <row r="276" spans="3:15" x14ac:dyDescent="0.25">
      <c r="C276" s="11"/>
      <c r="D276" s="29"/>
      <c r="E276" s="11"/>
      <c r="F276" s="11"/>
      <c r="G276" s="29"/>
      <c r="H276" s="29"/>
      <c r="M276" s="29"/>
      <c r="O276" s="29"/>
    </row>
    <row r="277" spans="3:15" x14ac:dyDescent="0.25">
      <c r="C277" s="11"/>
      <c r="D277" s="29"/>
      <c r="E277" s="11"/>
      <c r="F277" s="11"/>
      <c r="G277" s="29"/>
      <c r="H277" s="29"/>
      <c r="M277" s="29"/>
      <c r="O277" s="29"/>
    </row>
    <row r="278" spans="3:15" x14ac:dyDescent="0.25">
      <c r="C278" s="11"/>
      <c r="D278" s="29"/>
      <c r="E278" s="11"/>
      <c r="F278" s="11"/>
      <c r="G278" s="29"/>
      <c r="H278" s="29"/>
      <c r="M278" s="29"/>
      <c r="O278" s="29"/>
    </row>
    <row r="279" spans="3:15" x14ac:dyDescent="0.25">
      <c r="C279" s="11"/>
      <c r="D279" s="29"/>
      <c r="E279" s="11"/>
      <c r="F279" s="11"/>
      <c r="G279" s="29"/>
      <c r="H279" s="29"/>
      <c r="M279" s="29"/>
      <c r="O279" s="29"/>
    </row>
    <row r="280" spans="3:15" x14ac:dyDescent="0.25">
      <c r="C280" s="11"/>
      <c r="D280" s="29"/>
      <c r="E280" s="11"/>
      <c r="F280" s="11"/>
      <c r="G280" s="29"/>
      <c r="H280" s="29"/>
      <c r="M280" s="29"/>
      <c r="O280" s="29"/>
    </row>
    <row r="281" spans="3:15" x14ac:dyDescent="0.25">
      <c r="C281" s="11"/>
      <c r="D281" s="29"/>
      <c r="E281" s="11"/>
      <c r="F281" s="11"/>
      <c r="G281" s="29"/>
      <c r="H281" s="29"/>
      <c r="M281" s="29"/>
      <c r="O281" s="29"/>
    </row>
    <row r="282" spans="3:15" x14ac:dyDescent="0.25">
      <c r="C282" s="11"/>
      <c r="D282" s="29"/>
      <c r="E282" s="11"/>
      <c r="F282" s="11"/>
      <c r="G282" s="29"/>
      <c r="H282" s="29"/>
      <c r="M282" s="29"/>
      <c r="O282" s="29"/>
    </row>
    <row r="283" spans="3:15" x14ac:dyDescent="0.25">
      <c r="C283" s="11"/>
      <c r="D283" s="29"/>
      <c r="E283" s="11"/>
      <c r="F283" s="11"/>
      <c r="G283" s="29"/>
      <c r="H283" s="29"/>
      <c r="M283" s="29"/>
      <c r="O283" s="29"/>
    </row>
    <row r="284" spans="3:15" x14ac:dyDescent="0.25">
      <c r="C284" s="11"/>
      <c r="D284" s="29"/>
      <c r="E284" s="11"/>
      <c r="F284" s="11"/>
      <c r="G284" s="29"/>
      <c r="H284" s="29"/>
      <c r="M284" s="29"/>
      <c r="O284" s="29"/>
    </row>
    <row r="285" spans="3:15" x14ac:dyDescent="0.25">
      <c r="C285" s="11"/>
      <c r="D285" s="29"/>
      <c r="E285" s="11"/>
      <c r="F285" s="11"/>
      <c r="G285" s="29"/>
      <c r="H285" s="29"/>
      <c r="M285" s="29"/>
      <c r="O285" s="29"/>
    </row>
    <row r="286" spans="3:15" x14ac:dyDescent="0.25">
      <c r="C286" s="11"/>
      <c r="D286" s="29"/>
      <c r="E286" s="11"/>
      <c r="F286" s="11"/>
      <c r="G286" s="29"/>
      <c r="H286" s="29"/>
      <c r="M286" s="29"/>
      <c r="O286" s="29"/>
    </row>
    <row r="287" spans="3:15" x14ac:dyDescent="0.25">
      <c r="C287" s="11"/>
      <c r="D287" s="29"/>
      <c r="E287" s="11"/>
      <c r="F287" s="11"/>
      <c r="G287" s="29"/>
      <c r="H287" s="29"/>
      <c r="M287" s="29"/>
      <c r="O287" s="29"/>
    </row>
    <row r="288" spans="3:15" x14ac:dyDescent="0.25">
      <c r="C288" s="11"/>
      <c r="D288" s="29"/>
      <c r="E288" s="11"/>
      <c r="F288" s="11"/>
      <c r="G288" s="29"/>
      <c r="H288" s="29"/>
      <c r="M288" s="29"/>
      <c r="O288" s="29"/>
    </row>
    <row r="289" spans="3:15" x14ac:dyDescent="0.25">
      <c r="C289" s="11"/>
      <c r="D289" s="29"/>
      <c r="E289" s="11"/>
      <c r="F289" s="11"/>
      <c r="G289" s="29"/>
      <c r="H289" s="29"/>
      <c r="M289" s="29"/>
      <c r="O289" s="29"/>
    </row>
    <row r="290" spans="3:15" x14ac:dyDescent="0.25">
      <c r="C290" s="11"/>
      <c r="D290" s="29"/>
      <c r="E290" s="11"/>
      <c r="F290" s="11"/>
      <c r="G290" s="29"/>
      <c r="H290" s="29"/>
      <c r="M290" s="29"/>
      <c r="O290" s="29"/>
    </row>
    <row r="291" spans="3:15" x14ac:dyDescent="0.25">
      <c r="C291" s="11"/>
      <c r="D291" s="29"/>
      <c r="E291" s="11"/>
      <c r="F291" s="11"/>
      <c r="G291" s="29"/>
      <c r="H291" s="29"/>
      <c r="M291" s="29"/>
      <c r="O291" s="29"/>
    </row>
    <row r="292" spans="3:15" x14ac:dyDescent="0.25">
      <c r="C292" s="11"/>
      <c r="D292" s="29"/>
      <c r="E292" s="11"/>
      <c r="F292" s="11"/>
      <c r="G292" s="29"/>
      <c r="H292" s="29"/>
      <c r="M292" s="29"/>
      <c r="O292" s="29"/>
    </row>
    <row r="293" spans="3:15" x14ac:dyDescent="0.25">
      <c r="C293" s="11"/>
      <c r="D293" s="29"/>
      <c r="E293" s="11"/>
      <c r="F293" s="11"/>
      <c r="G293" s="29"/>
      <c r="H293" s="29"/>
      <c r="M293" s="29"/>
      <c r="O293" s="29"/>
    </row>
    <row r="294" spans="3:15" x14ac:dyDescent="0.25">
      <c r="C294" s="11"/>
      <c r="D294" s="29"/>
      <c r="E294" s="11"/>
      <c r="F294" s="11"/>
      <c r="G294" s="29"/>
      <c r="H294" s="29"/>
      <c r="M294" s="29"/>
      <c r="O294" s="29"/>
    </row>
    <row r="295" spans="3:15" x14ac:dyDescent="0.25">
      <c r="C295" s="11"/>
      <c r="D295" s="29"/>
      <c r="E295" s="11"/>
      <c r="F295" s="11"/>
      <c r="G295" s="29"/>
      <c r="H295" s="29"/>
      <c r="M295" s="29"/>
      <c r="O295" s="29"/>
    </row>
    <row r="296" spans="3:15" x14ac:dyDescent="0.25">
      <c r="C296" s="11"/>
      <c r="D296" s="29"/>
      <c r="E296" s="11"/>
      <c r="F296" s="11"/>
      <c r="G296" s="29"/>
      <c r="H296" s="29"/>
      <c r="M296" s="29"/>
      <c r="O296" s="29"/>
    </row>
    <row r="297" spans="3:15" x14ac:dyDescent="0.25">
      <c r="C297" s="11"/>
      <c r="D297" s="29"/>
      <c r="E297" s="11"/>
      <c r="F297" s="11"/>
      <c r="G297" s="29"/>
      <c r="H297" s="29"/>
      <c r="M297" s="29"/>
      <c r="O297" s="29"/>
    </row>
    <row r="298" spans="3:15" x14ac:dyDescent="0.25">
      <c r="C298" s="11"/>
      <c r="D298" s="29"/>
      <c r="E298" s="11"/>
      <c r="F298" s="11"/>
      <c r="G298" s="29"/>
      <c r="H298" s="29"/>
      <c r="M298" s="29"/>
      <c r="O298" s="29"/>
    </row>
  </sheetData>
  <sheetProtection algorithmName="SHA-512" hashValue="B+VXwcOOuM5FymRigUTpe/wZafTTN8K431aZl0ALIguYzrQgujaZSchIxxQmdQvx7FAKgzry5dfdnmQjy37OQg==" saltValue="XVh9b9iphBkJmLU7bHNc+w==" spinCount="100000" sheet="1" objects="1" scenarios="1" selectLockedCells="1"/>
  <mergeCells count="41">
    <mergeCell ref="N141:N159"/>
    <mergeCell ref="O141:O159"/>
    <mergeCell ref="M141:M159"/>
    <mergeCell ref="I161:K161"/>
    <mergeCell ref="I162:K162"/>
    <mergeCell ref="B1:E1"/>
    <mergeCell ref="B161:F161"/>
    <mergeCell ref="B162:F162"/>
    <mergeCell ref="N130:N131"/>
    <mergeCell ref="N132:N139"/>
    <mergeCell ref="O132:O139"/>
    <mergeCell ref="O130:O131"/>
    <mergeCell ref="M130:M131"/>
    <mergeCell ref="M132:M139"/>
    <mergeCell ref="N33:N129"/>
    <mergeCell ref="O33:O129"/>
    <mergeCell ref="M33:M129"/>
    <mergeCell ref="O16:O18"/>
    <mergeCell ref="M19:M32"/>
    <mergeCell ref="N19:N32"/>
    <mergeCell ref="O19:O32"/>
    <mergeCell ref="M16:M18"/>
    <mergeCell ref="N16:N18"/>
    <mergeCell ref="L141:L159"/>
    <mergeCell ref="L132:L139"/>
    <mergeCell ref="L130:L131"/>
    <mergeCell ref="L33:L129"/>
    <mergeCell ref="L19:L32"/>
    <mergeCell ref="B3:C4"/>
    <mergeCell ref="D3:E4"/>
    <mergeCell ref="F3:H4"/>
    <mergeCell ref="N1:O1"/>
    <mergeCell ref="L16:L18"/>
    <mergeCell ref="L11:L15"/>
    <mergeCell ref="L7:L10"/>
    <mergeCell ref="N7:N10"/>
    <mergeCell ref="O7:O10"/>
    <mergeCell ref="N11:N15"/>
    <mergeCell ref="O11:O15"/>
    <mergeCell ref="M7:M10"/>
    <mergeCell ref="M11:M15"/>
  </mergeCells>
  <conditionalFormatting sqref="B7:B159">
    <cfRule type="containsBlanks" dxfId="40" priority="79">
      <formula>LEN(TRIM(B7))=0</formula>
    </cfRule>
  </conditionalFormatting>
  <conditionalFormatting sqref="B7:B159">
    <cfRule type="cellIs" dxfId="39" priority="74" operator="greaterThanOrEqual">
      <formula>1</formula>
    </cfRule>
  </conditionalFormatting>
  <conditionalFormatting sqref="I7:I9">
    <cfRule type="notContainsBlanks" dxfId="38" priority="46">
      <formula>LEN(TRIM(I7))&gt;0</formula>
    </cfRule>
    <cfRule type="containsBlanks" dxfId="37" priority="47">
      <formula>LEN(TRIM(I7))=0</formula>
    </cfRule>
  </conditionalFormatting>
  <conditionalFormatting sqref="I7:I9">
    <cfRule type="notContainsBlanks" dxfId="36" priority="45">
      <formula>LEN(TRIM(I7))&gt;0</formula>
    </cfRule>
  </conditionalFormatting>
  <conditionalFormatting sqref="K7:K9">
    <cfRule type="cellIs" dxfId="35" priority="43" operator="equal">
      <formula>"NEVYHOVUJE"</formula>
    </cfRule>
    <cfRule type="cellIs" dxfId="34" priority="44" operator="equal">
      <formula>"VYHOVUJE"</formula>
    </cfRule>
  </conditionalFormatting>
  <conditionalFormatting sqref="I10:I11 I17 I23 I29 I35:I159">
    <cfRule type="notContainsBlanks" dxfId="33" priority="41">
      <formula>LEN(TRIM(I10))&gt;0</formula>
    </cfRule>
    <cfRule type="containsBlanks" dxfId="32" priority="42">
      <formula>LEN(TRIM(I10))=0</formula>
    </cfRule>
  </conditionalFormatting>
  <conditionalFormatting sqref="I10:I11 I17 I23 I29 I35:I159">
    <cfRule type="notContainsBlanks" dxfId="31" priority="40">
      <formula>LEN(TRIM(I10))&gt;0</formula>
    </cfRule>
  </conditionalFormatting>
  <conditionalFormatting sqref="K10:K11 K17 K23 K29 K35:K159">
    <cfRule type="cellIs" dxfId="30" priority="38" operator="equal">
      <formula>"NEVYHOVUJE"</formula>
    </cfRule>
    <cfRule type="cellIs" dxfId="29" priority="39" operator="equal">
      <formula>"VYHOVUJE"</formula>
    </cfRule>
  </conditionalFormatting>
  <conditionalFormatting sqref="I12:I13 I18:I19 I24:I25 I30:I31">
    <cfRule type="notContainsBlanks" dxfId="28" priority="36">
      <formula>LEN(TRIM(I12))&gt;0</formula>
    </cfRule>
    <cfRule type="containsBlanks" dxfId="27" priority="37">
      <formula>LEN(TRIM(I12))=0</formula>
    </cfRule>
  </conditionalFormatting>
  <conditionalFormatting sqref="I12:I13 I18:I19 I24:I25 I30:I31">
    <cfRule type="notContainsBlanks" dxfId="26" priority="35">
      <formula>LEN(TRIM(I12))&gt;0</formula>
    </cfRule>
  </conditionalFormatting>
  <conditionalFormatting sqref="K12:K13 K18:K19 K24:K25 K30:K31">
    <cfRule type="cellIs" dxfId="25" priority="33" operator="equal">
      <formula>"NEVYHOVUJE"</formula>
    </cfRule>
    <cfRule type="cellIs" dxfId="24" priority="34" operator="equal">
      <formula>"VYHOVUJE"</formula>
    </cfRule>
  </conditionalFormatting>
  <conditionalFormatting sqref="I14:I15 I20:I21 I26:I27 I32:I33">
    <cfRule type="notContainsBlanks" dxfId="23" priority="31">
      <formula>LEN(TRIM(I14))&gt;0</formula>
    </cfRule>
    <cfRule type="containsBlanks" dxfId="22" priority="32">
      <formula>LEN(TRIM(I14))=0</formula>
    </cfRule>
  </conditionalFormatting>
  <conditionalFormatting sqref="I14:I15 I20:I21 I26:I27 I32:I33">
    <cfRule type="notContainsBlanks" dxfId="21" priority="30">
      <formula>LEN(TRIM(I14))&gt;0</formula>
    </cfRule>
  </conditionalFormatting>
  <conditionalFormatting sqref="K14:K15 K20:K21 K26:K27 K32:K33">
    <cfRule type="cellIs" dxfId="20" priority="28" operator="equal">
      <formula>"NEVYHOVUJE"</formula>
    </cfRule>
    <cfRule type="cellIs" dxfId="19" priority="29" operator="equal">
      <formula>"VYHOVUJE"</formula>
    </cfRule>
  </conditionalFormatting>
  <conditionalFormatting sqref="I16 I22 I28 I34">
    <cfRule type="notContainsBlanks" dxfId="18" priority="26">
      <formula>LEN(TRIM(I16))&gt;0</formula>
    </cfRule>
    <cfRule type="containsBlanks" dxfId="17" priority="27">
      <formula>LEN(TRIM(I16))=0</formula>
    </cfRule>
  </conditionalFormatting>
  <conditionalFormatting sqref="I16 I22 I28 I34">
    <cfRule type="notContainsBlanks" dxfId="16" priority="25">
      <formula>LEN(TRIM(I16))&gt;0</formula>
    </cfRule>
  </conditionalFormatting>
  <conditionalFormatting sqref="K16 K22 K28 K34">
    <cfRule type="cellIs" dxfId="15" priority="23" operator="equal">
      <formula>"NEVYHOVUJE"</formula>
    </cfRule>
    <cfRule type="cellIs" dxfId="14" priority="24" operator="equal">
      <formula>"VYHOVUJE"</formula>
    </cfRule>
  </conditionalFormatting>
  <conditionalFormatting sqref="D7:D10">
    <cfRule type="containsBlanks" dxfId="13" priority="20">
      <formula>LEN(TRIM(D7))=0</formula>
    </cfRule>
  </conditionalFormatting>
  <conditionalFormatting sqref="D11:D15">
    <cfRule type="containsBlanks" dxfId="12" priority="19">
      <formula>LEN(TRIM(D11))=0</formula>
    </cfRule>
  </conditionalFormatting>
  <conditionalFormatting sqref="D16:D18">
    <cfRule type="containsBlanks" dxfId="11" priority="18">
      <formula>LEN(TRIM(D16))=0</formula>
    </cfRule>
  </conditionalFormatting>
  <conditionalFormatting sqref="D19:D32">
    <cfRule type="containsBlanks" dxfId="10" priority="17">
      <formula>LEN(TRIM(D19))=0</formula>
    </cfRule>
  </conditionalFormatting>
  <conditionalFormatting sqref="D33:D44">
    <cfRule type="containsBlanks" dxfId="9" priority="10">
      <formula>LEN(TRIM(D33))=0</formula>
    </cfRule>
  </conditionalFormatting>
  <conditionalFormatting sqref="C33:C34">
    <cfRule type="containsBlanks" dxfId="8" priority="9">
      <formula>LEN(TRIM(C33))=0</formula>
    </cfRule>
  </conditionalFormatting>
  <conditionalFormatting sqref="D105:D106 D45:D54 D59:D103 D109:D129">
    <cfRule type="containsBlanks" dxfId="7" priority="8">
      <formula>LEN(TRIM(D45))=0</formula>
    </cfRule>
  </conditionalFormatting>
  <conditionalFormatting sqref="D55:D58">
    <cfRule type="containsBlanks" dxfId="6" priority="7">
      <formula>LEN(TRIM(D55))=0</formula>
    </cfRule>
  </conditionalFormatting>
  <conditionalFormatting sqref="D104">
    <cfRule type="containsBlanks" dxfId="5" priority="6">
      <formula>LEN(TRIM(D104))=0</formula>
    </cfRule>
  </conditionalFormatting>
  <conditionalFormatting sqref="D107:D108">
    <cfRule type="containsBlanks" dxfId="4" priority="5">
      <formula>LEN(TRIM(D107))=0</formula>
    </cfRule>
  </conditionalFormatting>
  <conditionalFormatting sqref="D130:D131">
    <cfRule type="containsBlanks" dxfId="3" priority="4">
      <formula>LEN(TRIM(D130))=0</formula>
    </cfRule>
  </conditionalFormatting>
  <conditionalFormatting sqref="D132:D139">
    <cfRule type="containsBlanks" dxfId="2" priority="3">
      <formula>LEN(TRIM(D132))=0</formula>
    </cfRule>
  </conditionalFormatting>
  <conditionalFormatting sqref="D140">
    <cfRule type="containsBlanks" dxfId="1" priority="2">
      <formula>LEN(TRIM(D140))=0</formula>
    </cfRule>
  </conditionalFormatting>
  <conditionalFormatting sqref="D141:D159">
    <cfRule type="containsBlanks" dxfId="0" priority="1">
      <formula>LEN(TRIM(D141))=0</formula>
    </cfRule>
  </conditionalFormatting>
  <dataValidations count="1">
    <dataValidation type="list" showInputMessage="1" showErrorMessage="1" sqref="E7:E130 E132:E159" xr:uid="{00000000-0002-0000-0000-000001000000}">
      <formula1>"ks,bal,sada,"</formula1>
    </dataValidation>
  </dataValidations>
  <pageMargins left="0.15748031496062992" right="0.15748031496062992" top="0.15748031496062992" bottom="0.15748031496062992" header="0.15748031496062992" footer="0.15748031496062992"/>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2020-12-08T13:03:01Z</cp:lastPrinted>
  <dcterms:created xsi:type="dcterms:W3CDTF">2014-03-05T12:43:32Z</dcterms:created>
  <dcterms:modified xsi:type="dcterms:W3CDTF">2021-01-04T04:57:29Z</dcterms:modified>
</cp:coreProperties>
</file>