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3328"/>
  <workbookPr updateLinks="never" defaultThemeVersion="124226"/>
  <bookViews>
    <workbookView xWindow="65416" yWindow="65416" windowWidth="29040" windowHeight="15510" tabRatio="939" activeTab="0"/>
  </bookViews>
  <sheets>
    <sheet name="Kancelářské potřeby" sheetId="22" r:id="rId1"/>
  </sheets>
  <definedNames>
    <definedName name="_xlnm.Print_Area" localSheetId="0">'Kancelářské potřeby'!$B$1:$R$46</definedName>
  </definedNames>
  <calcPr calcId="181029"/>
</workbook>
</file>

<file path=xl/sharedStrings.xml><?xml version="1.0" encoding="utf-8"?>
<sst xmlns="http://schemas.openxmlformats.org/spreadsheetml/2006/main" count="157" uniqueCount="108">
  <si>
    <t>Množství</t>
  </si>
  <si>
    <t>Položka</t>
  </si>
  <si>
    <t>CELKOVÁ MAXIMÁLNÍ CENA za celou VZ 
v Kč BEZ DPH</t>
  </si>
  <si>
    <t>CELKOVÁ NABÍDKOVÁ CENA v Kč bez DPH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</si>
  <si>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</si>
  <si>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</si>
  <si>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</si>
  <si>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</si>
  <si>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[DOPLNÍ DODAVATEL]</t>
  </si>
  <si>
    <r>
      <t>Informace pro dodavatele:</t>
    </r>
    <r>
      <rPr>
        <sz val="11"/>
        <color theme="1"/>
        <rFont val="Calibri"/>
        <family val="2"/>
        <scheme val="minor"/>
      </rPr>
      <t xml:space="preserve">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</si>
  <si>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V případě, že se dodavatel při předání zboží na některá uvedená telefonní čísla nedovolá, bude v takovém případě volat tel. 377 631 332.</t>
  </si>
  <si>
    <t>Euroobal A4 - hladký</t>
  </si>
  <si>
    <t>bal</t>
  </si>
  <si>
    <t>Tuhy do mikrotužky Pilot 0,3 mm</t>
  </si>
  <si>
    <t xml:space="preserve">Papír kancelářský A4 kvalita"B"  </t>
  </si>
  <si>
    <t>Popisovač tabulový 2,5 mm - sada 4ks</t>
  </si>
  <si>
    <t>sada</t>
  </si>
  <si>
    <t>Čistící souprava na LCD monitory (pěna+utěrka)</t>
  </si>
  <si>
    <t xml:space="preserve">Náplň do gelového pera - modrá </t>
  </si>
  <si>
    <t>ks</t>
  </si>
  <si>
    <t>Náplň do gelového pera - modrá</t>
  </si>
  <si>
    <r>
      <t>Gelové pero 0,5 mm -</t>
    </r>
    <r>
      <rPr>
        <b/>
        <sz val="11"/>
        <rFont val="Calibri"/>
        <family val="2"/>
      </rPr>
      <t xml:space="preserve"> modrá náplň</t>
    </r>
  </si>
  <si>
    <t>Zvýrazňovač  1 - 4,6 mm - sada 4ks</t>
  </si>
  <si>
    <r>
      <t>Popisovač tabulový  2,5 mm -</t>
    </r>
    <r>
      <rPr>
        <b/>
        <sz val="11"/>
        <color rgb="FFFF0000"/>
        <rFont val="Calibri"/>
        <family val="2"/>
      </rPr>
      <t xml:space="preserve"> </t>
    </r>
    <r>
      <rPr>
        <b/>
        <sz val="11"/>
        <color rgb="FF000000"/>
        <rFont val="Calibri"/>
        <family val="2"/>
      </rPr>
      <t>modrý</t>
    </r>
  </si>
  <si>
    <r>
      <t>Popisovač tabulový  2,5 mm -</t>
    </r>
    <r>
      <rPr>
        <b/>
        <sz val="11"/>
        <color rgb="FFFF0000"/>
        <rFont val="Calibri"/>
        <family val="2"/>
      </rPr>
      <t xml:space="preserve"> </t>
    </r>
    <r>
      <rPr>
        <b/>
        <sz val="11"/>
        <color rgb="FF000000"/>
        <rFont val="Calibri"/>
        <family val="2"/>
      </rPr>
      <t>černý</t>
    </r>
  </si>
  <si>
    <t xml:space="preserve">Pryž </t>
  </si>
  <si>
    <t>Korekční strojek jednorázový</t>
  </si>
  <si>
    <t>Lepicí tyčinka  min. 20g</t>
  </si>
  <si>
    <t>Vysoká lepicí síla a okamžitá přilnavost. Vhodné na  papír, karton, nevysychá, neobsahuje rozpouštědla.</t>
  </si>
  <si>
    <t>Tužka HB 2 s pryží</t>
  </si>
  <si>
    <t>ANO</t>
  </si>
  <si>
    <t>GA-20-06054J - Intelligent distributed Estimation Architectures</t>
  </si>
  <si>
    <t>nástěnný roční kalendář,
barevně označeny soboty, neděle, svátky, 
rozměr 880 - 965 mm x 640 -700 mm</t>
  </si>
  <si>
    <t>Stolní kalendář velký žánrový, rozměr cca 420mm x 115mm. Kalendárium české týdenní, vazba dvojitá spirála, 30listů oboustranný tisk</t>
  </si>
  <si>
    <t xml:space="preserve">Blok A5 boční spirála čistý </t>
  </si>
  <si>
    <t xml:space="preserve">Blok A5 boční spirála linka </t>
  </si>
  <si>
    <t xml:space="preserve">Blok A5 boční spirála čtvereček </t>
  </si>
  <si>
    <t xml:space="preserve">Blok A4 boční spirála čistý </t>
  </si>
  <si>
    <t>Blok A4 boční spirála linka</t>
  </si>
  <si>
    <t xml:space="preserve">Blok A4 boční spirála čtvereček </t>
  </si>
  <si>
    <t>Blok A5 horní spirála, linka</t>
  </si>
  <si>
    <t>Blok A5 horní spirála, čtvereček</t>
  </si>
  <si>
    <t>TAČR TL03000626</t>
  </si>
  <si>
    <t xml:space="preserve">Název </t>
  </si>
  <si>
    <t>Měrná jednotka [MJ]</t>
  </si>
  <si>
    <t>Popis</t>
  </si>
  <si>
    <t>Maximální cena za jednotlivé položky 
 v Kč BEZ DPH</t>
  </si>
  <si>
    <t xml:space="preserve">POZNÁMKA </t>
  </si>
  <si>
    <t>Fakturace</t>
  </si>
  <si>
    <t xml:space="preserve">Financováno
 z projektových finančních prostředků </t>
  </si>
  <si>
    <r>
      <t xml:space="preserve">Pokud financováno z projektových prostředků, pak </t>
    </r>
    <r>
      <rPr>
        <b/>
        <sz val="11"/>
        <color rgb="FFFF0000"/>
        <rFont val="Calibri"/>
        <family val="2"/>
        <scheme val="minor"/>
      </rPr>
      <t>DODAVATEL</t>
    </r>
    <r>
      <rPr>
        <b/>
        <sz val="11"/>
        <rFont val="Calibri"/>
        <family val="2"/>
        <scheme val="minor"/>
      </rPr>
      <t xml:space="preserve"> uvede </t>
    </r>
    <r>
      <rPr>
        <b/>
        <sz val="11"/>
        <color rgb="FFFF0000"/>
        <rFont val="Calibri"/>
        <family val="2"/>
        <scheme val="minor"/>
      </rPr>
      <t>NA FAKTURU</t>
    </r>
    <r>
      <rPr>
        <b/>
        <sz val="11"/>
        <rFont val="Calibri"/>
        <family val="2"/>
        <scheme val="minor"/>
      </rPr>
      <t>: NÁZEV A ČÍSLO DOTAČNÍHO PROJEKTU</t>
    </r>
  </si>
  <si>
    <t>Obchodní podmínky NAD RÁMEC STANDARDNÍCH 
obchodních podmínek</t>
  </si>
  <si>
    <t>Kontaktní osoba 
k převzetí zboží</t>
  </si>
  <si>
    <t xml:space="preserve">Místo dodání </t>
  </si>
  <si>
    <t>Samostatná faktura</t>
  </si>
  <si>
    <t>NE</t>
  </si>
  <si>
    <t xml:space="preserve">NTIS - Ing. Miroslav Flídr, Ph.D.,
Tel.: 37763 2559,
flidr@kky.zcu.cz </t>
  </si>
  <si>
    <t>Technická 8, 
301 00 Plzeň,
Fakulta aplikovaných věd -
Katedra kybernetiky,
místnost UN 508</t>
  </si>
  <si>
    <t>OK - Denisa Hrubá, 
Tel.: 37763 1045,
kratkad@rek.zcu.cz</t>
  </si>
  <si>
    <t>Univerzitní 8, 
301 00 Plzeň,
Rektor - Odbor kvalita,
místnost UR 407</t>
  </si>
  <si>
    <t xml:space="preserve">CIV - David Kratochvíl,
Tel.: 606 665 171,
davydek@civ.zcu.cz </t>
  </si>
  <si>
    <t xml:space="preserve"> Univerzitní 20, 
301 00 Plzeň,
Centrum informatizace a výpočetní techniky -
Středisko uživatelské podpory a provozu,
helpdesk míst.č. UI 207
</t>
  </si>
  <si>
    <t xml:space="preserve">KSS - Nikol Kubátová, 
Tel.: 37763 5651,
nkubatov@kss.zcu.cz </t>
  </si>
  <si>
    <t xml:space="preserve">Sedláčkova 15,
301 00 Plzeň, 
Fakulta filozofická - Katedra sociologie,
místnost SP 506 
</t>
  </si>
  <si>
    <t>Čiré, min. 45 mic. Balení min. 100 ks.</t>
  </si>
  <si>
    <t>Min. 12 tuh v balení, tvrdost HB.</t>
  </si>
  <si>
    <t>Gramáž 80±2; tloušťka 160±3; vlhkost 3,9-5,3%; opacita min. 90; bělost 151±CIE;  hrubost dle Bendsena 200±50 cm3/min. Vhodný do laserových tiskáren, kopírek i inkoustových tiskáren, pro oboustranný tisk. Doporučený při vyšší spotřebě papíru (250 listů denně a více). Není vhodný do rychloběžných strojů (60 kopií za minutu). 
1 bal/500 listů.</t>
  </si>
  <si>
    <t>Stíratelný, světlostálý, kulatý, vláknový hrot, šíře stopy 2,5 mm, ventilační uzávěr. Na bílé tabule, sklo, PVC, porcelán. Sada 4 ks.</t>
  </si>
  <si>
    <t>Obsahuje antistatickou, bakteriocidní pěnu na čištění LCD monitorů, laptopů, notebooků, plasma TV a utěrku z mikrovlákna, odstraňuje již vzniklé znečištění, zabraňuje dalšímu usazování nečistot,  objem čisticí pěny min. 60 ml.</t>
  </si>
  <si>
    <t>Náplň pro pro gelové kuličkové pero Pilot G-2, tenký hrot (F).</t>
  </si>
  <si>
    <t>Náhradní náplně do gelových pera Pentel Energel 0.7 mm.</t>
  </si>
  <si>
    <t>Stiskací mechanismus, vyměnitelná gelová náplň, plastové tělo, jehlový hrot 0,5 mm pro tenké psaní. 
Kompatibilní s náplní typ 2606.</t>
  </si>
  <si>
    <t>Klínový hrot, šíře stopy 1 - 4,6 mm, ventilační uzávěry, vhodný i na faxový papír.</t>
  </si>
  <si>
    <t>Stíratelný, světlostálý, kulatý, vláknový hrot, šíře stopy 2,5 mm, ventilační uzávěr. Na bílé tabule, sklo, PVC, porcelán.</t>
  </si>
  <si>
    <t xml:space="preserve">Na grafitové tužky. </t>
  </si>
  <si>
    <t>Šíře 5 mm, návin min. 6 m, korekční roller ve tvaru pera, suchá korekce, kryje okamžitě, korekce na běžném i faxovém papíru, nezanechává stopy či skvrny na fotokopiích.</t>
  </si>
  <si>
    <t>Klasická tužka s pryží, tvrdost HB.</t>
  </si>
  <si>
    <t>Stolní kalendář podlouhlý obrázkový</t>
  </si>
  <si>
    <t>Sstolní kalendář bez obrázků</t>
  </si>
  <si>
    <t>Nástěnný kalendář 3měsíční</t>
  </si>
  <si>
    <t>Diáře A5 týdenní</t>
  </si>
  <si>
    <t>Diář kapesní měsíční</t>
  </si>
  <si>
    <t xml:space="preserve">Diář kapesní týdenní    </t>
  </si>
  <si>
    <t xml:space="preserve">Plánovací karta </t>
  </si>
  <si>
    <t xml:space="preserve">Plánovací nástěnná roční mapa - kalendář </t>
  </si>
  <si>
    <t>Stolní kalendář podlouhlý obrázkový, 
týdenní sloupcové kalendárium s uvedením hodin, 
rozměr jednotlivých listů cca 300 - 325 mm x 130 -150 mm</t>
  </si>
  <si>
    <t>Stolní kalendář 14denní s obrázky</t>
  </si>
  <si>
    <t>Stolní kalendář velký žánrový</t>
  </si>
  <si>
    <t>Stolní kalendář bez obrázků, 
týdenní sloupcové kalendárium s uvedením hodin, 
rozměr jednotlivých listů cca 300 - 340 mm x 120 - 135 mm</t>
  </si>
  <si>
    <t>Nástěnný kalendář 3měsíční, 
rozměry 295 -315 mm x 430 - 450 mm</t>
  </si>
  <si>
    <t>Diáře A5 týdenní, 
rozměr 140 -150 mm x 205 - 210 mm</t>
  </si>
  <si>
    <t xml:space="preserve">Měsíční kapesní  diář,
rozměr 75 - 80 mm x 175 -180 mm, 
celoplastové provedení </t>
  </si>
  <si>
    <t>Diář kapesní týdenní, 
rozměr 80 -100 mm x 150  - 155 mm</t>
  </si>
  <si>
    <t>Plánovací kalendář/ karta,
rozměr 210 - 215 mm x 145 - 150 mm</t>
  </si>
  <si>
    <t>Stolní kalendář dvoutýdenní řádkový,obrázek uprostřed,pod obrázkem tříměsíční minikalendárium,rozměr cca 300-350mm x 150 -250mm</t>
  </si>
  <si>
    <t>Papír xerox A4 kvalita "B"</t>
  </si>
  <si>
    <t>Papír xerox A3 kvalita "B"</t>
  </si>
  <si>
    <t>Papír xerox A5 kvalita "B"</t>
  </si>
  <si>
    <t xml:space="preserve">Gramáž 80±2; tloušťka 160±3; vlhkost 3,9-5,3%; opacita min. 90; bělost 151±CIE;  hrubost dle Bendsena 200±50 cm3/min; permeabilita &lt;1250cm3/min. Vhodný do laserových tiskáren, kopírek i inkoustových tiskáren, pro oboustranný tisk. Doporučený při vyšší spotřebě papíru (250 listů denně a více). Není vhodný do rychloběžných strojů (60 kopií za minutu). 1 bal/500 listů. </t>
  </si>
  <si>
    <t>Gramáž 80±2; tloušťka 160±3; vlhkost 3,9-5,3%; opacita min.90; bělost 151±CIE;  hrubost dle Bendsena 200±50 cm3/min. Vhodný do laserových tiskáren, kopírek i inkoustových tiskáren, pro oboustranný tisk. Doporučený při vyšší spotřebě papíru (250 listů denně a více). Není vhodný do rychloběžných strojů (60 kopií za minutu).
1 bal/500 listů.</t>
  </si>
  <si>
    <t>Min. 50 listů, spirála vlevo.</t>
  </si>
  <si>
    <t>Min.40 listů, horní vinutá spirála, papír bezdřevý, bělený.</t>
  </si>
  <si>
    <t>Gramáž 80±2; tloušťka 160±3; vlhkost 3,9-5,3%; opacita min.90; bělost 151±CIE;  hrubost dle Bendsena 200±50 cm3/min. Vhodný do laserových tiskáren, kopírek i inkoustových tiskáren, pro oboustranný tisk. Doporučený při vyšší spotřebě papíru (250 listů denně a více). Není vhodný do rychloběžných strojů (60 kopií za minutu). 
1 bal/500 listů.</t>
  </si>
  <si>
    <t>Kancelářské potřeby (II.) - 044 - 2020 (KP-(II.)-044-2020)</t>
  </si>
  <si>
    <t>Priloha_c._1_KS_technicke_specifikace_KP-(II.)-044-2020</t>
  </si>
  <si>
    <t>Požadavek zadavatele: 
do sloupce označeného textem:</t>
  </si>
  <si>
    <t>Dodavatel doplní do jednotlivých prázdných žlutě podbarvených buněk požadované údaje, tj. jednotkové ceny</t>
  </si>
  <si>
    <r>
      <rPr>
        <b/>
        <i/>
        <sz val="11"/>
        <color theme="1"/>
        <rFont val="Calibri"/>
        <family val="2"/>
        <scheme val="minor"/>
      </rPr>
      <t>NÁZEV A ČÍSLO DOTAČNÍHO PROJEKTU v odemčeném tvaru:</t>
    </r>
    <r>
      <rPr>
        <sz val="11"/>
        <color theme="1"/>
        <rFont val="Calibri"/>
        <family val="2"/>
        <scheme val="minor"/>
      </rPr>
      <t xml:space="preserve">
GA-20-06054J - Intelligent distributed Estimation Architectures
TAČR TL03000626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</si>
</sst>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b/>
      <sz val="11"/>
      <color rgb="FF000000"/>
      <name val="Calibri"/>
      <family val="2"/>
    </font>
    <font>
      <sz val="11.5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ck"/>
    </border>
    <border>
      <left style="medium"/>
      <right/>
      <top style="thick"/>
      <bottom style="thin"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medium"/>
      <right/>
      <top style="thin"/>
      <bottom style="thick"/>
    </border>
    <border>
      <left style="thick"/>
      <right style="medium"/>
      <top/>
      <bottom style="thick"/>
    </border>
    <border>
      <left style="thick"/>
      <right style="medium"/>
      <top style="thick"/>
      <bottom style="double"/>
    </border>
    <border>
      <left style="medium"/>
      <right style="thick"/>
      <top style="thick"/>
      <bottom style="thick"/>
    </border>
    <border>
      <left style="thick"/>
      <right style="medium"/>
      <top style="thick"/>
      <bottom style="thick"/>
    </border>
    <border>
      <left style="medium"/>
      <right style="medium"/>
      <top/>
      <bottom style="thick"/>
    </border>
    <border>
      <left style="medium"/>
      <right/>
      <top/>
      <bottom style="thick"/>
    </border>
    <border>
      <left style="medium"/>
      <right style="medium"/>
      <top style="medium"/>
      <bottom style="thin"/>
    </border>
    <border>
      <left/>
      <right style="thick"/>
      <top/>
      <bottom/>
    </border>
    <border>
      <left style="thick"/>
      <right style="medium"/>
      <top style="thick"/>
      <bottom style="thin"/>
    </border>
    <border>
      <left style="medium">
        <color rgb="FF000000"/>
      </left>
      <right style="medium">
        <color rgb="FF000000"/>
      </right>
      <top style="thick">
        <color rgb="FF000000"/>
      </top>
      <bottom style="thin">
        <color rgb="FF000000"/>
      </bottom>
    </border>
    <border>
      <left style="thick"/>
      <right style="medium"/>
      <top style="thin"/>
      <bottom style="thin"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ck"/>
      <right style="medium"/>
      <top style="thin"/>
      <bottom style="thick"/>
    </border>
    <border>
      <left style="medium">
        <color rgb="FF000000"/>
      </left>
      <right style="medium">
        <color rgb="FF000000"/>
      </right>
      <top style="thin">
        <color rgb="FF000000"/>
      </top>
      <bottom style="thick"/>
    </border>
    <border>
      <left style="thick"/>
      <right style="medium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thick"/>
      <bottom/>
    </border>
    <border>
      <left style="medium"/>
      <right style="medium"/>
      <top/>
      <bottom/>
    </border>
    <border>
      <left style="medium"/>
      <right style="thick"/>
      <top style="thick"/>
      <bottom/>
    </border>
    <border>
      <left style="medium"/>
      <right style="thick"/>
      <top/>
      <bottom/>
    </border>
    <border>
      <left style="medium"/>
      <right style="thick"/>
      <top/>
      <bottom style="thick"/>
    </border>
    <border>
      <left style="medium"/>
      <right style="medium"/>
      <top style="thick"/>
      <bottom style="double"/>
    </border>
    <border>
      <left style="medium"/>
      <right style="thick"/>
      <top style="thick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medium"/>
      <right/>
      <top style="thick"/>
      <bottom/>
    </border>
    <border>
      <left style="medium"/>
      <right/>
      <top/>
      <bottom/>
    </border>
    <border>
      <left/>
      <right/>
      <top style="thick"/>
      <bottom/>
    </border>
    <border>
      <left/>
      <right/>
      <top/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</cellStyleXfs>
  <cellXfs count="158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right" vertical="center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0" fillId="0" borderId="0" xfId="0" applyNumberFormat="1" applyBorder="1" applyAlignment="1" applyProtection="1">
      <alignment horizontal="right" vertical="center" indent="1"/>
      <protection/>
    </xf>
    <xf numFmtId="0" fontId="2" fillId="2" borderId="1" xfId="0" applyNumberFormat="1" applyFont="1" applyFill="1" applyBorder="1" applyAlignment="1" applyProtection="1">
      <alignment horizontal="center" vertical="center" wrapText="1"/>
      <protection/>
    </xf>
    <xf numFmtId="0" fontId="2" fillId="2" borderId="2" xfId="0" applyFont="1" applyFill="1" applyBorder="1" applyAlignment="1" applyProtection="1">
      <alignment horizontal="center" vertical="center" wrapText="1"/>
      <protection/>
    </xf>
    <xf numFmtId="0" fontId="3" fillId="3" borderId="1" xfId="0" applyNumberFormat="1" applyFont="1" applyFill="1" applyBorder="1" applyAlignment="1" applyProtection="1">
      <alignment horizontal="center" vertical="center" wrapText="1"/>
      <protection/>
    </xf>
    <xf numFmtId="164" fontId="6" fillId="2" borderId="3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3" xfId="0" applyNumberFormat="1" applyBorder="1" applyAlignment="1" applyProtection="1">
      <alignment horizontal="right" vertical="center" indent="1"/>
      <protection/>
    </xf>
    <xf numFmtId="164" fontId="6" fillId="2" borderId="4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4" xfId="0" applyNumberFormat="1" applyBorder="1" applyAlignment="1" applyProtection="1">
      <alignment horizontal="right" vertical="center" indent="1"/>
      <protection/>
    </xf>
    <xf numFmtId="164" fontId="6" fillId="2" borderId="5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5" xfId="0" applyNumberFormat="1" applyBorder="1" applyAlignment="1" applyProtection="1">
      <alignment horizontal="right" vertical="center" indent="1"/>
      <protection/>
    </xf>
    <xf numFmtId="164" fontId="6" fillId="2" borderId="6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6" xfId="0" applyNumberFormat="1" applyBorder="1" applyAlignment="1" applyProtection="1">
      <alignment horizontal="right" vertical="center" indent="1"/>
      <protection/>
    </xf>
    <xf numFmtId="0" fontId="0" fillId="0" borderId="0" xfId="0" applyProtection="1">
      <protection/>
    </xf>
    <xf numFmtId="0" fontId="0" fillId="0" borderId="7" xfId="0" applyNumberFormat="1" applyFill="1" applyBorder="1" applyAlignment="1" applyProtection="1">
      <alignment horizontal="center" vertical="center"/>
      <protection/>
    </xf>
    <xf numFmtId="0" fontId="0" fillId="0" borderId="8" xfId="0" applyNumberFormat="1" applyFill="1" applyBorder="1" applyAlignment="1" applyProtection="1">
      <alignment horizontal="center" vertical="center"/>
      <protection/>
    </xf>
    <xf numFmtId="0" fontId="0" fillId="0" borderId="9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2" fillId="3" borderId="1" xfId="0" applyNumberFormat="1" applyFont="1" applyFill="1" applyBorder="1" applyAlignment="1" applyProtection="1">
      <alignment horizontal="center" vertical="center" wrapText="1"/>
      <protection/>
    </xf>
    <xf numFmtId="164" fontId="5" fillId="0" borderId="11" xfId="0" applyNumberFormat="1" applyFont="1" applyFill="1" applyBorder="1" applyAlignment="1" applyProtection="1">
      <alignment horizontal="center" vertical="center"/>
      <protection/>
    </xf>
    <xf numFmtId="0" fontId="3" fillId="3" borderId="12" xfId="0" applyNumberFormat="1" applyFont="1" applyFill="1" applyBorder="1" applyAlignment="1" applyProtection="1">
      <alignment horizontal="center" vertical="center" wrapText="1"/>
      <protection/>
    </xf>
    <xf numFmtId="0" fontId="3" fillId="3" borderId="13" xfId="0" applyNumberFormat="1" applyFont="1" applyFill="1" applyBorder="1" applyAlignment="1" applyProtection="1">
      <alignment horizontal="center" vertical="center" wrapText="1"/>
      <protection/>
    </xf>
    <xf numFmtId="0" fontId="3" fillId="3" borderId="14" xfId="0" applyNumberFormat="1" applyFont="1" applyFill="1" applyBorder="1" applyAlignment="1" applyProtection="1">
      <alignment horizontal="center" vertical="center" textRotation="90" wrapText="1"/>
      <protection/>
    </xf>
    <xf numFmtId="164" fontId="6" fillId="2" borderId="15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5" xfId="0" applyNumberFormat="1" applyBorder="1" applyAlignment="1" applyProtection="1">
      <alignment horizontal="right" vertical="center" indent="1"/>
      <protection/>
    </xf>
    <xf numFmtId="0" fontId="0" fillId="0" borderId="16" xfId="0" applyNumberFormat="1" applyFill="1" applyBorder="1" applyAlignment="1" applyProtection="1">
      <alignment horizontal="center" vertical="center"/>
      <protection/>
    </xf>
    <xf numFmtId="0" fontId="0" fillId="0" borderId="6" xfId="0" applyNumberFormat="1" applyFill="1" applyBorder="1" applyAlignment="1" applyProtection="1">
      <alignment horizontal="center" vertical="center"/>
      <protection/>
    </xf>
    <xf numFmtId="164" fontId="0" fillId="4" borderId="3" xfId="0" applyNumberFormat="1" applyFill="1" applyBorder="1" applyAlignment="1" applyProtection="1">
      <alignment horizontal="right" vertical="center" indent="1"/>
      <protection/>
    </xf>
    <xf numFmtId="164" fontId="0" fillId="4" borderId="4" xfId="0" applyNumberFormat="1" applyFill="1" applyBorder="1" applyAlignment="1" applyProtection="1">
      <alignment horizontal="right" vertical="center" indent="1"/>
      <protection/>
    </xf>
    <xf numFmtId="164" fontId="0" fillId="4" borderId="6" xfId="0" applyNumberFormat="1" applyFill="1" applyBorder="1" applyAlignment="1" applyProtection="1">
      <alignment horizontal="right" vertical="center" indent="1"/>
      <protection/>
    </xf>
    <xf numFmtId="164" fontId="0" fillId="4" borderId="5" xfId="0" applyNumberFormat="1" applyFill="1" applyBorder="1" applyAlignment="1" applyProtection="1">
      <alignment horizontal="right" vertical="center" indent="1"/>
      <protection/>
    </xf>
    <xf numFmtId="164" fontId="0" fillId="4" borderId="17" xfId="0" applyNumberFormat="1" applyFill="1" applyBorder="1" applyAlignment="1" applyProtection="1">
      <alignment horizontal="right" vertical="center" indent="1"/>
      <protection/>
    </xf>
    <xf numFmtId="0" fontId="11" fillId="4" borderId="4" xfId="20" applyFont="1" applyFill="1" applyBorder="1" applyAlignment="1" applyProtection="1">
      <alignment horizontal="left" vertical="center" wrapText="1"/>
      <protection/>
    </xf>
    <xf numFmtId="0" fontId="11" fillId="4" borderId="6" xfId="20" applyFont="1" applyFill="1" applyBorder="1" applyAlignment="1" applyProtection="1">
      <alignment horizontal="left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/>
      <protection/>
    </xf>
    <xf numFmtId="0" fontId="10" fillId="0" borderId="0" xfId="0" applyNumberFormat="1" applyFont="1" applyAlignment="1" applyProtection="1">
      <alignment vertical="center" wrapText="1"/>
      <protection/>
    </xf>
    <xf numFmtId="164" fontId="0" fillId="0" borderId="18" xfId="0" applyNumberFormat="1" applyBorder="1" applyAlignment="1" applyProtection="1">
      <alignment vertical="center"/>
      <protection/>
    </xf>
    <xf numFmtId="3" fontId="0" fillId="4" borderId="19" xfId="0" applyNumberFormat="1" applyFill="1" applyBorder="1" applyAlignment="1" applyProtection="1">
      <alignment horizontal="center" vertical="center" wrapText="1"/>
      <protection/>
    </xf>
    <xf numFmtId="0" fontId="0" fillId="5" borderId="20" xfId="0" applyFill="1" applyBorder="1" applyAlignment="1" applyProtection="1">
      <alignment horizontal="left" vertical="center" wrapText="1" indent="1"/>
      <protection/>
    </xf>
    <xf numFmtId="3" fontId="0" fillId="5" borderId="20" xfId="0" applyNumberFormat="1" applyFill="1" applyBorder="1" applyAlignment="1" applyProtection="1">
      <alignment horizontal="center" vertical="center" wrapText="1"/>
      <protection/>
    </xf>
    <xf numFmtId="0" fontId="0" fillId="5" borderId="20" xfId="0" applyFill="1" applyBorder="1" applyAlignment="1" applyProtection="1">
      <alignment horizontal="center" vertical="center" wrapText="1"/>
      <protection/>
    </xf>
    <xf numFmtId="0" fontId="0" fillId="5" borderId="20" xfId="0" applyFill="1" applyBorder="1" applyAlignment="1" applyProtection="1">
      <alignment vertical="center" wrapText="1"/>
      <protection/>
    </xf>
    <xf numFmtId="164" fontId="0" fillId="5" borderId="20" xfId="0" applyNumberFormat="1" applyFill="1" applyBorder="1" applyAlignment="1" applyProtection="1">
      <alignment horizontal="right" vertical="center" indent="1"/>
      <protection/>
    </xf>
    <xf numFmtId="0" fontId="0" fillId="0" borderId="18" xfId="0" applyBorder="1" applyProtection="1">
      <protection/>
    </xf>
    <xf numFmtId="3" fontId="0" fillId="4" borderId="21" xfId="0" applyNumberFormat="1" applyFill="1" applyBorder="1" applyAlignment="1" applyProtection="1">
      <alignment horizontal="center" vertical="center" wrapText="1"/>
      <protection/>
    </xf>
    <xf numFmtId="0" fontId="0" fillId="5" borderId="22" xfId="0" applyFill="1" applyBorder="1" applyAlignment="1" applyProtection="1">
      <alignment horizontal="left" vertical="center" wrapText="1" indent="1"/>
      <protection/>
    </xf>
    <xf numFmtId="3" fontId="0" fillId="5" borderId="22" xfId="0" applyNumberFormat="1" applyFill="1" applyBorder="1" applyAlignment="1" applyProtection="1">
      <alignment horizontal="center" vertical="center" wrapText="1"/>
      <protection/>
    </xf>
    <xf numFmtId="0" fontId="0" fillId="5" borderId="22" xfId="0" applyFill="1" applyBorder="1" applyAlignment="1" applyProtection="1">
      <alignment horizontal="center" vertical="center" wrapText="1"/>
      <protection/>
    </xf>
    <xf numFmtId="0" fontId="0" fillId="5" borderId="22" xfId="0" applyFill="1" applyBorder="1" applyAlignment="1" applyProtection="1">
      <alignment vertical="center" wrapText="1"/>
      <protection/>
    </xf>
    <xf numFmtId="164" fontId="0" fillId="5" borderId="22" xfId="0" applyNumberFormat="1" applyFill="1" applyBorder="1" applyAlignment="1" applyProtection="1">
      <alignment horizontal="right" vertical="center" indent="1"/>
      <protection/>
    </xf>
    <xf numFmtId="3" fontId="0" fillId="4" borderId="23" xfId="0" applyNumberFormat="1" applyFill="1" applyBorder="1" applyAlignment="1" applyProtection="1">
      <alignment horizontal="center" vertical="center" wrapText="1"/>
      <protection/>
    </xf>
    <xf numFmtId="0" fontId="0" fillId="5" borderId="24" xfId="0" applyFill="1" applyBorder="1" applyAlignment="1" applyProtection="1">
      <alignment horizontal="left" vertical="center" wrapText="1" indent="1"/>
      <protection/>
    </xf>
    <xf numFmtId="3" fontId="0" fillId="5" borderId="24" xfId="0" applyNumberFormat="1" applyFill="1" applyBorder="1" applyAlignment="1" applyProtection="1">
      <alignment horizontal="center" vertical="center" wrapText="1"/>
      <protection/>
    </xf>
    <xf numFmtId="0" fontId="0" fillId="5" borderId="24" xfId="0" applyFill="1" applyBorder="1" applyAlignment="1" applyProtection="1">
      <alignment horizontal="center" vertical="center" wrapText="1"/>
      <protection/>
    </xf>
    <xf numFmtId="0" fontId="0" fillId="5" borderId="24" xfId="0" applyFill="1" applyBorder="1" applyAlignment="1" applyProtection="1">
      <alignment vertical="center" wrapText="1"/>
      <protection/>
    </xf>
    <xf numFmtId="164" fontId="0" fillId="5" borderId="24" xfId="0" applyNumberFormat="1" applyFill="1" applyBorder="1" applyAlignment="1" applyProtection="1">
      <alignment horizontal="right" vertical="center" indent="1"/>
      <protection/>
    </xf>
    <xf numFmtId="0" fontId="0" fillId="0" borderId="18" xfId="0" applyBorder="1" applyAlignment="1" applyProtection="1">
      <alignment vertical="center"/>
      <protection/>
    </xf>
    <xf numFmtId="3" fontId="0" fillId="4" borderId="25" xfId="0" applyNumberFormat="1" applyFill="1" applyBorder="1" applyAlignment="1" applyProtection="1">
      <alignment horizontal="center" vertical="center" wrapText="1"/>
      <protection/>
    </xf>
    <xf numFmtId="0" fontId="0" fillId="4" borderId="17" xfId="0" applyNumberFormat="1" applyFont="1" applyFill="1" applyBorder="1" applyAlignment="1" applyProtection="1">
      <alignment horizontal="left" vertical="center" wrapText="1" indent="1"/>
      <protection/>
    </xf>
    <xf numFmtId="1" fontId="0" fillId="4" borderId="17" xfId="0" applyNumberFormat="1" applyFill="1" applyBorder="1" applyAlignment="1" applyProtection="1">
      <alignment horizontal="center" vertical="center" wrapText="1"/>
      <protection/>
    </xf>
    <xf numFmtId="0" fontId="0" fillId="4" borderId="17" xfId="0" applyNumberFormat="1" applyFill="1" applyBorder="1" applyAlignment="1" applyProtection="1">
      <alignment horizontal="center" vertical="center" wrapText="1"/>
      <protection/>
    </xf>
    <xf numFmtId="0" fontId="0" fillId="4" borderId="17" xfId="0" applyNumberFormat="1" applyFont="1" applyFill="1" applyBorder="1" applyAlignment="1" applyProtection="1">
      <alignment horizontal="left" vertical="center" wrapText="1"/>
      <protection/>
    </xf>
    <xf numFmtId="0" fontId="0" fillId="4" borderId="4" xfId="0" applyNumberFormat="1" applyFont="1" applyFill="1" applyBorder="1" applyAlignment="1" applyProtection="1">
      <alignment horizontal="left" vertical="center" wrapText="1" indent="1"/>
      <protection/>
    </xf>
    <xf numFmtId="1" fontId="0" fillId="4" borderId="4" xfId="0" applyNumberFormat="1" applyFill="1" applyBorder="1" applyAlignment="1" applyProtection="1">
      <alignment horizontal="center" vertical="center" wrapText="1"/>
      <protection/>
    </xf>
    <xf numFmtId="0" fontId="0" fillId="4" borderId="4" xfId="0" applyNumberFormat="1" applyFill="1" applyBorder="1" applyAlignment="1" applyProtection="1">
      <alignment horizontal="center" vertical="center" wrapText="1"/>
      <protection/>
    </xf>
    <xf numFmtId="0" fontId="0" fillId="4" borderId="4" xfId="0" applyNumberFormat="1" applyFont="1" applyFill="1" applyBorder="1" applyAlignment="1" applyProtection="1">
      <alignment horizontal="left" vertical="center" wrapText="1"/>
      <protection/>
    </xf>
    <xf numFmtId="0" fontId="0" fillId="4" borderId="15" xfId="0" applyNumberFormat="1" applyFont="1" applyFill="1" applyBorder="1" applyAlignment="1" applyProtection="1">
      <alignment horizontal="left" vertical="center" wrapText="1" indent="1"/>
      <protection/>
    </xf>
    <xf numFmtId="1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/>
      <protection/>
    </xf>
    <xf numFmtId="0" fontId="0" fillId="4" borderId="15" xfId="0" applyFill="1" applyBorder="1" applyAlignment="1" applyProtection="1">
      <alignment vertical="center" wrapText="1"/>
      <protection/>
    </xf>
    <xf numFmtId="164" fontId="0" fillId="4" borderId="15" xfId="0" applyNumberFormat="1" applyFill="1" applyBorder="1" applyAlignment="1" applyProtection="1">
      <alignment vertical="center"/>
      <protection/>
    </xf>
    <xf numFmtId="0" fontId="0" fillId="4" borderId="3" xfId="0" applyNumberFormat="1" applyFont="1" applyFill="1" applyBorder="1" applyAlignment="1" applyProtection="1">
      <alignment horizontal="left" vertical="center" wrapText="1" indent="1"/>
      <protection/>
    </xf>
    <xf numFmtId="3" fontId="0" fillId="4" borderId="3" xfId="0" applyNumberFormat="1" applyFill="1" applyBorder="1" applyAlignment="1" applyProtection="1">
      <alignment horizontal="center" vertical="center" wrapText="1"/>
      <protection/>
    </xf>
    <xf numFmtId="0" fontId="0" fillId="4" borderId="3" xfId="0" applyNumberFormat="1" applyFill="1" applyBorder="1" applyAlignment="1" applyProtection="1">
      <alignment horizontal="center" vertical="center" wrapText="1"/>
      <protection/>
    </xf>
    <xf numFmtId="3" fontId="0" fillId="4" borderId="4" xfId="0" applyNumberFormat="1" applyFill="1" applyBorder="1" applyAlignment="1" applyProtection="1">
      <alignment horizontal="center" vertical="center" wrapText="1"/>
      <protection/>
    </xf>
    <xf numFmtId="0" fontId="0" fillId="4" borderId="6" xfId="0" applyNumberFormat="1" applyFont="1" applyFill="1" applyBorder="1" applyAlignment="1" applyProtection="1">
      <alignment horizontal="left" vertical="center" wrapText="1" indent="1"/>
      <protection/>
    </xf>
    <xf numFmtId="3" fontId="0" fillId="4" borderId="6" xfId="0" applyNumberFormat="1" applyFill="1" applyBorder="1" applyAlignment="1" applyProtection="1">
      <alignment horizontal="center" vertical="center" wrapText="1"/>
      <protection/>
    </xf>
    <xf numFmtId="0" fontId="0" fillId="4" borderId="6" xfId="0" applyNumberFormat="1" applyFill="1" applyBorder="1" applyAlignment="1" applyProtection="1">
      <alignment horizontal="center" vertical="center" wrapText="1"/>
      <protection/>
    </xf>
    <xf numFmtId="0" fontId="0" fillId="4" borderId="3" xfId="0" applyNumberFormat="1" applyFont="1" applyFill="1" applyBorder="1" applyAlignment="1" applyProtection="1">
      <alignment vertical="center" wrapText="1"/>
      <protection/>
    </xf>
    <xf numFmtId="0" fontId="0" fillId="4" borderId="4" xfId="0" applyNumberFormat="1" applyFont="1" applyFill="1" applyBorder="1" applyAlignment="1" applyProtection="1">
      <alignment vertical="center" wrapText="1"/>
      <protection/>
    </xf>
    <xf numFmtId="0" fontId="0" fillId="4" borderId="6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Protection="1"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NumberFormat="1" applyFill="1" applyBorder="1" applyProtection="1"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0" fontId="0" fillId="0" borderId="26" xfId="0" applyFill="1" applyBorder="1" applyAlignment="1" applyProtection="1">
      <alignment horizontal="center" vertical="center" wrapText="1"/>
      <protection locked="0"/>
    </xf>
    <xf numFmtId="0" fontId="0" fillId="0" borderId="27" xfId="0" applyFill="1" applyBorder="1" applyAlignment="1" applyProtection="1">
      <alignment horizontal="center" vertical="center" wrapText="1"/>
      <protection locked="0"/>
    </xf>
    <xf numFmtId="0" fontId="0" fillId="0" borderId="28" xfId="0" applyFill="1" applyBorder="1" applyAlignment="1" applyProtection="1">
      <alignment horizontal="center" vertical="center" wrapText="1"/>
      <protection locked="0"/>
    </xf>
    <xf numFmtId="0" fontId="0" fillId="0" borderId="29" xfId="0" applyFill="1" applyBorder="1" applyAlignment="1" applyProtection="1">
      <alignment horizontal="center" vertical="center" wrapText="1"/>
      <protection locked="0"/>
    </xf>
    <xf numFmtId="0" fontId="0" fillId="0" borderId="30" xfId="0" applyFill="1" applyBorder="1" applyAlignment="1" applyProtection="1">
      <alignment horizontal="center" vertical="center" wrapText="1"/>
      <protection locked="0"/>
    </xf>
    <xf numFmtId="0" fontId="0" fillId="0" borderId="31" xfId="0" applyFill="1" applyBorder="1" applyAlignment="1" applyProtection="1">
      <alignment horizontal="center" vertical="center" wrapText="1"/>
      <protection locked="0"/>
    </xf>
    <xf numFmtId="0" fontId="0" fillId="4" borderId="32" xfId="0" applyFill="1" applyBorder="1" applyAlignment="1" applyProtection="1">
      <alignment horizontal="center" vertical="center" wrapText="1"/>
      <protection/>
    </xf>
    <xf numFmtId="0" fontId="0" fillId="4" borderId="33" xfId="0" applyFill="1" applyBorder="1" applyAlignment="1" applyProtection="1">
      <alignment horizontal="center" vertical="center" wrapText="1"/>
      <protection/>
    </xf>
    <xf numFmtId="0" fontId="0" fillId="4" borderId="15" xfId="0" applyFill="1" applyBorder="1" applyAlignment="1" applyProtection="1">
      <alignment horizontal="center" vertical="center" wrapText="1"/>
      <protection/>
    </xf>
    <xf numFmtId="0" fontId="0" fillId="4" borderId="32" xfId="0" applyNumberFormat="1" applyFill="1" applyBorder="1" applyAlignment="1" applyProtection="1">
      <alignment horizontal="center" vertical="center" wrapText="1"/>
      <protection/>
    </xf>
    <xf numFmtId="0" fontId="0" fillId="4" borderId="33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34" xfId="0" applyFill="1" applyBorder="1" applyAlignment="1" applyProtection="1">
      <alignment horizontal="center" vertical="center" wrapText="1"/>
      <protection/>
    </xf>
    <xf numFmtId="0" fontId="0" fillId="4" borderId="35" xfId="0" applyFill="1" applyBorder="1" applyAlignment="1" applyProtection="1">
      <alignment horizontal="center" vertical="center" wrapText="1"/>
      <protection/>
    </xf>
    <xf numFmtId="0" fontId="0" fillId="4" borderId="36" xfId="0" applyFill="1" applyBorder="1" applyAlignment="1" applyProtection="1">
      <alignment horizontal="center" vertical="center" wrapText="1"/>
      <protection/>
    </xf>
    <xf numFmtId="0" fontId="2" fillId="3" borderId="37" xfId="0" applyNumberFormat="1" applyFont="1" applyFill="1" applyBorder="1" applyAlignment="1" applyProtection="1">
      <alignment horizontal="center" vertical="center" wrapText="1"/>
      <protection/>
    </xf>
    <xf numFmtId="0" fontId="0" fillId="3" borderId="37" xfId="0" applyNumberFormat="1" applyFill="1" applyBorder="1" applyAlignment="1" applyProtection="1">
      <alignment vertical="center" wrapText="1"/>
      <protection/>
    </xf>
    <xf numFmtId="0" fontId="0" fillId="3" borderId="38" xfId="0" applyNumberFormat="1" applyFill="1" applyBorder="1" applyAlignment="1" applyProtection="1">
      <alignment vertical="center" wrapText="1"/>
      <protection/>
    </xf>
    <xf numFmtId="164" fontId="5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/>
      <protection/>
    </xf>
    <xf numFmtId="0" fontId="0" fillId="0" borderId="36" xfId="0" applyBorder="1" applyAlignment="1" applyProtection="1">
      <alignment/>
      <protection/>
    </xf>
    <xf numFmtId="0" fontId="5" fillId="4" borderId="0" xfId="0" applyNumberFormat="1" applyFont="1" applyFill="1" applyAlignment="1" applyProtection="1">
      <alignment horizontal="left" vertical="center"/>
      <protection/>
    </xf>
    <xf numFmtId="0" fontId="2" fillId="0" borderId="39" xfId="0" applyFont="1" applyFill="1" applyBorder="1" applyAlignment="1" applyProtection="1">
      <alignment horizontal="left" vertical="center" wrapText="1"/>
      <protection/>
    </xf>
    <xf numFmtId="0" fontId="2" fillId="0" borderId="40" xfId="0" applyFont="1" applyFill="1" applyBorder="1" applyAlignment="1" applyProtection="1">
      <alignment horizontal="left" vertical="center" wrapText="1"/>
      <protection/>
    </xf>
    <xf numFmtId="0" fontId="2" fillId="0" borderId="41" xfId="0" applyFont="1" applyFill="1" applyBorder="1" applyAlignment="1" applyProtection="1">
      <alignment horizontal="left" vertical="center" wrapText="1"/>
      <protection/>
    </xf>
    <xf numFmtId="0" fontId="3" fillId="0" borderId="39" xfId="0" applyFont="1" applyFill="1" applyBorder="1" applyAlignment="1" applyProtection="1">
      <alignment horizontal="left" vertical="center" wrapText="1"/>
      <protection/>
    </xf>
    <xf numFmtId="0" fontId="3" fillId="0" borderId="40" xfId="0" applyFont="1" applyFill="1" applyBorder="1" applyAlignment="1" applyProtection="1">
      <alignment horizontal="left" vertical="center" wrapText="1"/>
      <protection/>
    </xf>
    <xf numFmtId="0" fontId="3" fillId="0" borderId="41" xfId="0" applyFont="1" applyFill="1" applyBorder="1" applyAlignment="1" applyProtection="1">
      <alignment horizontal="left" vertical="center" wrapTex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5" fillId="0" borderId="42" xfId="0" applyFont="1" applyFill="1" applyBorder="1" applyAlignment="1" applyProtection="1">
      <alignment horizontal="center" vertical="center" wrapText="1"/>
      <protection/>
    </xf>
    <xf numFmtId="0" fontId="0" fillId="2" borderId="26" xfId="0" applyFill="1" applyBorder="1" applyAlignment="1" applyProtection="1">
      <alignment horizontal="center" vertical="center" wrapText="1"/>
      <protection/>
    </xf>
    <xf numFmtId="0" fontId="0" fillId="2" borderId="28" xfId="0" applyFill="1" applyBorder="1" applyAlignment="1" applyProtection="1">
      <alignment horizontal="center" vertical="center" wrapText="1"/>
      <protection/>
    </xf>
    <xf numFmtId="0" fontId="0" fillId="2" borderId="29" xfId="0" applyFill="1" applyBorder="1" applyAlignment="1" applyProtection="1">
      <alignment horizontal="center" vertical="center" wrapText="1"/>
      <protection/>
    </xf>
    <xf numFmtId="0" fontId="0" fillId="2" borderId="31" xfId="0" applyFill="1" applyBorder="1" applyAlignment="1" applyProtection="1">
      <alignment horizontal="center" vertical="center" wrapText="1"/>
      <protection/>
    </xf>
    <xf numFmtId="0" fontId="2" fillId="0" borderId="43" xfId="0" applyNumberFormat="1" applyFont="1" applyBorder="1" applyAlignment="1" applyProtection="1">
      <alignment horizontal="center" vertical="center" wrapText="1"/>
      <protection/>
    </xf>
    <xf numFmtId="0" fontId="2" fillId="0" borderId="0" xfId="0" applyNumberFormat="1" applyFont="1" applyBorder="1" applyAlignment="1" applyProtection="1">
      <alignment horizontal="center" vertical="center" wrapText="1"/>
      <protection/>
    </xf>
    <xf numFmtId="0" fontId="0" fillId="0" borderId="32" xfId="0" applyNumberFormat="1" applyBorder="1" applyAlignment="1" applyProtection="1">
      <alignment horizontal="center"/>
      <protection/>
    </xf>
    <xf numFmtId="0" fontId="0" fillId="0" borderId="33" xfId="0" applyNumberFormat="1" applyBorder="1" applyAlignment="1" applyProtection="1">
      <alignment horizontal="center"/>
      <protection/>
    </xf>
    <xf numFmtId="0" fontId="0" fillId="0" borderId="15" xfId="0" applyNumberFormat="1" applyBorder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 horizontal="right" vertical="center" wrapText="1"/>
      <protection/>
    </xf>
    <xf numFmtId="0" fontId="0" fillId="4" borderId="44" xfId="0" applyNumberFormat="1" applyFill="1" applyBorder="1" applyAlignment="1" applyProtection="1">
      <alignment horizontal="center" vertical="center" wrapText="1"/>
      <protection/>
    </xf>
    <xf numFmtId="0" fontId="0" fillId="4" borderId="45" xfId="0" applyNumberFormat="1" applyFill="1" applyBorder="1" applyAlignment="1" applyProtection="1">
      <alignment horizontal="center" vertical="center" wrapText="1"/>
      <protection/>
    </xf>
    <xf numFmtId="0" fontId="0" fillId="4" borderId="16" xfId="0" applyNumberFormat="1" applyFill="1" applyBorder="1" applyAlignment="1" applyProtection="1">
      <alignment horizontal="center" vertical="center" wrapText="1"/>
      <protection/>
    </xf>
    <xf numFmtId="0" fontId="0" fillId="5" borderId="32" xfId="0" applyFill="1" applyBorder="1" applyAlignment="1" applyProtection="1">
      <alignment horizontal="center" vertical="center" wrapText="1"/>
      <protection/>
    </xf>
    <xf numFmtId="0" fontId="0" fillId="5" borderId="33" xfId="0" applyFill="1" applyBorder="1" applyAlignment="1" applyProtection="1">
      <alignment horizontal="center" vertical="center" wrapText="1"/>
      <protection/>
    </xf>
    <xf numFmtId="0" fontId="0" fillId="5" borderId="15" xfId="0" applyFill="1" applyBorder="1" applyAlignment="1" applyProtection="1">
      <alignment horizontal="center" vertical="center" wrapText="1"/>
      <protection/>
    </xf>
    <xf numFmtId="0" fontId="0" fillId="5" borderId="46" xfId="0" applyFill="1" applyBorder="1" applyAlignment="1" applyProtection="1">
      <alignment horizontal="center" vertical="center" wrapText="1"/>
      <protection/>
    </xf>
    <xf numFmtId="0" fontId="0" fillId="5" borderId="0" xfId="0" applyFill="1" applyBorder="1" applyAlignment="1" applyProtection="1">
      <alignment horizontal="center" vertical="center" wrapText="1"/>
      <protection/>
    </xf>
    <xf numFmtId="0" fontId="0" fillId="5" borderId="47" xfId="0" applyFill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dxfs count="55"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7" formatCode="@"/>
      <fill>
        <patternFill patternType="solid">
          <bgColor rgb="FFFFD1D1"/>
        </patternFill>
      </fill>
      <border/>
    </dxf>
    <dxf>
      <numFmt numFmtId="177" formatCode="@"/>
      <fill>
        <patternFill patternType="solid">
          <bgColor rgb="FFFFD1D1"/>
        </patternFill>
      </fill>
      <border/>
    </dxf>
    <dxf>
      <numFmt numFmtId="177" formatCode="@"/>
      <fill>
        <patternFill patternType="solid">
          <bgColor rgb="FFFFD1D1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</dxf>
    <dxf>
      <fill>
        <patternFill>
          <bgColor rgb="FFFFFFB7"/>
        </patternFill>
      </fill>
    </dxf>
    <dxf>
      <font>
        <b val="0"/>
        <i val="0"/>
      </font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</dxf>
    <dxf>
      <fill>
        <patternFill>
          <bgColor rgb="FFFFFFB7"/>
        </patternFill>
      </fill>
    </dxf>
    <dxf>
      <font>
        <b val="0"/>
        <i val="0"/>
      </font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</dxf>
    <dxf>
      <fill>
        <patternFill>
          <bgColor rgb="FFFFFFB7"/>
        </patternFill>
      </fill>
    </dxf>
    <dxf>
      <font>
        <b val="0"/>
        <i val="0"/>
      </font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</dxf>
    <dxf>
      <fill>
        <patternFill>
          <bgColor rgb="FFFFFFB7"/>
        </patternFill>
      </fill>
    </dxf>
    <dxf>
      <font>
        <b val="0"/>
        <i val="0"/>
      </font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</dxf>
    <dxf>
      <fill>
        <patternFill>
          <bgColor rgb="FFFFFFB7"/>
        </patternFill>
      </fill>
    </dxf>
    <dxf>
      <font>
        <b val="0"/>
        <i val="0"/>
      </font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82"/>
  <sheetViews>
    <sheetView showGridLines="0" showZeros="0" tabSelected="1" zoomScale="85" zoomScaleNormal="85" workbookViewId="0" topLeftCell="A37">
      <selection activeCell="I33" sqref="I33"/>
    </sheetView>
  </sheetViews>
  <sheetFormatPr defaultColWidth="8.7109375" defaultRowHeight="15"/>
  <cols>
    <col min="1" max="1" width="1.421875" style="27" customWidth="1"/>
    <col min="2" max="2" width="5.57421875" style="27" customWidth="1"/>
    <col min="3" max="3" width="49.421875" style="7" customWidth="1"/>
    <col min="4" max="4" width="10.140625" style="107" customWidth="1"/>
    <col min="5" max="5" width="10.140625" style="13" customWidth="1"/>
    <col min="6" max="6" width="95.421875" style="7" customWidth="1"/>
    <col min="7" max="7" width="22.140625" style="108" hidden="1" customWidth="1"/>
    <col min="8" max="8" width="21.421875" style="108" customWidth="1"/>
    <col min="9" max="9" width="20.8515625" style="27" customWidth="1"/>
    <col min="10" max="10" width="20.421875" style="27" customWidth="1"/>
    <col min="11" max="11" width="19.421875" style="27" customWidth="1"/>
    <col min="12" max="12" width="19.421875" style="27" hidden="1" customWidth="1"/>
    <col min="13" max="13" width="14.8515625" style="108" customWidth="1"/>
    <col min="14" max="14" width="17.00390625" style="7" customWidth="1"/>
    <col min="15" max="15" width="42.57421875" style="27" customWidth="1"/>
    <col min="16" max="16" width="21.57421875" style="8" hidden="1" customWidth="1"/>
    <col min="17" max="17" width="28.57421875" style="27" customWidth="1"/>
    <col min="18" max="18" width="39.8515625" style="108" customWidth="1"/>
    <col min="19" max="16384" width="8.7109375" style="27" customWidth="1"/>
  </cols>
  <sheetData>
    <row r="1" spans="2:18" s="8" customFormat="1" ht="24.6" customHeight="1">
      <c r="B1" s="130" t="s">
        <v>103</v>
      </c>
      <c r="C1" s="130"/>
      <c r="D1" s="130"/>
      <c r="E1" s="130"/>
      <c r="F1" s="7"/>
      <c r="G1" s="7"/>
      <c r="H1" s="7"/>
      <c r="I1" s="49"/>
      <c r="J1" s="50"/>
      <c r="K1" s="10"/>
      <c r="M1" s="7"/>
      <c r="N1" s="7"/>
      <c r="P1" s="148" t="s">
        <v>104</v>
      </c>
      <c r="Q1" s="148"/>
      <c r="R1" s="148"/>
    </row>
    <row r="2" spans="3:18" s="8" customFormat="1" ht="18.75" customHeight="1">
      <c r="C2" s="51"/>
      <c r="D2" s="5"/>
      <c r="E2" s="6"/>
      <c r="F2" s="7"/>
      <c r="G2" s="7"/>
      <c r="H2" s="49"/>
      <c r="I2" s="49"/>
      <c r="J2" s="50"/>
      <c r="K2" s="10"/>
      <c r="L2" s="10"/>
      <c r="N2" s="9"/>
      <c r="R2" s="7"/>
    </row>
    <row r="3" spans="2:18" s="8" customFormat="1" ht="21" customHeight="1">
      <c r="B3" s="137" t="s">
        <v>105</v>
      </c>
      <c r="C3" s="138"/>
      <c r="D3" s="139" t="s">
        <v>8</v>
      </c>
      <c r="E3" s="140"/>
      <c r="F3" s="143" t="s">
        <v>106</v>
      </c>
      <c r="G3" s="144"/>
      <c r="H3" s="144"/>
      <c r="I3" s="52"/>
      <c r="J3" s="52"/>
      <c r="K3" s="52"/>
      <c r="L3" s="52"/>
      <c r="M3" s="52"/>
      <c r="N3" s="52"/>
      <c r="O3" s="52"/>
      <c r="P3" s="52"/>
      <c r="Q3" s="52"/>
      <c r="R3" s="50"/>
    </row>
    <row r="4" spans="2:18" s="8" customFormat="1" ht="21" customHeight="1" thickBot="1">
      <c r="B4" s="137"/>
      <c r="C4" s="138"/>
      <c r="D4" s="141"/>
      <c r="E4" s="142"/>
      <c r="F4" s="143"/>
      <c r="G4" s="144"/>
      <c r="H4" s="144"/>
      <c r="I4" s="7"/>
      <c r="J4" s="50"/>
      <c r="K4" s="50"/>
      <c r="M4" s="50"/>
      <c r="N4" s="50"/>
      <c r="O4" s="50"/>
      <c r="P4" s="50"/>
      <c r="Q4" s="50"/>
      <c r="R4" s="50"/>
    </row>
    <row r="5" spans="2:18" s="8" customFormat="1" ht="37.35" customHeight="1" thickBot="1">
      <c r="B5" s="11"/>
      <c r="C5" s="12"/>
      <c r="D5" s="13"/>
      <c r="E5" s="13"/>
      <c r="F5" s="7"/>
      <c r="G5" s="14"/>
      <c r="H5" s="15"/>
      <c r="I5" s="17" t="s">
        <v>8</v>
      </c>
      <c r="J5" s="27"/>
      <c r="K5" s="27"/>
      <c r="M5" s="7"/>
      <c r="N5" s="7"/>
      <c r="R5" s="7"/>
    </row>
    <row r="6" spans="2:18" s="8" customFormat="1" ht="68.45" customHeight="1" thickBot="1" thickTop="1">
      <c r="B6" s="36" t="s">
        <v>1</v>
      </c>
      <c r="C6" s="18" t="s">
        <v>43</v>
      </c>
      <c r="D6" s="18" t="s">
        <v>0</v>
      </c>
      <c r="E6" s="18" t="s">
        <v>44</v>
      </c>
      <c r="F6" s="18" t="s">
        <v>45</v>
      </c>
      <c r="G6" s="18" t="s">
        <v>46</v>
      </c>
      <c r="H6" s="18" t="s">
        <v>4</v>
      </c>
      <c r="I6" s="16" t="s">
        <v>5</v>
      </c>
      <c r="J6" s="32" t="s">
        <v>6</v>
      </c>
      <c r="K6" s="32" t="s">
        <v>7</v>
      </c>
      <c r="L6" s="18" t="s">
        <v>47</v>
      </c>
      <c r="M6" s="18" t="s">
        <v>48</v>
      </c>
      <c r="N6" s="18" t="s">
        <v>49</v>
      </c>
      <c r="O6" s="18" t="s">
        <v>50</v>
      </c>
      <c r="P6" s="18" t="s">
        <v>51</v>
      </c>
      <c r="Q6" s="32" t="s">
        <v>52</v>
      </c>
      <c r="R6" s="35" t="s">
        <v>53</v>
      </c>
    </row>
    <row r="7" spans="1:18" ht="27.95" customHeight="1" thickTop="1">
      <c r="A7" s="53"/>
      <c r="B7" s="54">
        <v>1</v>
      </c>
      <c r="C7" s="55" t="s">
        <v>11</v>
      </c>
      <c r="D7" s="56">
        <v>50</v>
      </c>
      <c r="E7" s="57" t="s">
        <v>12</v>
      </c>
      <c r="F7" s="58" t="s">
        <v>64</v>
      </c>
      <c r="G7" s="41">
        <f aca="true" t="shared" si="0" ref="G7:G43">D7*H7</f>
        <v>3000</v>
      </c>
      <c r="H7" s="59">
        <v>60</v>
      </c>
      <c r="I7" s="19">
        <v>47.45</v>
      </c>
      <c r="J7" s="20">
        <f aca="true" t="shared" si="1" ref="J7:J35">D7*I7</f>
        <v>2372.5</v>
      </c>
      <c r="K7" s="28" t="str">
        <f aca="true" t="shared" si="2" ref="K7:K9">IF(ISNUMBER(I7),IF(I7&gt;H7,"NEVYHOVUJE","VYHOVUJE")," ")</f>
        <v>VYHOVUJE</v>
      </c>
      <c r="L7" s="145"/>
      <c r="M7" s="115" t="s">
        <v>54</v>
      </c>
      <c r="N7" s="149" t="s">
        <v>30</v>
      </c>
      <c r="O7" s="152" t="s">
        <v>31</v>
      </c>
      <c r="P7" s="118"/>
      <c r="Q7" s="155" t="s">
        <v>56</v>
      </c>
      <c r="R7" s="152" t="s">
        <v>57</v>
      </c>
    </row>
    <row r="8" spans="1:18" ht="27.95" customHeight="1">
      <c r="A8" s="60"/>
      <c r="B8" s="61">
        <v>2</v>
      </c>
      <c r="C8" s="62" t="s">
        <v>13</v>
      </c>
      <c r="D8" s="63">
        <v>10</v>
      </c>
      <c r="E8" s="64" t="s">
        <v>12</v>
      </c>
      <c r="F8" s="65" t="s">
        <v>65</v>
      </c>
      <c r="G8" s="42">
        <f t="shared" si="0"/>
        <v>500</v>
      </c>
      <c r="H8" s="66">
        <v>50</v>
      </c>
      <c r="I8" s="21">
        <v>29.95</v>
      </c>
      <c r="J8" s="22">
        <f t="shared" si="1"/>
        <v>299.5</v>
      </c>
      <c r="K8" s="29" t="str">
        <f t="shared" si="2"/>
        <v>VYHOVUJE</v>
      </c>
      <c r="L8" s="146"/>
      <c r="M8" s="116"/>
      <c r="N8" s="150"/>
      <c r="O8" s="153"/>
      <c r="P8" s="119"/>
      <c r="Q8" s="156"/>
      <c r="R8" s="153"/>
    </row>
    <row r="9" spans="1:18" ht="65.45" customHeight="1">
      <c r="A9" s="60"/>
      <c r="B9" s="61">
        <v>3</v>
      </c>
      <c r="C9" s="62" t="s">
        <v>14</v>
      </c>
      <c r="D9" s="63">
        <v>30</v>
      </c>
      <c r="E9" s="64" t="s">
        <v>12</v>
      </c>
      <c r="F9" s="65" t="s">
        <v>66</v>
      </c>
      <c r="G9" s="42">
        <f t="shared" si="0"/>
        <v>2250</v>
      </c>
      <c r="H9" s="66">
        <v>75</v>
      </c>
      <c r="I9" s="23">
        <v>54.15</v>
      </c>
      <c r="J9" s="24">
        <f t="shared" si="1"/>
        <v>1624.5</v>
      </c>
      <c r="K9" s="30" t="str">
        <f t="shared" si="2"/>
        <v>VYHOVUJE</v>
      </c>
      <c r="L9" s="146"/>
      <c r="M9" s="116"/>
      <c r="N9" s="150"/>
      <c r="O9" s="153"/>
      <c r="P9" s="119"/>
      <c r="Q9" s="156"/>
      <c r="R9" s="153"/>
    </row>
    <row r="10" spans="1:18" ht="34.35" customHeight="1">
      <c r="A10" s="60"/>
      <c r="B10" s="61">
        <v>4</v>
      </c>
      <c r="C10" s="62" t="s">
        <v>15</v>
      </c>
      <c r="D10" s="63">
        <v>10</v>
      </c>
      <c r="E10" s="64" t="s">
        <v>16</v>
      </c>
      <c r="F10" s="65" t="s">
        <v>67</v>
      </c>
      <c r="G10" s="42">
        <f t="shared" si="0"/>
        <v>450</v>
      </c>
      <c r="H10" s="66">
        <v>45</v>
      </c>
      <c r="I10" s="21">
        <v>40.35</v>
      </c>
      <c r="J10" s="22">
        <f t="shared" si="1"/>
        <v>403.5</v>
      </c>
      <c r="K10" s="29" t="str">
        <f aca="true" t="shared" si="3" ref="K10:K16">IF(ISNUMBER(I10),IF(I10&gt;H10,"NEVYHOVUJE","VYHOVUJE")," ")</f>
        <v>VYHOVUJE</v>
      </c>
      <c r="L10" s="146"/>
      <c r="M10" s="116"/>
      <c r="N10" s="150"/>
      <c r="O10" s="153"/>
      <c r="P10" s="119"/>
      <c r="Q10" s="156"/>
      <c r="R10" s="153"/>
    </row>
    <row r="11" spans="1:18" ht="33.6" customHeight="1">
      <c r="A11" s="60"/>
      <c r="B11" s="61">
        <v>5</v>
      </c>
      <c r="C11" s="62" t="s">
        <v>17</v>
      </c>
      <c r="D11" s="63">
        <v>3</v>
      </c>
      <c r="E11" s="64" t="s">
        <v>16</v>
      </c>
      <c r="F11" s="65" t="s">
        <v>68</v>
      </c>
      <c r="G11" s="42">
        <f t="shared" si="0"/>
        <v>360</v>
      </c>
      <c r="H11" s="66">
        <v>120</v>
      </c>
      <c r="I11" s="23">
        <v>113</v>
      </c>
      <c r="J11" s="22">
        <f t="shared" si="1"/>
        <v>339</v>
      </c>
      <c r="K11" s="30" t="str">
        <f t="shared" si="3"/>
        <v>VYHOVUJE</v>
      </c>
      <c r="L11" s="146"/>
      <c r="M11" s="116"/>
      <c r="N11" s="150"/>
      <c r="O11" s="153"/>
      <c r="P11" s="119"/>
      <c r="Q11" s="156"/>
      <c r="R11" s="153"/>
    </row>
    <row r="12" spans="1:18" ht="27.95" customHeight="1">
      <c r="A12" s="60"/>
      <c r="B12" s="61">
        <v>6</v>
      </c>
      <c r="C12" s="62" t="s">
        <v>18</v>
      </c>
      <c r="D12" s="63">
        <v>10</v>
      </c>
      <c r="E12" s="64" t="s">
        <v>19</v>
      </c>
      <c r="F12" s="65" t="s">
        <v>70</v>
      </c>
      <c r="G12" s="42">
        <f t="shared" si="0"/>
        <v>400</v>
      </c>
      <c r="H12" s="66">
        <v>40</v>
      </c>
      <c r="I12" s="21">
        <v>38</v>
      </c>
      <c r="J12" s="24">
        <f t="shared" si="1"/>
        <v>380</v>
      </c>
      <c r="K12" s="29" t="str">
        <f t="shared" si="3"/>
        <v>VYHOVUJE</v>
      </c>
      <c r="L12" s="146"/>
      <c r="M12" s="116"/>
      <c r="N12" s="150"/>
      <c r="O12" s="153"/>
      <c r="P12" s="119"/>
      <c r="Q12" s="156"/>
      <c r="R12" s="153"/>
    </row>
    <row r="13" spans="1:18" ht="27.95" customHeight="1">
      <c r="A13" s="60"/>
      <c r="B13" s="61">
        <v>7</v>
      </c>
      <c r="C13" s="62" t="s">
        <v>20</v>
      </c>
      <c r="D13" s="63">
        <v>20</v>
      </c>
      <c r="E13" s="64" t="s">
        <v>19</v>
      </c>
      <c r="F13" s="65" t="s">
        <v>69</v>
      </c>
      <c r="G13" s="42">
        <f t="shared" si="0"/>
        <v>800</v>
      </c>
      <c r="H13" s="66">
        <v>40</v>
      </c>
      <c r="I13" s="23">
        <v>24.85</v>
      </c>
      <c r="J13" s="22">
        <f t="shared" si="1"/>
        <v>497</v>
      </c>
      <c r="K13" s="30" t="str">
        <f t="shared" si="3"/>
        <v>VYHOVUJE</v>
      </c>
      <c r="L13" s="146"/>
      <c r="M13" s="116"/>
      <c r="N13" s="150"/>
      <c r="O13" s="153"/>
      <c r="P13" s="119"/>
      <c r="Q13" s="156"/>
      <c r="R13" s="153"/>
    </row>
    <row r="14" spans="1:18" ht="33.6" customHeight="1">
      <c r="A14" s="60"/>
      <c r="B14" s="61">
        <v>8</v>
      </c>
      <c r="C14" s="62" t="s">
        <v>21</v>
      </c>
      <c r="D14" s="63">
        <v>20</v>
      </c>
      <c r="E14" s="64" t="s">
        <v>19</v>
      </c>
      <c r="F14" s="65" t="s">
        <v>71</v>
      </c>
      <c r="G14" s="42">
        <f t="shared" si="0"/>
        <v>900</v>
      </c>
      <c r="H14" s="66">
        <v>45</v>
      </c>
      <c r="I14" s="21">
        <v>35.05</v>
      </c>
      <c r="J14" s="22">
        <f t="shared" si="1"/>
        <v>701</v>
      </c>
      <c r="K14" s="29" t="str">
        <f t="shared" si="3"/>
        <v>VYHOVUJE</v>
      </c>
      <c r="L14" s="146"/>
      <c r="M14" s="116"/>
      <c r="N14" s="150"/>
      <c r="O14" s="153"/>
      <c r="P14" s="119"/>
      <c r="Q14" s="156"/>
      <c r="R14" s="153"/>
    </row>
    <row r="15" spans="1:18" ht="28.5" customHeight="1">
      <c r="A15" s="60"/>
      <c r="B15" s="61">
        <v>9</v>
      </c>
      <c r="C15" s="62" t="s">
        <v>22</v>
      </c>
      <c r="D15" s="63">
        <v>5</v>
      </c>
      <c r="E15" s="64" t="s">
        <v>16</v>
      </c>
      <c r="F15" s="65" t="s">
        <v>72</v>
      </c>
      <c r="G15" s="42">
        <f t="shared" si="0"/>
        <v>225</v>
      </c>
      <c r="H15" s="66">
        <v>45</v>
      </c>
      <c r="I15" s="23">
        <v>39</v>
      </c>
      <c r="J15" s="24">
        <f t="shared" si="1"/>
        <v>195</v>
      </c>
      <c r="K15" s="30" t="str">
        <f t="shared" si="3"/>
        <v>VYHOVUJE</v>
      </c>
      <c r="L15" s="146"/>
      <c r="M15" s="116"/>
      <c r="N15" s="150"/>
      <c r="O15" s="153"/>
      <c r="P15" s="119"/>
      <c r="Q15" s="156"/>
      <c r="R15" s="153"/>
    </row>
    <row r="16" spans="1:18" ht="36.95" customHeight="1">
      <c r="A16" s="60"/>
      <c r="B16" s="61">
        <v>10</v>
      </c>
      <c r="C16" s="62" t="s">
        <v>23</v>
      </c>
      <c r="D16" s="63">
        <v>10</v>
      </c>
      <c r="E16" s="64" t="s">
        <v>19</v>
      </c>
      <c r="F16" s="65" t="s">
        <v>73</v>
      </c>
      <c r="G16" s="42">
        <f t="shared" si="0"/>
        <v>120</v>
      </c>
      <c r="H16" s="66">
        <v>12</v>
      </c>
      <c r="I16" s="21">
        <v>10.3</v>
      </c>
      <c r="J16" s="22">
        <f t="shared" si="1"/>
        <v>103</v>
      </c>
      <c r="K16" s="29" t="str">
        <f t="shared" si="3"/>
        <v>VYHOVUJE</v>
      </c>
      <c r="L16" s="146"/>
      <c r="M16" s="116"/>
      <c r="N16" s="150"/>
      <c r="O16" s="153"/>
      <c r="P16" s="119"/>
      <c r="Q16" s="156"/>
      <c r="R16" s="153"/>
    </row>
    <row r="17" spans="1:18" ht="36.95" customHeight="1">
      <c r="A17" s="60"/>
      <c r="B17" s="61">
        <v>11</v>
      </c>
      <c r="C17" s="62" t="s">
        <v>24</v>
      </c>
      <c r="D17" s="63">
        <v>10</v>
      </c>
      <c r="E17" s="64" t="s">
        <v>19</v>
      </c>
      <c r="F17" s="65" t="s">
        <v>73</v>
      </c>
      <c r="G17" s="42">
        <f t="shared" si="0"/>
        <v>120</v>
      </c>
      <c r="H17" s="66">
        <v>12</v>
      </c>
      <c r="I17" s="23">
        <v>10.3</v>
      </c>
      <c r="J17" s="22">
        <f t="shared" si="1"/>
        <v>103</v>
      </c>
      <c r="K17" s="30" t="str">
        <f aca="true" t="shared" si="4" ref="K17:K35">IF(ISNUMBER(I17),IF(I17&gt;H17,"NEVYHOVUJE","VYHOVUJE")," ")</f>
        <v>VYHOVUJE</v>
      </c>
      <c r="L17" s="146"/>
      <c r="M17" s="116"/>
      <c r="N17" s="150"/>
      <c r="O17" s="153"/>
      <c r="P17" s="119"/>
      <c r="Q17" s="156"/>
      <c r="R17" s="153"/>
    </row>
    <row r="18" spans="1:18" ht="28.35" customHeight="1">
      <c r="A18" s="60"/>
      <c r="B18" s="61">
        <v>12</v>
      </c>
      <c r="C18" s="62" t="s">
        <v>25</v>
      </c>
      <c r="D18" s="63">
        <v>5</v>
      </c>
      <c r="E18" s="64" t="s">
        <v>19</v>
      </c>
      <c r="F18" s="65" t="s">
        <v>74</v>
      </c>
      <c r="G18" s="42">
        <f t="shared" si="0"/>
        <v>15</v>
      </c>
      <c r="H18" s="66">
        <v>3</v>
      </c>
      <c r="I18" s="21">
        <v>1.25</v>
      </c>
      <c r="J18" s="24">
        <f t="shared" si="1"/>
        <v>6.25</v>
      </c>
      <c r="K18" s="29" t="str">
        <f t="shared" si="4"/>
        <v>VYHOVUJE</v>
      </c>
      <c r="L18" s="146"/>
      <c r="M18" s="116"/>
      <c r="N18" s="150"/>
      <c r="O18" s="153"/>
      <c r="P18" s="119"/>
      <c r="Q18" s="156"/>
      <c r="R18" s="153"/>
    </row>
    <row r="19" spans="1:18" ht="37.7" customHeight="1">
      <c r="A19" s="60"/>
      <c r="B19" s="61">
        <v>13</v>
      </c>
      <c r="C19" s="62" t="s">
        <v>26</v>
      </c>
      <c r="D19" s="63">
        <v>5</v>
      </c>
      <c r="E19" s="64" t="s">
        <v>19</v>
      </c>
      <c r="F19" s="65" t="s">
        <v>75</v>
      </c>
      <c r="G19" s="42">
        <f t="shared" si="0"/>
        <v>225</v>
      </c>
      <c r="H19" s="66">
        <v>45</v>
      </c>
      <c r="I19" s="23">
        <v>35.25</v>
      </c>
      <c r="J19" s="22">
        <f t="shared" si="1"/>
        <v>176.25</v>
      </c>
      <c r="K19" s="30" t="str">
        <f t="shared" si="4"/>
        <v>VYHOVUJE</v>
      </c>
      <c r="L19" s="146"/>
      <c r="M19" s="116"/>
      <c r="N19" s="150"/>
      <c r="O19" s="153"/>
      <c r="P19" s="119"/>
      <c r="Q19" s="156"/>
      <c r="R19" s="153"/>
    </row>
    <row r="20" spans="1:18" ht="27.95" customHeight="1">
      <c r="A20" s="60"/>
      <c r="B20" s="61">
        <v>14</v>
      </c>
      <c r="C20" s="62" t="s">
        <v>27</v>
      </c>
      <c r="D20" s="63">
        <v>5</v>
      </c>
      <c r="E20" s="64" t="s">
        <v>19</v>
      </c>
      <c r="F20" s="65" t="s">
        <v>28</v>
      </c>
      <c r="G20" s="42">
        <f t="shared" si="0"/>
        <v>130</v>
      </c>
      <c r="H20" s="66">
        <v>26</v>
      </c>
      <c r="I20" s="21">
        <v>15.6</v>
      </c>
      <c r="J20" s="22">
        <f t="shared" si="1"/>
        <v>78</v>
      </c>
      <c r="K20" s="29" t="str">
        <f t="shared" si="4"/>
        <v>VYHOVUJE</v>
      </c>
      <c r="L20" s="146"/>
      <c r="M20" s="116"/>
      <c r="N20" s="150"/>
      <c r="O20" s="153"/>
      <c r="P20" s="119"/>
      <c r="Q20" s="156"/>
      <c r="R20" s="153"/>
    </row>
    <row r="21" spans="1:18" ht="27.95" customHeight="1" thickBot="1">
      <c r="A21" s="60"/>
      <c r="B21" s="67">
        <v>15</v>
      </c>
      <c r="C21" s="68" t="s">
        <v>29</v>
      </c>
      <c r="D21" s="69">
        <v>20</v>
      </c>
      <c r="E21" s="70" t="s">
        <v>19</v>
      </c>
      <c r="F21" s="71" t="s">
        <v>76</v>
      </c>
      <c r="G21" s="43">
        <f t="shared" si="0"/>
        <v>40</v>
      </c>
      <c r="H21" s="72">
        <v>2</v>
      </c>
      <c r="I21" s="37">
        <v>1.1</v>
      </c>
      <c r="J21" s="38">
        <f t="shared" si="1"/>
        <v>22</v>
      </c>
      <c r="K21" s="39" t="str">
        <f t="shared" si="4"/>
        <v>VYHOVUJE</v>
      </c>
      <c r="L21" s="147"/>
      <c r="M21" s="117"/>
      <c r="N21" s="151"/>
      <c r="O21" s="154"/>
      <c r="P21" s="120"/>
      <c r="Q21" s="157"/>
      <c r="R21" s="154"/>
    </row>
    <row r="22" spans="1:18" ht="52.7" customHeight="1" thickTop="1">
      <c r="A22" s="73"/>
      <c r="B22" s="74">
        <v>16</v>
      </c>
      <c r="C22" s="75" t="s">
        <v>77</v>
      </c>
      <c r="D22" s="76">
        <v>2</v>
      </c>
      <c r="E22" s="77" t="s">
        <v>19</v>
      </c>
      <c r="F22" s="78" t="s">
        <v>85</v>
      </c>
      <c r="G22" s="44">
        <f t="shared" si="0"/>
        <v>118</v>
      </c>
      <c r="H22" s="45">
        <v>59</v>
      </c>
      <c r="I22" s="23">
        <v>39.4</v>
      </c>
      <c r="J22" s="24">
        <f t="shared" si="1"/>
        <v>78.8</v>
      </c>
      <c r="K22" s="30" t="str">
        <f t="shared" si="4"/>
        <v>VYHOVUJE</v>
      </c>
      <c r="L22" s="145"/>
      <c r="M22" s="115" t="s">
        <v>54</v>
      </c>
      <c r="N22" s="118" t="s">
        <v>55</v>
      </c>
      <c r="O22" s="115"/>
      <c r="P22" s="118"/>
      <c r="Q22" s="115" t="s">
        <v>58</v>
      </c>
      <c r="R22" s="121" t="s">
        <v>59</v>
      </c>
    </row>
    <row r="23" spans="1:18" ht="52.7" customHeight="1">
      <c r="A23" s="60"/>
      <c r="B23" s="61">
        <v>17</v>
      </c>
      <c r="C23" s="79" t="s">
        <v>78</v>
      </c>
      <c r="D23" s="80">
        <v>10</v>
      </c>
      <c r="E23" s="81" t="s">
        <v>19</v>
      </c>
      <c r="F23" s="82" t="s">
        <v>88</v>
      </c>
      <c r="G23" s="42">
        <f t="shared" si="0"/>
        <v>390</v>
      </c>
      <c r="H23" s="42">
        <v>39</v>
      </c>
      <c r="I23" s="23">
        <v>26.65</v>
      </c>
      <c r="J23" s="22">
        <f t="shared" si="1"/>
        <v>266.5</v>
      </c>
      <c r="K23" s="30" t="str">
        <f t="shared" si="4"/>
        <v>VYHOVUJE</v>
      </c>
      <c r="L23" s="146"/>
      <c r="M23" s="116"/>
      <c r="N23" s="119"/>
      <c r="O23" s="116"/>
      <c r="P23" s="119"/>
      <c r="Q23" s="116"/>
      <c r="R23" s="122"/>
    </row>
    <row r="24" spans="1:18" ht="52.7" customHeight="1">
      <c r="A24" s="60"/>
      <c r="B24" s="61">
        <v>18</v>
      </c>
      <c r="C24" s="79" t="s">
        <v>79</v>
      </c>
      <c r="D24" s="80">
        <v>2</v>
      </c>
      <c r="E24" s="81" t="s">
        <v>19</v>
      </c>
      <c r="F24" s="82" t="s">
        <v>89</v>
      </c>
      <c r="G24" s="42">
        <f t="shared" si="0"/>
        <v>82</v>
      </c>
      <c r="H24" s="42">
        <v>41</v>
      </c>
      <c r="I24" s="21">
        <v>26.1</v>
      </c>
      <c r="J24" s="24">
        <f t="shared" si="1"/>
        <v>52.2</v>
      </c>
      <c r="K24" s="29" t="str">
        <f t="shared" si="4"/>
        <v>VYHOVUJE</v>
      </c>
      <c r="L24" s="146"/>
      <c r="M24" s="116"/>
      <c r="N24" s="119"/>
      <c r="O24" s="116"/>
      <c r="P24" s="119"/>
      <c r="Q24" s="116"/>
      <c r="R24" s="122"/>
    </row>
    <row r="25" spans="1:18" ht="52.7" customHeight="1">
      <c r="A25" s="60"/>
      <c r="B25" s="61">
        <v>19</v>
      </c>
      <c r="C25" s="79" t="s">
        <v>80</v>
      </c>
      <c r="D25" s="80">
        <v>4</v>
      </c>
      <c r="E25" s="81" t="s">
        <v>19</v>
      </c>
      <c r="F25" s="82" t="s">
        <v>90</v>
      </c>
      <c r="G25" s="42">
        <f t="shared" si="0"/>
        <v>440</v>
      </c>
      <c r="H25" s="42">
        <v>110</v>
      </c>
      <c r="I25" s="23">
        <v>54.8</v>
      </c>
      <c r="J25" s="22">
        <f t="shared" si="1"/>
        <v>219.2</v>
      </c>
      <c r="K25" s="30" t="str">
        <f t="shared" si="4"/>
        <v>VYHOVUJE</v>
      </c>
      <c r="L25" s="146"/>
      <c r="M25" s="116"/>
      <c r="N25" s="119"/>
      <c r="O25" s="116"/>
      <c r="P25" s="119"/>
      <c r="Q25" s="116"/>
      <c r="R25" s="122"/>
    </row>
    <row r="26" spans="1:18" ht="52.7" customHeight="1">
      <c r="A26" s="60"/>
      <c r="B26" s="61">
        <v>20</v>
      </c>
      <c r="C26" s="79" t="s">
        <v>81</v>
      </c>
      <c r="D26" s="80">
        <v>1</v>
      </c>
      <c r="E26" s="81" t="s">
        <v>19</v>
      </c>
      <c r="F26" s="82" t="s">
        <v>91</v>
      </c>
      <c r="G26" s="42">
        <f t="shared" si="0"/>
        <v>25</v>
      </c>
      <c r="H26" s="42">
        <v>25</v>
      </c>
      <c r="I26" s="21">
        <v>12.5</v>
      </c>
      <c r="J26" s="22">
        <f t="shared" si="1"/>
        <v>12.5</v>
      </c>
      <c r="K26" s="29" t="str">
        <f t="shared" si="4"/>
        <v>VYHOVUJE</v>
      </c>
      <c r="L26" s="146"/>
      <c r="M26" s="116"/>
      <c r="N26" s="119"/>
      <c r="O26" s="116"/>
      <c r="P26" s="119"/>
      <c r="Q26" s="116"/>
      <c r="R26" s="122"/>
    </row>
    <row r="27" spans="1:18" ht="52.7" customHeight="1">
      <c r="A27" s="60"/>
      <c r="B27" s="61">
        <v>21</v>
      </c>
      <c r="C27" s="79" t="s">
        <v>82</v>
      </c>
      <c r="D27" s="80">
        <v>3</v>
      </c>
      <c r="E27" s="81" t="s">
        <v>19</v>
      </c>
      <c r="F27" s="82" t="s">
        <v>92</v>
      </c>
      <c r="G27" s="42">
        <f t="shared" si="0"/>
        <v>315</v>
      </c>
      <c r="H27" s="42">
        <v>105</v>
      </c>
      <c r="I27" s="23">
        <v>33.9</v>
      </c>
      <c r="J27" s="24">
        <f t="shared" si="1"/>
        <v>101.69999999999999</v>
      </c>
      <c r="K27" s="30" t="str">
        <f t="shared" si="4"/>
        <v>VYHOVUJE</v>
      </c>
      <c r="L27" s="146"/>
      <c r="M27" s="116"/>
      <c r="N27" s="119"/>
      <c r="O27" s="116"/>
      <c r="P27" s="119"/>
      <c r="Q27" s="116"/>
      <c r="R27" s="122"/>
    </row>
    <row r="28" spans="1:18" ht="52.7" customHeight="1">
      <c r="A28" s="60"/>
      <c r="B28" s="61">
        <v>22</v>
      </c>
      <c r="C28" s="79" t="s">
        <v>83</v>
      </c>
      <c r="D28" s="80">
        <v>18</v>
      </c>
      <c r="E28" s="81" t="s">
        <v>19</v>
      </c>
      <c r="F28" s="82" t="s">
        <v>93</v>
      </c>
      <c r="G28" s="42">
        <f t="shared" si="0"/>
        <v>54</v>
      </c>
      <c r="H28" s="42">
        <v>3</v>
      </c>
      <c r="I28" s="21">
        <v>1.15</v>
      </c>
      <c r="J28" s="22">
        <f t="shared" si="1"/>
        <v>20.7</v>
      </c>
      <c r="K28" s="29" t="str">
        <f t="shared" si="4"/>
        <v>VYHOVUJE</v>
      </c>
      <c r="L28" s="146"/>
      <c r="M28" s="116"/>
      <c r="N28" s="119"/>
      <c r="O28" s="116"/>
      <c r="P28" s="119"/>
      <c r="Q28" s="116"/>
      <c r="R28" s="122"/>
    </row>
    <row r="29" spans="1:18" ht="52.7" customHeight="1">
      <c r="A29" s="60"/>
      <c r="B29" s="61">
        <v>23</v>
      </c>
      <c r="C29" s="79" t="s">
        <v>84</v>
      </c>
      <c r="D29" s="80">
        <v>1</v>
      </c>
      <c r="E29" s="81" t="s">
        <v>19</v>
      </c>
      <c r="F29" s="82" t="s">
        <v>32</v>
      </c>
      <c r="G29" s="42">
        <f t="shared" si="0"/>
        <v>39</v>
      </c>
      <c r="H29" s="42">
        <v>39</v>
      </c>
      <c r="I29" s="23">
        <v>16.7</v>
      </c>
      <c r="J29" s="22">
        <f t="shared" si="1"/>
        <v>16.7</v>
      </c>
      <c r="K29" s="30" t="str">
        <f t="shared" si="4"/>
        <v>VYHOVUJE</v>
      </c>
      <c r="L29" s="146"/>
      <c r="M29" s="116"/>
      <c r="N29" s="119"/>
      <c r="O29" s="116"/>
      <c r="P29" s="119"/>
      <c r="Q29" s="116"/>
      <c r="R29" s="122"/>
    </row>
    <row r="30" spans="1:18" ht="52.7" customHeight="1">
      <c r="A30" s="60"/>
      <c r="B30" s="61">
        <v>24</v>
      </c>
      <c r="C30" s="79" t="s">
        <v>86</v>
      </c>
      <c r="D30" s="80">
        <v>2</v>
      </c>
      <c r="E30" s="81" t="s">
        <v>19</v>
      </c>
      <c r="F30" s="82" t="s">
        <v>94</v>
      </c>
      <c r="G30" s="42">
        <f t="shared" si="0"/>
        <v>104</v>
      </c>
      <c r="H30" s="42">
        <v>52</v>
      </c>
      <c r="I30" s="21">
        <v>52</v>
      </c>
      <c r="J30" s="24">
        <f t="shared" si="1"/>
        <v>104</v>
      </c>
      <c r="K30" s="29" t="str">
        <f t="shared" si="4"/>
        <v>VYHOVUJE</v>
      </c>
      <c r="L30" s="146"/>
      <c r="M30" s="116"/>
      <c r="N30" s="119"/>
      <c r="O30" s="116"/>
      <c r="P30" s="119"/>
      <c r="Q30" s="116"/>
      <c r="R30" s="122"/>
    </row>
    <row r="31" spans="1:18" ht="52.7" customHeight="1" thickBot="1">
      <c r="A31" s="60"/>
      <c r="B31" s="67">
        <v>25</v>
      </c>
      <c r="C31" s="83" t="s">
        <v>87</v>
      </c>
      <c r="D31" s="84">
        <v>1</v>
      </c>
      <c r="E31" s="85" t="s">
        <v>19</v>
      </c>
      <c r="F31" s="86" t="s">
        <v>33</v>
      </c>
      <c r="G31" s="43">
        <f t="shared" si="0"/>
        <v>68</v>
      </c>
      <c r="H31" s="87">
        <v>68</v>
      </c>
      <c r="I31" s="37">
        <v>65</v>
      </c>
      <c r="J31" s="26">
        <f t="shared" si="1"/>
        <v>65</v>
      </c>
      <c r="K31" s="39" t="str">
        <f t="shared" si="4"/>
        <v>VYHOVUJE</v>
      </c>
      <c r="L31" s="147"/>
      <c r="M31" s="117"/>
      <c r="N31" s="120"/>
      <c r="O31" s="117"/>
      <c r="P31" s="120"/>
      <c r="Q31" s="117"/>
      <c r="R31" s="123"/>
    </row>
    <row r="32" spans="1:18" ht="77.1" customHeight="1" thickTop="1">
      <c r="A32" s="73"/>
      <c r="B32" s="74">
        <v>26</v>
      </c>
      <c r="C32" s="88" t="s">
        <v>95</v>
      </c>
      <c r="D32" s="89">
        <v>450</v>
      </c>
      <c r="E32" s="90" t="s">
        <v>12</v>
      </c>
      <c r="F32" s="46" t="s">
        <v>66</v>
      </c>
      <c r="G32" s="44">
        <f>D32*H32</f>
        <v>45000</v>
      </c>
      <c r="H32" s="41">
        <v>100</v>
      </c>
      <c r="I32" s="23">
        <v>54.1</v>
      </c>
      <c r="J32" s="24">
        <f>D32*I32</f>
        <v>24345</v>
      </c>
      <c r="K32" s="30" t="str">
        <f t="shared" si="4"/>
        <v>VYHOVUJE</v>
      </c>
      <c r="L32" s="145"/>
      <c r="M32" s="115" t="s">
        <v>54</v>
      </c>
      <c r="N32" s="118" t="s">
        <v>55</v>
      </c>
      <c r="O32" s="115"/>
      <c r="P32" s="118"/>
      <c r="Q32" s="115" t="s">
        <v>60</v>
      </c>
      <c r="R32" s="121" t="s">
        <v>61</v>
      </c>
    </row>
    <row r="33" spans="1:18" ht="78.95" customHeight="1">
      <c r="A33" s="60"/>
      <c r="B33" s="61">
        <v>27</v>
      </c>
      <c r="C33" s="79" t="s">
        <v>96</v>
      </c>
      <c r="D33" s="91">
        <v>20</v>
      </c>
      <c r="E33" s="81" t="s">
        <v>12</v>
      </c>
      <c r="F33" s="46" t="s">
        <v>98</v>
      </c>
      <c r="G33" s="42">
        <f>D33*H33</f>
        <v>4000</v>
      </c>
      <c r="H33" s="42">
        <v>200</v>
      </c>
      <c r="I33" s="23">
        <v>116</v>
      </c>
      <c r="J33" s="24">
        <f>D33*I33</f>
        <v>2320</v>
      </c>
      <c r="K33" s="30" t="str">
        <f t="shared" si="4"/>
        <v>VYHOVUJE</v>
      </c>
      <c r="L33" s="146"/>
      <c r="M33" s="116"/>
      <c r="N33" s="119"/>
      <c r="O33" s="116"/>
      <c r="P33" s="119"/>
      <c r="Q33" s="116"/>
      <c r="R33" s="122"/>
    </row>
    <row r="34" spans="1:18" ht="77.45" customHeight="1" thickBot="1">
      <c r="A34" s="60"/>
      <c r="B34" s="67">
        <v>28</v>
      </c>
      <c r="C34" s="92" t="s">
        <v>97</v>
      </c>
      <c r="D34" s="93">
        <v>40</v>
      </c>
      <c r="E34" s="94" t="s">
        <v>12</v>
      </c>
      <c r="F34" s="47" t="s">
        <v>99</v>
      </c>
      <c r="G34" s="43">
        <f t="shared" si="0"/>
        <v>3200</v>
      </c>
      <c r="H34" s="43">
        <v>80</v>
      </c>
      <c r="I34" s="25">
        <v>31</v>
      </c>
      <c r="J34" s="26">
        <f t="shared" si="1"/>
        <v>1240</v>
      </c>
      <c r="K34" s="31" t="str">
        <f t="shared" si="4"/>
        <v>VYHOVUJE</v>
      </c>
      <c r="L34" s="147"/>
      <c r="M34" s="117"/>
      <c r="N34" s="120"/>
      <c r="O34" s="117"/>
      <c r="P34" s="120"/>
      <c r="Q34" s="117"/>
      <c r="R34" s="123"/>
    </row>
    <row r="35" spans="1:18" ht="27.95" customHeight="1" thickTop="1">
      <c r="A35" s="73"/>
      <c r="B35" s="74">
        <v>29</v>
      </c>
      <c r="C35" s="88" t="s">
        <v>34</v>
      </c>
      <c r="D35" s="89">
        <v>2</v>
      </c>
      <c r="E35" s="90" t="s">
        <v>19</v>
      </c>
      <c r="F35" s="95" t="s">
        <v>100</v>
      </c>
      <c r="G35" s="44">
        <f t="shared" si="0"/>
        <v>32</v>
      </c>
      <c r="H35" s="41">
        <v>16</v>
      </c>
      <c r="I35" s="23">
        <v>16</v>
      </c>
      <c r="J35" s="24">
        <f t="shared" si="1"/>
        <v>32</v>
      </c>
      <c r="K35" s="30" t="str">
        <f t="shared" si="4"/>
        <v>VYHOVUJE</v>
      </c>
      <c r="L35" s="145"/>
      <c r="M35" s="115" t="s">
        <v>54</v>
      </c>
      <c r="N35" s="118" t="s">
        <v>30</v>
      </c>
      <c r="O35" s="115" t="s">
        <v>42</v>
      </c>
      <c r="P35" s="118"/>
      <c r="Q35" s="115" t="s">
        <v>62</v>
      </c>
      <c r="R35" s="121" t="s">
        <v>63</v>
      </c>
    </row>
    <row r="36" spans="1:18" ht="27.95" customHeight="1">
      <c r="A36" s="60"/>
      <c r="B36" s="61">
        <v>30</v>
      </c>
      <c r="C36" s="79" t="s">
        <v>35</v>
      </c>
      <c r="D36" s="91">
        <v>2</v>
      </c>
      <c r="E36" s="81" t="s">
        <v>19</v>
      </c>
      <c r="F36" s="96" t="s">
        <v>100</v>
      </c>
      <c r="G36" s="42">
        <f t="shared" si="0"/>
        <v>32</v>
      </c>
      <c r="H36" s="42">
        <v>16</v>
      </c>
      <c r="I36" s="21">
        <v>16</v>
      </c>
      <c r="J36" s="24">
        <f aca="true" t="shared" si="5" ref="J36:J43">D36*I36</f>
        <v>32</v>
      </c>
      <c r="K36" s="30" t="str">
        <f aca="true" t="shared" si="6" ref="K36:K43">IF(ISNUMBER(I36),IF(I36&gt;H36,"NEVYHOVUJE","VYHOVUJE")," ")</f>
        <v>VYHOVUJE</v>
      </c>
      <c r="L36" s="146"/>
      <c r="M36" s="116"/>
      <c r="N36" s="119"/>
      <c r="O36" s="116"/>
      <c r="P36" s="119"/>
      <c r="Q36" s="116"/>
      <c r="R36" s="122"/>
    </row>
    <row r="37" spans="1:18" ht="27.95" customHeight="1">
      <c r="A37" s="60"/>
      <c r="B37" s="61">
        <v>31</v>
      </c>
      <c r="C37" s="79" t="s">
        <v>36</v>
      </c>
      <c r="D37" s="91">
        <v>2</v>
      </c>
      <c r="E37" s="81" t="s">
        <v>19</v>
      </c>
      <c r="F37" s="96" t="s">
        <v>100</v>
      </c>
      <c r="G37" s="42">
        <f t="shared" si="0"/>
        <v>32</v>
      </c>
      <c r="H37" s="42">
        <v>16</v>
      </c>
      <c r="I37" s="21">
        <v>16</v>
      </c>
      <c r="J37" s="24">
        <f t="shared" si="5"/>
        <v>32</v>
      </c>
      <c r="K37" s="30" t="str">
        <f t="shared" si="6"/>
        <v>VYHOVUJE</v>
      </c>
      <c r="L37" s="146"/>
      <c r="M37" s="116"/>
      <c r="N37" s="119"/>
      <c r="O37" s="116"/>
      <c r="P37" s="119"/>
      <c r="Q37" s="116"/>
      <c r="R37" s="122"/>
    </row>
    <row r="38" spans="1:18" ht="27.95" customHeight="1">
      <c r="A38" s="60"/>
      <c r="B38" s="61">
        <v>32</v>
      </c>
      <c r="C38" s="79" t="s">
        <v>37</v>
      </c>
      <c r="D38" s="91">
        <v>2</v>
      </c>
      <c r="E38" s="81" t="s">
        <v>19</v>
      </c>
      <c r="F38" s="96" t="s">
        <v>100</v>
      </c>
      <c r="G38" s="42">
        <f t="shared" si="0"/>
        <v>56</v>
      </c>
      <c r="H38" s="42">
        <v>28</v>
      </c>
      <c r="I38" s="21">
        <v>17.5</v>
      </c>
      <c r="J38" s="24">
        <f t="shared" si="5"/>
        <v>35</v>
      </c>
      <c r="K38" s="30" t="str">
        <f t="shared" si="6"/>
        <v>VYHOVUJE</v>
      </c>
      <c r="L38" s="146"/>
      <c r="M38" s="116"/>
      <c r="N38" s="119"/>
      <c r="O38" s="116"/>
      <c r="P38" s="119"/>
      <c r="Q38" s="116"/>
      <c r="R38" s="122"/>
    </row>
    <row r="39" spans="1:18" ht="27.95" customHeight="1">
      <c r="A39" s="60"/>
      <c r="B39" s="61">
        <v>33</v>
      </c>
      <c r="C39" s="79" t="s">
        <v>38</v>
      </c>
      <c r="D39" s="91">
        <v>2</v>
      </c>
      <c r="E39" s="81" t="s">
        <v>19</v>
      </c>
      <c r="F39" s="96" t="s">
        <v>100</v>
      </c>
      <c r="G39" s="42">
        <f t="shared" si="0"/>
        <v>56</v>
      </c>
      <c r="H39" s="42">
        <v>28</v>
      </c>
      <c r="I39" s="21">
        <v>17.5</v>
      </c>
      <c r="J39" s="24">
        <f t="shared" si="5"/>
        <v>35</v>
      </c>
      <c r="K39" s="30" t="str">
        <f t="shared" si="6"/>
        <v>VYHOVUJE</v>
      </c>
      <c r="L39" s="146"/>
      <c r="M39" s="116"/>
      <c r="N39" s="119"/>
      <c r="O39" s="116"/>
      <c r="P39" s="119"/>
      <c r="Q39" s="116"/>
      <c r="R39" s="122"/>
    </row>
    <row r="40" spans="1:18" ht="27.95" customHeight="1">
      <c r="A40" s="60"/>
      <c r="B40" s="61">
        <v>34</v>
      </c>
      <c r="C40" s="79" t="s">
        <v>39</v>
      </c>
      <c r="D40" s="91">
        <v>2</v>
      </c>
      <c r="E40" s="81" t="s">
        <v>19</v>
      </c>
      <c r="F40" s="96" t="s">
        <v>100</v>
      </c>
      <c r="G40" s="42">
        <f t="shared" si="0"/>
        <v>56</v>
      </c>
      <c r="H40" s="42">
        <v>28</v>
      </c>
      <c r="I40" s="21">
        <v>17.5</v>
      </c>
      <c r="J40" s="24">
        <f t="shared" si="5"/>
        <v>35</v>
      </c>
      <c r="K40" s="30" t="str">
        <f t="shared" si="6"/>
        <v>VYHOVUJE</v>
      </c>
      <c r="L40" s="146"/>
      <c r="M40" s="116"/>
      <c r="N40" s="119"/>
      <c r="O40" s="116"/>
      <c r="P40" s="119"/>
      <c r="Q40" s="116"/>
      <c r="R40" s="122"/>
    </row>
    <row r="41" spans="1:18" ht="27.95" customHeight="1">
      <c r="A41" s="60"/>
      <c r="B41" s="61">
        <v>35</v>
      </c>
      <c r="C41" s="79" t="s">
        <v>40</v>
      </c>
      <c r="D41" s="91">
        <v>2</v>
      </c>
      <c r="E41" s="81" t="s">
        <v>19</v>
      </c>
      <c r="F41" s="96" t="s">
        <v>101</v>
      </c>
      <c r="G41" s="42">
        <f t="shared" si="0"/>
        <v>32</v>
      </c>
      <c r="H41" s="42">
        <v>16</v>
      </c>
      <c r="I41" s="21">
        <v>9.45</v>
      </c>
      <c r="J41" s="24">
        <f t="shared" si="5"/>
        <v>18.9</v>
      </c>
      <c r="K41" s="30" t="str">
        <f t="shared" si="6"/>
        <v>VYHOVUJE</v>
      </c>
      <c r="L41" s="146"/>
      <c r="M41" s="116"/>
      <c r="N41" s="119"/>
      <c r="O41" s="116"/>
      <c r="P41" s="119"/>
      <c r="Q41" s="116"/>
      <c r="R41" s="122"/>
    </row>
    <row r="42" spans="1:18" ht="27.95" customHeight="1">
      <c r="A42" s="60"/>
      <c r="B42" s="61">
        <v>36</v>
      </c>
      <c r="C42" s="79" t="s">
        <v>41</v>
      </c>
      <c r="D42" s="91">
        <v>2</v>
      </c>
      <c r="E42" s="81" t="s">
        <v>19</v>
      </c>
      <c r="F42" s="96" t="s">
        <v>101</v>
      </c>
      <c r="G42" s="42">
        <f t="shared" si="0"/>
        <v>32</v>
      </c>
      <c r="H42" s="42">
        <v>16</v>
      </c>
      <c r="I42" s="21">
        <v>9.45</v>
      </c>
      <c r="J42" s="24">
        <f t="shared" si="5"/>
        <v>18.9</v>
      </c>
      <c r="K42" s="30" t="str">
        <f t="shared" si="6"/>
        <v>VYHOVUJE</v>
      </c>
      <c r="L42" s="146"/>
      <c r="M42" s="116"/>
      <c r="N42" s="119"/>
      <c r="O42" s="116"/>
      <c r="P42" s="119"/>
      <c r="Q42" s="116"/>
      <c r="R42" s="122"/>
    </row>
    <row r="43" spans="1:18" ht="73.7" customHeight="1" thickBot="1">
      <c r="A43" s="60"/>
      <c r="B43" s="67">
        <v>37</v>
      </c>
      <c r="C43" s="92" t="s">
        <v>14</v>
      </c>
      <c r="D43" s="93">
        <v>10</v>
      </c>
      <c r="E43" s="94" t="s">
        <v>12</v>
      </c>
      <c r="F43" s="97" t="s">
        <v>102</v>
      </c>
      <c r="G43" s="43">
        <f t="shared" si="0"/>
        <v>750</v>
      </c>
      <c r="H43" s="43">
        <v>75</v>
      </c>
      <c r="I43" s="25">
        <v>54.15</v>
      </c>
      <c r="J43" s="26">
        <f t="shared" si="5"/>
        <v>541.5</v>
      </c>
      <c r="K43" s="40" t="str">
        <f t="shared" si="6"/>
        <v>VYHOVUJE</v>
      </c>
      <c r="L43" s="147"/>
      <c r="M43" s="117"/>
      <c r="N43" s="120"/>
      <c r="O43" s="117"/>
      <c r="P43" s="120"/>
      <c r="Q43" s="117"/>
      <c r="R43" s="123"/>
    </row>
    <row r="44" spans="1:18" ht="13.5" customHeight="1" thickBot="1" thickTop="1">
      <c r="A44" s="98"/>
      <c r="B44" s="98"/>
      <c r="C44" s="51"/>
      <c r="D44" s="98"/>
      <c r="E44" s="51"/>
      <c r="F44" s="51"/>
      <c r="G44" s="98"/>
      <c r="H44" s="98"/>
      <c r="I44" s="98"/>
      <c r="J44" s="98"/>
      <c r="K44" s="98"/>
      <c r="L44" s="98"/>
      <c r="M44" s="98"/>
      <c r="N44" s="51"/>
      <c r="O44" s="98"/>
      <c r="P44" s="51"/>
      <c r="Q44" s="98"/>
      <c r="R44" s="98"/>
    </row>
    <row r="45" spans="1:18" ht="60.75" customHeight="1" thickBot="1" thickTop="1">
      <c r="A45" s="99"/>
      <c r="B45" s="131" t="s">
        <v>9</v>
      </c>
      <c r="C45" s="132"/>
      <c r="D45" s="132"/>
      <c r="E45" s="132"/>
      <c r="F45" s="133"/>
      <c r="G45" s="1"/>
      <c r="H45" s="34" t="s">
        <v>2</v>
      </c>
      <c r="I45" s="124" t="s">
        <v>3</v>
      </c>
      <c r="J45" s="125"/>
      <c r="K45" s="126"/>
      <c r="M45" s="4"/>
      <c r="N45" s="4"/>
      <c r="O45" s="109" t="s">
        <v>107</v>
      </c>
      <c r="P45" s="110"/>
      <c r="Q45" s="111"/>
      <c r="R45" s="48"/>
    </row>
    <row r="46" spans="1:18" ht="33" customHeight="1" thickBot="1" thickTop="1">
      <c r="A46" s="99"/>
      <c r="B46" s="134" t="s">
        <v>10</v>
      </c>
      <c r="C46" s="135"/>
      <c r="D46" s="135"/>
      <c r="E46" s="135"/>
      <c r="F46" s="136"/>
      <c r="G46" s="3"/>
      <c r="H46" s="33">
        <f>SUM(G7:G43)</f>
        <v>64448</v>
      </c>
      <c r="I46" s="127">
        <f>SUM(J7:J43)</f>
        <v>36923.100000000006</v>
      </c>
      <c r="J46" s="128"/>
      <c r="K46" s="129"/>
      <c r="L46" s="100"/>
      <c r="M46" s="101"/>
      <c r="N46" s="101"/>
      <c r="O46" s="112"/>
      <c r="P46" s="113"/>
      <c r="Q46" s="114"/>
      <c r="R46" s="2"/>
    </row>
    <row r="47" spans="1:18" ht="14.25" customHeight="1" thickTop="1">
      <c r="A47" s="99"/>
      <c r="B47" s="100"/>
      <c r="C47" s="102"/>
      <c r="D47" s="103"/>
      <c r="E47" s="104"/>
      <c r="F47" s="102"/>
      <c r="G47" s="105"/>
      <c r="H47" s="105"/>
      <c r="I47" s="105"/>
      <c r="J47" s="100"/>
      <c r="K47" s="100"/>
      <c r="L47" s="100"/>
      <c r="M47" s="105"/>
      <c r="N47" s="102"/>
      <c r="O47" s="100"/>
      <c r="P47" s="106"/>
      <c r="Q47" s="100"/>
      <c r="R47" s="100"/>
    </row>
    <row r="48" spans="1:18" ht="14.25" customHeight="1">
      <c r="A48" s="99"/>
      <c r="B48" s="100"/>
      <c r="C48" s="102"/>
      <c r="D48" s="103"/>
      <c r="E48" s="104"/>
      <c r="F48" s="102"/>
      <c r="G48" s="105"/>
      <c r="H48" s="105"/>
      <c r="I48" s="105"/>
      <c r="J48" s="100"/>
      <c r="K48" s="100"/>
      <c r="L48" s="100"/>
      <c r="M48" s="105"/>
      <c r="N48" s="102"/>
      <c r="O48" s="100"/>
      <c r="P48" s="106"/>
      <c r="Q48" s="100"/>
      <c r="R48" s="100"/>
    </row>
    <row r="49" spans="1:18" ht="14.25" customHeight="1">
      <c r="A49" s="99"/>
      <c r="B49" s="100"/>
      <c r="C49" s="102"/>
      <c r="D49" s="103"/>
      <c r="E49" s="104"/>
      <c r="F49" s="102"/>
      <c r="G49" s="105"/>
      <c r="H49" s="105"/>
      <c r="I49" s="105"/>
      <c r="J49" s="100"/>
      <c r="K49" s="100"/>
      <c r="L49" s="100"/>
      <c r="M49" s="105"/>
      <c r="N49" s="102"/>
      <c r="O49" s="100"/>
      <c r="P49" s="106"/>
      <c r="Q49" s="100"/>
      <c r="R49" s="100"/>
    </row>
    <row r="50" spans="1:18" ht="14.25" customHeight="1">
      <c r="A50" s="99"/>
      <c r="B50" s="100"/>
      <c r="C50" s="102"/>
      <c r="D50" s="103"/>
      <c r="E50" s="104"/>
      <c r="F50" s="102"/>
      <c r="G50" s="105"/>
      <c r="H50" s="105"/>
      <c r="I50" s="105"/>
      <c r="J50" s="100"/>
      <c r="K50" s="100"/>
      <c r="L50" s="100"/>
      <c r="M50" s="105"/>
      <c r="N50" s="102"/>
      <c r="O50" s="100"/>
      <c r="P50" s="106"/>
      <c r="Q50" s="100"/>
      <c r="R50" s="100"/>
    </row>
    <row r="51" spans="3:18" ht="15">
      <c r="C51" s="8"/>
      <c r="D51" s="27"/>
      <c r="E51" s="8"/>
      <c r="F51" s="8"/>
      <c r="G51" s="27"/>
      <c r="H51" s="27"/>
      <c r="M51" s="27"/>
      <c r="N51" s="8"/>
      <c r="R51" s="27"/>
    </row>
    <row r="52" spans="3:18" ht="15">
      <c r="C52" s="8"/>
      <c r="D52" s="27"/>
      <c r="E52" s="8"/>
      <c r="F52" s="8"/>
      <c r="G52" s="27"/>
      <c r="H52" s="27"/>
      <c r="M52" s="27"/>
      <c r="N52" s="8"/>
      <c r="R52" s="27"/>
    </row>
    <row r="53" spans="3:18" ht="15">
      <c r="C53" s="8"/>
      <c r="D53" s="27"/>
      <c r="E53" s="8"/>
      <c r="F53" s="8"/>
      <c r="G53" s="27"/>
      <c r="H53" s="27"/>
      <c r="M53" s="27"/>
      <c r="N53" s="8"/>
      <c r="R53" s="27"/>
    </row>
    <row r="54" spans="3:18" ht="15">
      <c r="C54" s="8"/>
      <c r="D54" s="27"/>
      <c r="E54" s="8"/>
      <c r="F54" s="8"/>
      <c r="G54" s="27"/>
      <c r="H54" s="27"/>
      <c r="M54" s="27"/>
      <c r="N54" s="8"/>
      <c r="R54" s="27"/>
    </row>
    <row r="55" spans="3:18" ht="15">
      <c r="C55" s="8"/>
      <c r="D55" s="27"/>
      <c r="E55" s="8"/>
      <c r="F55" s="8"/>
      <c r="G55" s="27"/>
      <c r="H55" s="27"/>
      <c r="M55" s="27"/>
      <c r="N55" s="8"/>
      <c r="R55" s="27"/>
    </row>
    <row r="56" spans="3:18" ht="15">
      <c r="C56" s="8"/>
      <c r="D56" s="27"/>
      <c r="E56" s="8"/>
      <c r="F56" s="8"/>
      <c r="G56" s="27"/>
      <c r="H56" s="27"/>
      <c r="M56" s="27"/>
      <c r="N56" s="8"/>
      <c r="R56" s="27"/>
    </row>
    <row r="57" spans="3:18" ht="15">
      <c r="C57" s="8"/>
      <c r="D57" s="27"/>
      <c r="E57" s="8"/>
      <c r="F57" s="8"/>
      <c r="G57" s="27"/>
      <c r="H57" s="27"/>
      <c r="M57" s="27"/>
      <c r="N57" s="8"/>
      <c r="R57" s="27"/>
    </row>
    <row r="58" spans="3:18" ht="15">
      <c r="C58" s="8"/>
      <c r="D58" s="27"/>
      <c r="E58" s="8"/>
      <c r="F58" s="8"/>
      <c r="G58" s="27"/>
      <c r="H58" s="27"/>
      <c r="M58" s="27"/>
      <c r="N58" s="8"/>
      <c r="R58" s="27"/>
    </row>
    <row r="59" spans="3:18" ht="15">
      <c r="C59" s="8"/>
      <c r="D59" s="27"/>
      <c r="E59" s="8"/>
      <c r="F59" s="8"/>
      <c r="G59" s="27"/>
      <c r="H59" s="27"/>
      <c r="M59" s="27"/>
      <c r="N59" s="8"/>
      <c r="R59" s="27"/>
    </row>
    <row r="60" spans="3:18" ht="15">
      <c r="C60" s="8"/>
      <c r="D60" s="27"/>
      <c r="E60" s="8"/>
      <c r="F60" s="8"/>
      <c r="G60" s="27"/>
      <c r="H60" s="27"/>
      <c r="M60" s="27"/>
      <c r="N60" s="8"/>
      <c r="R60" s="27"/>
    </row>
    <row r="61" spans="3:18" ht="15">
      <c r="C61" s="8"/>
      <c r="D61" s="27"/>
      <c r="E61" s="8"/>
      <c r="F61" s="8"/>
      <c r="G61" s="27"/>
      <c r="H61" s="27"/>
      <c r="M61" s="27"/>
      <c r="N61" s="8"/>
      <c r="R61" s="27"/>
    </row>
    <row r="62" spans="3:18" ht="15">
      <c r="C62" s="8"/>
      <c r="D62" s="27"/>
      <c r="E62" s="8"/>
      <c r="F62" s="8"/>
      <c r="G62" s="27"/>
      <c r="H62" s="27"/>
      <c r="M62" s="27"/>
      <c r="N62" s="8"/>
      <c r="R62" s="27"/>
    </row>
    <row r="63" spans="3:18" ht="15">
      <c r="C63" s="8"/>
      <c r="D63" s="27"/>
      <c r="E63" s="8"/>
      <c r="F63" s="8"/>
      <c r="G63" s="27"/>
      <c r="H63" s="27"/>
      <c r="M63" s="27"/>
      <c r="N63" s="8"/>
      <c r="R63" s="27"/>
    </row>
    <row r="64" spans="3:18" ht="15">
      <c r="C64" s="8"/>
      <c r="D64" s="27"/>
      <c r="E64" s="8"/>
      <c r="F64" s="8"/>
      <c r="G64" s="27"/>
      <c r="H64" s="27"/>
      <c r="M64" s="27"/>
      <c r="N64" s="8"/>
      <c r="R64" s="27"/>
    </row>
    <row r="65" spans="3:18" ht="15">
      <c r="C65" s="8"/>
      <c r="D65" s="27"/>
      <c r="E65" s="8"/>
      <c r="F65" s="8"/>
      <c r="G65" s="27"/>
      <c r="H65" s="27"/>
      <c r="M65" s="27"/>
      <c r="N65" s="8"/>
      <c r="R65" s="27"/>
    </row>
    <row r="66" spans="3:18" ht="15">
      <c r="C66" s="8"/>
      <c r="D66" s="27"/>
      <c r="E66" s="8"/>
      <c r="F66" s="8"/>
      <c r="G66" s="27"/>
      <c r="H66" s="27"/>
      <c r="M66" s="27"/>
      <c r="N66" s="8"/>
      <c r="R66" s="27"/>
    </row>
    <row r="67" spans="3:18" ht="15">
      <c r="C67" s="8"/>
      <c r="D67" s="27"/>
      <c r="E67" s="8"/>
      <c r="F67" s="8"/>
      <c r="G67" s="27"/>
      <c r="H67" s="27"/>
      <c r="M67" s="27"/>
      <c r="N67" s="8"/>
      <c r="R67" s="27"/>
    </row>
    <row r="68" spans="3:18" ht="15">
      <c r="C68" s="8"/>
      <c r="D68" s="27"/>
      <c r="E68" s="8"/>
      <c r="F68" s="8"/>
      <c r="G68" s="27"/>
      <c r="H68" s="27"/>
      <c r="M68" s="27"/>
      <c r="N68" s="8"/>
      <c r="R68" s="27"/>
    </row>
    <row r="69" spans="3:18" ht="15">
      <c r="C69" s="8"/>
      <c r="D69" s="27"/>
      <c r="E69" s="8"/>
      <c r="F69" s="8"/>
      <c r="G69" s="27"/>
      <c r="H69" s="27"/>
      <c r="M69" s="27"/>
      <c r="N69" s="8"/>
      <c r="R69" s="27"/>
    </row>
    <row r="70" spans="3:18" ht="15">
      <c r="C70" s="8"/>
      <c r="D70" s="27"/>
      <c r="E70" s="8"/>
      <c r="F70" s="8"/>
      <c r="G70" s="27"/>
      <c r="H70" s="27"/>
      <c r="M70" s="27"/>
      <c r="N70" s="8"/>
      <c r="R70" s="27"/>
    </row>
    <row r="71" spans="3:18" ht="15">
      <c r="C71" s="8"/>
      <c r="D71" s="27"/>
      <c r="E71" s="8"/>
      <c r="F71" s="8"/>
      <c r="G71" s="27"/>
      <c r="H71" s="27"/>
      <c r="M71" s="27"/>
      <c r="N71" s="8"/>
      <c r="R71" s="27"/>
    </row>
    <row r="72" spans="3:18" ht="15">
      <c r="C72" s="8"/>
      <c r="D72" s="27"/>
      <c r="E72" s="8"/>
      <c r="F72" s="8"/>
      <c r="G72" s="27"/>
      <c r="H72" s="27"/>
      <c r="M72" s="27"/>
      <c r="N72" s="8"/>
      <c r="R72" s="27"/>
    </row>
    <row r="73" spans="3:18" ht="15">
      <c r="C73" s="8"/>
      <c r="D73" s="27"/>
      <c r="E73" s="8"/>
      <c r="F73" s="8"/>
      <c r="G73" s="27"/>
      <c r="H73" s="27"/>
      <c r="M73" s="27"/>
      <c r="N73" s="8"/>
      <c r="R73" s="27"/>
    </row>
    <row r="74" spans="3:18" ht="15">
      <c r="C74" s="8"/>
      <c r="D74" s="27"/>
      <c r="E74" s="8"/>
      <c r="F74" s="8"/>
      <c r="G74" s="27"/>
      <c r="H74" s="27"/>
      <c r="M74" s="27"/>
      <c r="N74" s="8"/>
      <c r="R74" s="27"/>
    </row>
    <row r="75" spans="3:18" ht="15">
      <c r="C75" s="8"/>
      <c r="D75" s="27"/>
      <c r="E75" s="8"/>
      <c r="F75" s="8"/>
      <c r="G75" s="27"/>
      <c r="H75" s="27"/>
      <c r="M75" s="27"/>
      <c r="N75" s="8"/>
      <c r="R75" s="27"/>
    </row>
    <row r="76" spans="3:18" ht="15">
      <c r="C76" s="8"/>
      <c r="D76" s="27"/>
      <c r="E76" s="8"/>
      <c r="F76" s="8"/>
      <c r="G76" s="27"/>
      <c r="H76" s="27"/>
      <c r="M76" s="27"/>
      <c r="N76" s="8"/>
      <c r="R76" s="27"/>
    </row>
    <row r="77" spans="3:18" ht="15">
      <c r="C77" s="8"/>
      <c r="D77" s="27"/>
      <c r="E77" s="8"/>
      <c r="F77" s="8"/>
      <c r="G77" s="27"/>
      <c r="H77" s="27"/>
      <c r="M77" s="27"/>
      <c r="N77" s="8"/>
      <c r="R77" s="27"/>
    </row>
    <row r="78" spans="3:18" ht="15">
      <c r="C78" s="8"/>
      <c r="D78" s="27"/>
      <c r="E78" s="8"/>
      <c r="F78" s="8"/>
      <c r="G78" s="27"/>
      <c r="H78" s="27"/>
      <c r="M78" s="27"/>
      <c r="N78" s="8"/>
      <c r="R78" s="27"/>
    </row>
    <row r="79" spans="3:18" ht="15">
      <c r="C79" s="8"/>
      <c r="D79" s="27"/>
      <c r="E79" s="8"/>
      <c r="F79" s="8"/>
      <c r="G79" s="27"/>
      <c r="H79" s="27"/>
      <c r="M79" s="27"/>
      <c r="N79" s="8"/>
      <c r="R79" s="27"/>
    </row>
    <row r="80" spans="3:18" ht="15">
      <c r="C80" s="8"/>
      <c r="D80" s="27"/>
      <c r="E80" s="8"/>
      <c r="F80" s="8"/>
      <c r="G80" s="27"/>
      <c r="H80" s="27"/>
      <c r="M80" s="27"/>
      <c r="N80" s="8"/>
      <c r="R80" s="27"/>
    </row>
    <row r="81" spans="3:18" ht="15">
      <c r="C81" s="8"/>
      <c r="D81" s="27"/>
      <c r="E81" s="8"/>
      <c r="F81" s="8"/>
      <c r="G81" s="27"/>
      <c r="H81" s="27"/>
      <c r="M81" s="27"/>
      <c r="N81" s="8"/>
      <c r="R81" s="27"/>
    </row>
    <row r="82" spans="3:18" ht="15">
      <c r="C82" s="8"/>
      <c r="D82" s="27"/>
      <c r="E82" s="8"/>
      <c r="F82" s="8"/>
      <c r="G82" s="27"/>
      <c r="H82" s="27"/>
      <c r="M82" s="27"/>
      <c r="N82" s="8"/>
      <c r="R82" s="27"/>
    </row>
    <row r="83" spans="3:18" ht="15">
      <c r="C83" s="8"/>
      <c r="D83" s="27"/>
      <c r="E83" s="8"/>
      <c r="F83" s="8"/>
      <c r="G83" s="27"/>
      <c r="H83" s="27"/>
      <c r="M83" s="27"/>
      <c r="N83" s="8"/>
      <c r="R83" s="27"/>
    </row>
    <row r="84" spans="3:18" ht="15">
      <c r="C84" s="8"/>
      <c r="D84" s="27"/>
      <c r="E84" s="8"/>
      <c r="F84" s="8"/>
      <c r="G84" s="27"/>
      <c r="H84" s="27"/>
      <c r="M84" s="27"/>
      <c r="N84" s="8"/>
      <c r="R84" s="27"/>
    </row>
    <row r="85" spans="3:18" ht="15">
      <c r="C85" s="8"/>
      <c r="D85" s="27"/>
      <c r="E85" s="8"/>
      <c r="F85" s="8"/>
      <c r="G85" s="27"/>
      <c r="H85" s="27"/>
      <c r="M85" s="27"/>
      <c r="N85" s="8"/>
      <c r="R85" s="27"/>
    </row>
    <row r="86" spans="3:18" ht="15">
      <c r="C86" s="8"/>
      <c r="D86" s="27"/>
      <c r="E86" s="8"/>
      <c r="F86" s="8"/>
      <c r="G86" s="27"/>
      <c r="H86" s="27"/>
      <c r="M86" s="27"/>
      <c r="N86" s="8"/>
      <c r="R86" s="27"/>
    </row>
    <row r="87" spans="3:18" ht="15">
      <c r="C87" s="8"/>
      <c r="D87" s="27"/>
      <c r="E87" s="8"/>
      <c r="F87" s="8"/>
      <c r="G87" s="27"/>
      <c r="H87" s="27"/>
      <c r="M87" s="27"/>
      <c r="N87" s="8"/>
      <c r="R87" s="27"/>
    </row>
    <row r="88" spans="3:18" ht="15">
      <c r="C88" s="8"/>
      <c r="D88" s="27"/>
      <c r="E88" s="8"/>
      <c r="F88" s="8"/>
      <c r="G88" s="27"/>
      <c r="H88" s="27"/>
      <c r="M88" s="27"/>
      <c r="N88" s="8"/>
      <c r="R88" s="27"/>
    </row>
    <row r="89" spans="3:18" ht="15">
      <c r="C89" s="8"/>
      <c r="D89" s="27"/>
      <c r="E89" s="8"/>
      <c r="F89" s="8"/>
      <c r="G89" s="27"/>
      <c r="H89" s="27"/>
      <c r="M89" s="27"/>
      <c r="N89" s="8"/>
      <c r="R89" s="27"/>
    </row>
    <row r="90" spans="3:18" ht="15">
      <c r="C90" s="8"/>
      <c r="D90" s="27"/>
      <c r="E90" s="8"/>
      <c r="F90" s="8"/>
      <c r="G90" s="27"/>
      <c r="H90" s="27"/>
      <c r="M90" s="27"/>
      <c r="N90" s="8"/>
      <c r="R90" s="27"/>
    </row>
    <row r="91" spans="3:18" ht="15">
      <c r="C91" s="8"/>
      <c r="D91" s="27"/>
      <c r="E91" s="8"/>
      <c r="F91" s="8"/>
      <c r="G91" s="27"/>
      <c r="H91" s="27"/>
      <c r="M91" s="27"/>
      <c r="N91" s="8"/>
      <c r="R91" s="27"/>
    </row>
    <row r="92" spans="3:18" ht="15">
      <c r="C92" s="8"/>
      <c r="D92" s="27"/>
      <c r="E92" s="8"/>
      <c r="F92" s="8"/>
      <c r="G92" s="27"/>
      <c r="H92" s="27"/>
      <c r="M92" s="27"/>
      <c r="N92" s="8"/>
      <c r="R92" s="27"/>
    </row>
    <row r="93" spans="3:18" ht="15">
      <c r="C93" s="8"/>
      <c r="D93" s="27"/>
      <c r="E93" s="8"/>
      <c r="F93" s="8"/>
      <c r="G93" s="27"/>
      <c r="H93" s="27"/>
      <c r="M93" s="27"/>
      <c r="N93" s="8"/>
      <c r="R93" s="27"/>
    </row>
    <row r="94" spans="3:18" ht="15">
      <c r="C94" s="8"/>
      <c r="D94" s="27"/>
      <c r="E94" s="8"/>
      <c r="F94" s="8"/>
      <c r="G94" s="27"/>
      <c r="H94" s="27"/>
      <c r="M94" s="27"/>
      <c r="N94" s="8"/>
      <c r="R94" s="27"/>
    </row>
    <row r="95" spans="3:18" ht="15">
      <c r="C95" s="8"/>
      <c r="D95" s="27"/>
      <c r="E95" s="8"/>
      <c r="F95" s="8"/>
      <c r="G95" s="27"/>
      <c r="H95" s="27"/>
      <c r="M95" s="27"/>
      <c r="N95" s="8"/>
      <c r="R95" s="27"/>
    </row>
    <row r="96" spans="3:18" ht="15">
      <c r="C96" s="8"/>
      <c r="D96" s="27"/>
      <c r="E96" s="8"/>
      <c r="F96" s="8"/>
      <c r="G96" s="27"/>
      <c r="H96" s="27"/>
      <c r="M96" s="27"/>
      <c r="N96" s="8"/>
      <c r="R96" s="27"/>
    </row>
    <row r="97" spans="3:18" ht="15">
      <c r="C97" s="8"/>
      <c r="D97" s="27"/>
      <c r="E97" s="8"/>
      <c r="F97" s="8"/>
      <c r="G97" s="27"/>
      <c r="H97" s="27"/>
      <c r="M97" s="27"/>
      <c r="N97" s="8"/>
      <c r="R97" s="27"/>
    </row>
    <row r="98" spans="3:18" ht="15">
      <c r="C98" s="8"/>
      <c r="D98" s="27"/>
      <c r="E98" s="8"/>
      <c r="F98" s="8"/>
      <c r="G98" s="27"/>
      <c r="H98" s="27"/>
      <c r="M98" s="27"/>
      <c r="N98" s="8"/>
      <c r="R98" s="27"/>
    </row>
    <row r="99" spans="3:18" ht="15">
      <c r="C99" s="8"/>
      <c r="D99" s="27"/>
      <c r="E99" s="8"/>
      <c r="F99" s="8"/>
      <c r="G99" s="27"/>
      <c r="H99" s="27"/>
      <c r="M99" s="27"/>
      <c r="N99" s="8"/>
      <c r="R99" s="27"/>
    </row>
    <row r="100" spans="3:18" ht="15">
      <c r="C100" s="8"/>
      <c r="D100" s="27"/>
      <c r="E100" s="8"/>
      <c r="F100" s="8"/>
      <c r="G100" s="27"/>
      <c r="H100" s="27"/>
      <c r="M100" s="27"/>
      <c r="N100" s="8"/>
      <c r="R100" s="27"/>
    </row>
    <row r="101" spans="3:18" ht="15">
      <c r="C101" s="8"/>
      <c r="D101" s="27"/>
      <c r="E101" s="8"/>
      <c r="F101" s="8"/>
      <c r="G101" s="27"/>
      <c r="H101" s="27"/>
      <c r="M101" s="27"/>
      <c r="N101" s="8"/>
      <c r="R101" s="27"/>
    </row>
    <row r="102" spans="3:18" ht="15">
      <c r="C102" s="8"/>
      <c r="D102" s="27"/>
      <c r="E102" s="8"/>
      <c r="F102" s="8"/>
      <c r="G102" s="27"/>
      <c r="H102" s="27"/>
      <c r="M102" s="27"/>
      <c r="N102" s="8"/>
      <c r="R102" s="27"/>
    </row>
    <row r="103" spans="3:18" ht="15">
      <c r="C103" s="8"/>
      <c r="D103" s="27"/>
      <c r="E103" s="8"/>
      <c r="F103" s="8"/>
      <c r="G103" s="27"/>
      <c r="H103" s="27"/>
      <c r="M103" s="27"/>
      <c r="N103" s="8"/>
      <c r="R103" s="27"/>
    </row>
    <row r="104" spans="3:18" ht="15">
      <c r="C104" s="8"/>
      <c r="D104" s="27"/>
      <c r="E104" s="8"/>
      <c r="F104" s="8"/>
      <c r="G104" s="27"/>
      <c r="H104" s="27"/>
      <c r="M104" s="27"/>
      <c r="N104" s="8"/>
      <c r="R104" s="27"/>
    </row>
    <row r="105" spans="3:18" ht="15">
      <c r="C105" s="8"/>
      <c r="D105" s="27"/>
      <c r="E105" s="8"/>
      <c r="F105" s="8"/>
      <c r="G105" s="27"/>
      <c r="H105" s="27"/>
      <c r="M105" s="27"/>
      <c r="N105" s="8"/>
      <c r="R105" s="27"/>
    </row>
    <row r="106" spans="3:18" ht="15">
      <c r="C106" s="8"/>
      <c r="D106" s="27"/>
      <c r="E106" s="8"/>
      <c r="F106" s="8"/>
      <c r="G106" s="27"/>
      <c r="H106" s="27"/>
      <c r="M106" s="27"/>
      <c r="N106" s="8"/>
      <c r="R106" s="27"/>
    </row>
    <row r="107" spans="3:18" ht="15">
      <c r="C107" s="8"/>
      <c r="D107" s="27"/>
      <c r="E107" s="8"/>
      <c r="F107" s="8"/>
      <c r="G107" s="27"/>
      <c r="H107" s="27"/>
      <c r="M107" s="27"/>
      <c r="N107" s="8"/>
      <c r="R107" s="27"/>
    </row>
    <row r="108" spans="3:18" ht="15">
      <c r="C108" s="8"/>
      <c r="D108" s="27"/>
      <c r="E108" s="8"/>
      <c r="F108" s="8"/>
      <c r="G108" s="27"/>
      <c r="H108" s="27"/>
      <c r="M108" s="27"/>
      <c r="N108" s="8"/>
      <c r="R108" s="27"/>
    </row>
    <row r="109" spans="3:18" ht="15">
      <c r="C109" s="8"/>
      <c r="D109" s="27"/>
      <c r="E109" s="8"/>
      <c r="F109" s="8"/>
      <c r="G109" s="27"/>
      <c r="H109" s="27"/>
      <c r="M109" s="27"/>
      <c r="N109" s="8"/>
      <c r="R109" s="27"/>
    </row>
    <row r="110" spans="3:18" ht="15">
      <c r="C110" s="8"/>
      <c r="D110" s="27"/>
      <c r="E110" s="8"/>
      <c r="F110" s="8"/>
      <c r="G110" s="27"/>
      <c r="H110" s="27"/>
      <c r="M110" s="27"/>
      <c r="N110" s="8"/>
      <c r="R110" s="27"/>
    </row>
    <row r="111" spans="3:18" ht="15">
      <c r="C111" s="8"/>
      <c r="D111" s="27"/>
      <c r="E111" s="8"/>
      <c r="F111" s="8"/>
      <c r="G111" s="27"/>
      <c r="H111" s="27"/>
      <c r="M111" s="27"/>
      <c r="N111" s="8"/>
      <c r="R111" s="27"/>
    </row>
    <row r="112" spans="3:18" ht="15">
      <c r="C112" s="8"/>
      <c r="D112" s="27"/>
      <c r="E112" s="8"/>
      <c r="F112" s="8"/>
      <c r="G112" s="27"/>
      <c r="H112" s="27"/>
      <c r="M112" s="27"/>
      <c r="N112" s="8"/>
      <c r="R112" s="27"/>
    </row>
    <row r="113" spans="3:18" ht="15">
      <c r="C113" s="8"/>
      <c r="D113" s="27"/>
      <c r="E113" s="8"/>
      <c r="F113" s="8"/>
      <c r="G113" s="27"/>
      <c r="H113" s="27"/>
      <c r="M113" s="27"/>
      <c r="N113" s="8"/>
      <c r="R113" s="27"/>
    </row>
    <row r="114" spans="3:18" ht="15">
      <c r="C114" s="8"/>
      <c r="D114" s="27"/>
      <c r="E114" s="8"/>
      <c r="F114" s="8"/>
      <c r="G114" s="27"/>
      <c r="H114" s="27"/>
      <c r="M114" s="27"/>
      <c r="N114" s="8"/>
      <c r="R114" s="27"/>
    </row>
    <row r="115" spans="3:18" ht="15">
      <c r="C115" s="8"/>
      <c r="D115" s="27"/>
      <c r="E115" s="8"/>
      <c r="F115" s="8"/>
      <c r="G115" s="27"/>
      <c r="H115" s="27"/>
      <c r="M115" s="27"/>
      <c r="N115" s="8"/>
      <c r="R115" s="27"/>
    </row>
    <row r="116" spans="3:18" ht="15">
      <c r="C116" s="8"/>
      <c r="D116" s="27"/>
      <c r="E116" s="8"/>
      <c r="F116" s="8"/>
      <c r="G116" s="27"/>
      <c r="H116" s="27"/>
      <c r="M116" s="27"/>
      <c r="N116" s="8"/>
      <c r="R116" s="27"/>
    </row>
    <row r="117" spans="3:18" ht="15">
      <c r="C117" s="8"/>
      <c r="D117" s="27"/>
      <c r="E117" s="8"/>
      <c r="F117" s="8"/>
      <c r="G117" s="27"/>
      <c r="H117" s="27"/>
      <c r="M117" s="27"/>
      <c r="N117" s="8"/>
      <c r="R117" s="27"/>
    </row>
    <row r="118" spans="3:18" ht="15">
      <c r="C118" s="8"/>
      <c r="D118" s="27"/>
      <c r="E118" s="8"/>
      <c r="F118" s="8"/>
      <c r="G118" s="27"/>
      <c r="H118" s="27"/>
      <c r="M118" s="27"/>
      <c r="N118" s="8"/>
      <c r="R118" s="27"/>
    </row>
    <row r="119" spans="3:18" ht="15">
      <c r="C119" s="8"/>
      <c r="D119" s="27"/>
      <c r="E119" s="8"/>
      <c r="F119" s="8"/>
      <c r="G119" s="27"/>
      <c r="H119" s="27"/>
      <c r="M119" s="27"/>
      <c r="N119" s="8"/>
      <c r="R119" s="27"/>
    </row>
    <row r="120" spans="3:18" ht="15">
      <c r="C120" s="8"/>
      <c r="D120" s="27"/>
      <c r="E120" s="8"/>
      <c r="F120" s="8"/>
      <c r="G120" s="27"/>
      <c r="H120" s="27"/>
      <c r="M120" s="27"/>
      <c r="N120" s="8"/>
      <c r="R120" s="27"/>
    </row>
    <row r="121" spans="3:18" ht="15">
      <c r="C121" s="8"/>
      <c r="D121" s="27"/>
      <c r="E121" s="8"/>
      <c r="F121" s="8"/>
      <c r="G121" s="27"/>
      <c r="H121" s="27"/>
      <c r="M121" s="27"/>
      <c r="N121" s="8"/>
      <c r="R121" s="27"/>
    </row>
    <row r="122" spans="3:18" ht="15">
      <c r="C122" s="8"/>
      <c r="D122" s="27"/>
      <c r="E122" s="8"/>
      <c r="F122" s="8"/>
      <c r="G122" s="27"/>
      <c r="H122" s="27"/>
      <c r="M122" s="27"/>
      <c r="N122" s="8"/>
      <c r="R122" s="27"/>
    </row>
    <row r="123" spans="3:18" ht="15">
      <c r="C123" s="8"/>
      <c r="D123" s="27"/>
      <c r="E123" s="8"/>
      <c r="F123" s="8"/>
      <c r="G123" s="27"/>
      <c r="H123" s="27"/>
      <c r="M123" s="27"/>
      <c r="N123" s="8"/>
      <c r="R123" s="27"/>
    </row>
    <row r="124" spans="3:18" ht="15">
      <c r="C124" s="8"/>
      <c r="D124" s="27"/>
      <c r="E124" s="8"/>
      <c r="F124" s="8"/>
      <c r="G124" s="27"/>
      <c r="H124" s="27"/>
      <c r="M124" s="27"/>
      <c r="N124" s="8"/>
      <c r="R124" s="27"/>
    </row>
    <row r="125" spans="3:18" ht="15">
      <c r="C125" s="8"/>
      <c r="D125" s="27"/>
      <c r="E125" s="8"/>
      <c r="F125" s="8"/>
      <c r="G125" s="27"/>
      <c r="H125" s="27"/>
      <c r="M125" s="27"/>
      <c r="N125" s="8"/>
      <c r="R125" s="27"/>
    </row>
    <row r="126" spans="3:18" ht="15">
      <c r="C126" s="8"/>
      <c r="D126" s="27"/>
      <c r="E126" s="8"/>
      <c r="F126" s="8"/>
      <c r="G126" s="27"/>
      <c r="H126" s="27"/>
      <c r="M126" s="27"/>
      <c r="N126" s="8"/>
      <c r="R126" s="27"/>
    </row>
    <row r="127" spans="3:18" ht="15">
      <c r="C127" s="8"/>
      <c r="D127" s="27"/>
      <c r="E127" s="8"/>
      <c r="F127" s="8"/>
      <c r="G127" s="27"/>
      <c r="H127" s="27"/>
      <c r="M127" s="27"/>
      <c r="N127" s="8"/>
      <c r="R127" s="27"/>
    </row>
    <row r="128" spans="3:18" ht="15">
      <c r="C128" s="8"/>
      <c r="D128" s="27"/>
      <c r="E128" s="8"/>
      <c r="F128" s="8"/>
      <c r="G128" s="27"/>
      <c r="H128" s="27"/>
      <c r="M128" s="27"/>
      <c r="N128" s="8"/>
      <c r="R128" s="27"/>
    </row>
    <row r="129" spans="3:18" ht="15">
      <c r="C129" s="8"/>
      <c r="D129" s="27"/>
      <c r="E129" s="8"/>
      <c r="F129" s="8"/>
      <c r="G129" s="27"/>
      <c r="H129" s="27"/>
      <c r="M129" s="27"/>
      <c r="N129" s="8"/>
      <c r="R129" s="27"/>
    </row>
    <row r="130" spans="3:18" ht="15">
      <c r="C130" s="8"/>
      <c r="D130" s="27"/>
      <c r="E130" s="8"/>
      <c r="F130" s="8"/>
      <c r="G130" s="27"/>
      <c r="H130" s="27"/>
      <c r="M130" s="27"/>
      <c r="N130" s="8"/>
      <c r="R130" s="27"/>
    </row>
    <row r="131" spans="3:18" ht="15">
      <c r="C131" s="8"/>
      <c r="D131" s="27"/>
      <c r="E131" s="8"/>
      <c r="F131" s="8"/>
      <c r="G131" s="27"/>
      <c r="H131" s="27"/>
      <c r="M131" s="27"/>
      <c r="N131" s="8"/>
      <c r="R131" s="27"/>
    </row>
    <row r="132" spans="3:18" ht="15">
      <c r="C132" s="8"/>
      <c r="D132" s="27"/>
      <c r="E132" s="8"/>
      <c r="F132" s="8"/>
      <c r="G132" s="27"/>
      <c r="H132" s="27"/>
      <c r="M132" s="27"/>
      <c r="N132" s="8"/>
      <c r="R132" s="27"/>
    </row>
    <row r="133" spans="3:18" ht="15">
      <c r="C133" s="8"/>
      <c r="D133" s="27"/>
      <c r="E133" s="8"/>
      <c r="F133" s="8"/>
      <c r="G133" s="27"/>
      <c r="H133" s="27"/>
      <c r="M133" s="27"/>
      <c r="N133" s="8"/>
      <c r="R133" s="27"/>
    </row>
    <row r="134" spans="3:18" ht="15">
      <c r="C134" s="8"/>
      <c r="D134" s="27"/>
      <c r="E134" s="8"/>
      <c r="F134" s="8"/>
      <c r="G134" s="27"/>
      <c r="H134" s="27"/>
      <c r="M134" s="27"/>
      <c r="N134" s="8"/>
      <c r="R134" s="27"/>
    </row>
    <row r="135" spans="3:18" ht="15">
      <c r="C135" s="8"/>
      <c r="D135" s="27"/>
      <c r="E135" s="8"/>
      <c r="F135" s="8"/>
      <c r="G135" s="27"/>
      <c r="H135" s="27"/>
      <c r="M135" s="27"/>
      <c r="N135" s="8"/>
      <c r="R135" s="27"/>
    </row>
    <row r="136" spans="3:18" ht="15">
      <c r="C136" s="8"/>
      <c r="D136" s="27"/>
      <c r="E136" s="8"/>
      <c r="F136" s="8"/>
      <c r="G136" s="27"/>
      <c r="H136" s="27"/>
      <c r="M136" s="27"/>
      <c r="N136" s="8"/>
      <c r="R136" s="27"/>
    </row>
    <row r="137" spans="3:18" ht="15">
      <c r="C137" s="8"/>
      <c r="D137" s="27"/>
      <c r="E137" s="8"/>
      <c r="F137" s="8"/>
      <c r="G137" s="27"/>
      <c r="H137" s="27"/>
      <c r="M137" s="27"/>
      <c r="N137" s="8"/>
      <c r="R137" s="27"/>
    </row>
    <row r="138" spans="3:18" ht="15">
      <c r="C138" s="8"/>
      <c r="D138" s="27"/>
      <c r="E138" s="8"/>
      <c r="F138" s="8"/>
      <c r="G138" s="27"/>
      <c r="H138" s="27"/>
      <c r="M138" s="27"/>
      <c r="N138" s="8"/>
      <c r="R138" s="27"/>
    </row>
    <row r="139" spans="3:18" ht="15">
      <c r="C139" s="8"/>
      <c r="D139" s="27"/>
      <c r="E139" s="8"/>
      <c r="F139" s="8"/>
      <c r="G139" s="27"/>
      <c r="H139" s="27"/>
      <c r="M139" s="27"/>
      <c r="N139" s="8"/>
      <c r="R139" s="27"/>
    </row>
    <row r="140" spans="3:18" ht="15">
      <c r="C140" s="8"/>
      <c r="D140" s="27"/>
      <c r="E140" s="8"/>
      <c r="F140" s="8"/>
      <c r="G140" s="27"/>
      <c r="H140" s="27"/>
      <c r="M140" s="27"/>
      <c r="N140" s="8"/>
      <c r="R140" s="27"/>
    </row>
    <row r="141" spans="3:18" ht="15">
      <c r="C141" s="8"/>
      <c r="D141" s="27"/>
      <c r="E141" s="8"/>
      <c r="F141" s="8"/>
      <c r="G141" s="27"/>
      <c r="H141" s="27"/>
      <c r="M141" s="27"/>
      <c r="N141" s="8"/>
      <c r="R141" s="27"/>
    </row>
    <row r="142" spans="3:18" ht="15">
      <c r="C142" s="8"/>
      <c r="D142" s="27"/>
      <c r="E142" s="8"/>
      <c r="F142" s="8"/>
      <c r="G142" s="27"/>
      <c r="H142" s="27"/>
      <c r="M142" s="27"/>
      <c r="N142" s="8"/>
      <c r="R142" s="27"/>
    </row>
    <row r="143" spans="3:18" ht="15">
      <c r="C143" s="8"/>
      <c r="D143" s="27"/>
      <c r="E143" s="8"/>
      <c r="F143" s="8"/>
      <c r="G143" s="27"/>
      <c r="H143" s="27"/>
      <c r="M143" s="27"/>
      <c r="N143" s="8"/>
      <c r="R143" s="27"/>
    </row>
    <row r="144" spans="3:18" ht="15">
      <c r="C144" s="8"/>
      <c r="D144" s="27"/>
      <c r="E144" s="8"/>
      <c r="F144" s="8"/>
      <c r="G144" s="27"/>
      <c r="H144" s="27"/>
      <c r="M144" s="27"/>
      <c r="N144" s="8"/>
      <c r="R144" s="27"/>
    </row>
    <row r="145" spans="3:18" ht="15">
      <c r="C145" s="8"/>
      <c r="D145" s="27"/>
      <c r="E145" s="8"/>
      <c r="F145" s="8"/>
      <c r="G145" s="27"/>
      <c r="H145" s="27"/>
      <c r="M145" s="27"/>
      <c r="N145" s="8"/>
      <c r="R145" s="27"/>
    </row>
    <row r="146" spans="3:18" ht="15">
      <c r="C146" s="8"/>
      <c r="D146" s="27"/>
      <c r="E146" s="8"/>
      <c r="F146" s="8"/>
      <c r="G146" s="27"/>
      <c r="H146" s="27"/>
      <c r="M146" s="27"/>
      <c r="N146" s="8"/>
      <c r="R146" s="27"/>
    </row>
    <row r="147" spans="3:18" ht="15">
      <c r="C147" s="8"/>
      <c r="D147" s="27"/>
      <c r="E147" s="8"/>
      <c r="F147" s="8"/>
      <c r="G147" s="27"/>
      <c r="H147" s="27"/>
      <c r="M147" s="27"/>
      <c r="N147" s="8"/>
      <c r="R147" s="27"/>
    </row>
    <row r="148" spans="3:18" ht="15">
      <c r="C148" s="8"/>
      <c r="D148" s="27"/>
      <c r="E148" s="8"/>
      <c r="F148" s="8"/>
      <c r="G148" s="27"/>
      <c r="H148" s="27"/>
      <c r="M148" s="27"/>
      <c r="N148" s="8"/>
      <c r="R148" s="27"/>
    </row>
    <row r="149" spans="3:18" ht="15">
      <c r="C149" s="8"/>
      <c r="D149" s="27"/>
      <c r="E149" s="8"/>
      <c r="F149" s="8"/>
      <c r="G149" s="27"/>
      <c r="H149" s="27"/>
      <c r="M149" s="27"/>
      <c r="N149" s="8"/>
      <c r="R149" s="27"/>
    </row>
    <row r="150" spans="3:18" ht="15">
      <c r="C150" s="8"/>
      <c r="D150" s="27"/>
      <c r="E150" s="8"/>
      <c r="F150" s="8"/>
      <c r="G150" s="27"/>
      <c r="H150" s="27"/>
      <c r="M150" s="27"/>
      <c r="N150" s="8"/>
      <c r="R150" s="27"/>
    </row>
    <row r="151" spans="3:18" ht="15">
      <c r="C151" s="8"/>
      <c r="D151" s="27"/>
      <c r="E151" s="8"/>
      <c r="F151" s="8"/>
      <c r="G151" s="27"/>
      <c r="H151" s="27"/>
      <c r="M151" s="27"/>
      <c r="N151" s="8"/>
      <c r="R151" s="27"/>
    </row>
    <row r="152" spans="3:18" ht="15">
      <c r="C152" s="8"/>
      <c r="D152" s="27"/>
      <c r="E152" s="8"/>
      <c r="F152" s="8"/>
      <c r="G152" s="27"/>
      <c r="H152" s="27"/>
      <c r="M152" s="27"/>
      <c r="N152" s="8"/>
      <c r="R152" s="27"/>
    </row>
    <row r="153" spans="3:18" ht="15">
      <c r="C153" s="8"/>
      <c r="D153" s="27"/>
      <c r="E153" s="8"/>
      <c r="F153" s="8"/>
      <c r="G153" s="27"/>
      <c r="H153" s="27"/>
      <c r="M153" s="27"/>
      <c r="N153" s="8"/>
      <c r="R153" s="27"/>
    </row>
    <row r="154" spans="3:18" ht="15">
      <c r="C154" s="8"/>
      <c r="D154" s="27"/>
      <c r="E154" s="8"/>
      <c r="F154" s="8"/>
      <c r="G154" s="27"/>
      <c r="H154" s="27"/>
      <c r="M154" s="27"/>
      <c r="N154" s="8"/>
      <c r="R154" s="27"/>
    </row>
    <row r="155" spans="3:18" ht="15">
      <c r="C155" s="8"/>
      <c r="D155" s="27"/>
      <c r="E155" s="8"/>
      <c r="F155" s="8"/>
      <c r="G155" s="27"/>
      <c r="H155" s="27"/>
      <c r="M155" s="27"/>
      <c r="N155" s="8"/>
      <c r="R155" s="27"/>
    </row>
    <row r="156" spans="3:18" ht="15">
      <c r="C156" s="8"/>
      <c r="D156" s="27"/>
      <c r="E156" s="8"/>
      <c r="F156" s="8"/>
      <c r="G156" s="27"/>
      <c r="H156" s="27"/>
      <c r="M156" s="27"/>
      <c r="N156" s="8"/>
      <c r="R156" s="27"/>
    </row>
    <row r="157" spans="3:18" ht="15">
      <c r="C157" s="8"/>
      <c r="D157" s="27"/>
      <c r="E157" s="8"/>
      <c r="F157" s="8"/>
      <c r="G157" s="27"/>
      <c r="H157" s="27"/>
      <c r="M157" s="27"/>
      <c r="N157" s="8"/>
      <c r="R157" s="27"/>
    </row>
    <row r="158" spans="3:18" ht="15">
      <c r="C158" s="8"/>
      <c r="D158" s="27"/>
      <c r="E158" s="8"/>
      <c r="F158" s="8"/>
      <c r="G158" s="27"/>
      <c r="H158" s="27"/>
      <c r="M158" s="27"/>
      <c r="N158" s="8"/>
      <c r="R158" s="27"/>
    </row>
    <row r="159" spans="3:18" ht="15">
      <c r="C159" s="8"/>
      <c r="D159" s="27"/>
      <c r="E159" s="8"/>
      <c r="F159" s="8"/>
      <c r="G159" s="27"/>
      <c r="H159" s="27"/>
      <c r="M159" s="27"/>
      <c r="N159" s="8"/>
      <c r="R159" s="27"/>
    </row>
    <row r="160" spans="3:18" ht="15">
      <c r="C160" s="8"/>
      <c r="D160" s="27"/>
      <c r="E160" s="8"/>
      <c r="F160" s="8"/>
      <c r="G160" s="27"/>
      <c r="H160" s="27"/>
      <c r="M160" s="27"/>
      <c r="N160" s="8"/>
      <c r="R160" s="27"/>
    </row>
    <row r="161" spans="3:18" ht="15">
      <c r="C161" s="8"/>
      <c r="D161" s="27"/>
      <c r="E161" s="8"/>
      <c r="F161" s="8"/>
      <c r="G161" s="27"/>
      <c r="H161" s="27"/>
      <c r="M161" s="27"/>
      <c r="N161" s="8"/>
      <c r="R161" s="27"/>
    </row>
    <row r="162" spans="3:18" ht="15">
      <c r="C162" s="8"/>
      <c r="D162" s="27"/>
      <c r="E162" s="8"/>
      <c r="F162" s="8"/>
      <c r="G162" s="27"/>
      <c r="H162" s="27"/>
      <c r="M162" s="27"/>
      <c r="N162" s="8"/>
      <c r="R162" s="27"/>
    </row>
    <row r="163" spans="3:18" ht="15">
      <c r="C163" s="8"/>
      <c r="D163" s="27"/>
      <c r="E163" s="8"/>
      <c r="F163" s="8"/>
      <c r="G163" s="27"/>
      <c r="H163" s="27"/>
      <c r="M163" s="27"/>
      <c r="N163" s="8"/>
      <c r="R163" s="27"/>
    </row>
    <row r="164" spans="3:18" ht="15">
      <c r="C164" s="8"/>
      <c r="D164" s="27"/>
      <c r="E164" s="8"/>
      <c r="F164" s="8"/>
      <c r="G164" s="27"/>
      <c r="H164" s="27"/>
      <c r="M164" s="27"/>
      <c r="N164" s="8"/>
      <c r="R164" s="27"/>
    </row>
    <row r="165" spans="3:18" ht="15">
      <c r="C165" s="8"/>
      <c r="D165" s="27"/>
      <c r="E165" s="8"/>
      <c r="F165" s="8"/>
      <c r="G165" s="27"/>
      <c r="H165" s="27"/>
      <c r="M165" s="27"/>
      <c r="N165" s="8"/>
      <c r="R165" s="27"/>
    </row>
    <row r="166" spans="3:18" ht="15">
      <c r="C166" s="8"/>
      <c r="D166" s="27"/>
      <c r="E166" s="8"/>
      <c r="F166" s="8"/>
      <c r="G166" s="27"/>
      <c r="H166" s="27"/>
      <c r="M166" s="27"/>
      <c r="N166" s="8"/>
      <c r="R166" s="27"/>
    </row>
    <row r="167" spans="3:18" ht="15">
      <c r="C167" s="8"/>
      <c r="D167" s="27"/>
      <c r="E167" s="8"/>
      <c r="F167" s="8"/>
      <c r="G167" s="27"/>
      <c r="H167" s="27"/>
      <c r="M167" s="27"/>
      <c r="N167" s="8"/>
      <c r="R167" s="27"/>
    </row>
    <row r="168" spans="3:18" ht="15">
      <c r="C168" s="8"/>
      <c r="D168" s="27"/>
      <c r="E168" s="8"/>
      <c r="F168" s="8"/>
      <c r="G168" s="27"/>
      <c r="H168" s="27"/>
      <c r="M168" s="27"/>
      <c r="N168" s="8"/>
      <c r="R168" s="27"/>
    </row>
    <row r="169" spans="3:18" ht="15">
      <c r="C169" s="8"/>
      <c r="D169" s="27"/>
      <c r="E169" s="8"/>
      <c r="F169" s="8"/>
      <c r="G169" s="27"/>
      <c r="H169" s="27"/>
      <c r="M169" s="27"/>
      <c r="N169" s="8"/>
      <c r="R169" s="27"/>
    </row>
    <row r="170" spans="3:18" ht="15">
      <c r="C170" s="8"/>
      <c r="D170" s="27"/>
      <c r="E170" s="8"/>
      <c r="F170" s="8"/>
      <c r="G170" s="27"/>
      <c r="H170" s="27"/>
      <c r="M170" s="27"/>
      <c r="N170" s="8"/>
      <c r="R170" s="27"/>
    </row>
    <row r="171" spans="3:18" ht="15">
      <c r="C171" s="8"/>
      <c r="D171" s="27"/>
      <c r="E171" s="8"/>
      <c r="F171" s="8"/>
      <c r="G171" s="27"/>
      <c r="H171" s="27"/>
      <c r="M171" s="27"/>
      <c r="N171" s="8"/>
      <c r="R171" s="27"/>
    </row>
    <row r="172" spans="3:18" ht="15">
      <c r="C172" s="8"/>
      <c r="D172" s="27"/>
      <c r="E172" s="8"/>
      <c r="F172" s="8"/>
      <c r="G172" s="27"/>
      <c r="H172" s="27"/>
      <c r="M172" s="27"/>
      <c r="N172" s="8"/>
      <c r="R172" s="27"/>
    </row>
    <row r="173" spans="3:18" ht="15">
      <c r="C173" s="8"/>
      <c r="D173" s="27"/>
      <c r="E173" s="8"/>
      <c r="F173" s="8"/>
      <c r="G173" s="27"/>
      <c r="H173" s="27"/>
      <c r="M173" s="27"/>
      <c r="N173" s="8"/>
      <c r="R173" s="27"/>
    </row>
    <row r="174" spans="3:18" ht="15">
      <c r="C174" s="8"/>
      <c r="D174" s="27"/>
      <c r="E174" s="8"/>
      <c r="F174" s="8"/>
      <c r="G174" s="27"/>
      <c r="H174" s="27"/>
      <c r="M174" s="27"/>
      <c r="N174" s="8"/>
      <c r="R174" s="27"/>
    </row>
    <row r="175" spans="3:18" ht="15">
      <c r="C175" s="8"/>
      <c r="D175" s="27"/>
      <c r="E175" s="8"/>
      <c r="F175" s="8"/>
      <c r="G175" s="27"/>
      <c r="H175" s="27"/>
      <c r="M175" s="27"/>
      <c r="N175" s="8"/>
      <c r="R175" s="27"/>
    </row>
    <row r="176" spans="3:18" ht="15">
      <c r="C176" s="8"/>
      <c r="D176" s="27"/>
      <c r="E176" s="8"/>
      <c r="F176" s="8"/>
      <c r="G176" s="27"/>
      <c r="H176" s="27"/>
      <c r="M176" s="27"/>
      <c r="N176" s="8"/>
      <c r="R176" s="27"/>
    </row>
    <row r="177" spans="3:18" ht="15">
      <c r="C177" s="8"/>
      <c r="D177" s="27"/>
      <c r="E177" s="8"/>
      <c r="F177" s="8"/>
      <c r="G177" s="27"/>
      <c r="H177" s="27"/>
      <c r="M177" s="27"/>
      <c r="N177" s="8"/>
      <c r="R177" s="27"/>
    </row>
    <row r="178" spans="3:18" ht="15">
      <c r="C178" s="8"/>
      <c r="D178" s="27"/>
      <c r="E178" s="8"/>
      <c r="F178" s="8"/>
      <c r="G178" s="27"/>
      <c r="H178" s="27"/>
      <c r="M178" s="27"/>
      <c r="N178" s="8"/>
      <c r="R178" s="27"/>
    </row>
    <row r="179" spans="3:18" ht="15">
      <c r="C179" s="8"/>
      <c r="D179" s="27"/>
      <c r="E179" s="8"/>
      <c r="F179" s="8"/>
      <c r="G179" s="27"/>
      <c r="H179" s="27"/>
      <c r="M179" s="27"/>
      <c r="N179" s="8"/>
      <c r="R179" s="27"/>
    </row>
    <row r="180" spans="3:18" ht="15">
      <c r="C180" s="8"/>
      <c r="D180" s="27"/>
      <c r="E180" s="8"/>
      <c r="F180" s="8"/>
      <c r="G180" s="27"/>
      <c r="H180" s="27"/>
      <c r="M180" s="27"/>
      <c r="N180" s="8"/>
      <c r="R180" s="27"/>
    </row>
    <row r="181" spans="3:18" ht="15">
      <c r="C181" s="8"/>
      <c r="D181" s="27"/>
      <c r="E181" s="8"/>
      <c r="F181" s="8"/>
      <c r="G181" s="27"/>
      <c r="H181" s="27"/>
      <c r="M181" s="27"/>
      <c r="N181" s="8"/>
      <c r="R181" s="27"/>
    </row>
    <row r="182" spans="3:18" ht="15">
      <c r="C182" s="8"/>
      <c r="D182" s="27"/>
      <c r="E182" s="8"/>
      <c r="F182" s="8"/>
      <c r="G182" s="27"/>
      <c r="H182" s="27"/>
      <c r="M182" s="27"/>
      <c r="N182" s="8"/>
      <c r="R182" s="27"/>
    </row>
  </sheetData>
  <sheetProtection algorithmName="SHA-512" hashValue="tkD0UYO6zBvTkKJp8NaPLwMxjOmJ+tSbA+kJX87EyGsW7wgZofz/JVnSpEnfN4D5n7bT5ogkn+x5wYDWH5DzlA==" saltValue="cHnergatB2jq2cBvWBEeYw==" spinCount="100000" sheet="1" objects="1" scenarios="1" selectLockedCells="1"/>
  <mergeCells count="38">
    <mergeCell ref="L7:L21"/>
    <mergeCell ref="L22:L31"/>
    <mergeCell ref="L32:L34"/>
    <mergeCell ref="L35:L43"/>
    <mergeCell ref="P1:R1"/>
    <mergeCell ref="M7:M21"/>
    <mergeCell ref="N7:N21"/>
    <mergeCell ref="O7:O21"/>
    <mergeCell ref="P7:P21"/>
    <mergeCell ref="Q7:Q21"/>
    <mergeCell ref="R7:R21"/>
    <mergeCell ref="I45:K45"/>
    <mergeCell ref="I46:K46"/>
    <mergeCell ref="B1:E1"/>
    <mergeCell ref="B45:F45"/>
    <mergeCell ref="B46:F46"/>
    <mergeCell ref="B3:C4"/>
    <mergeCell ref="D3:E4"/>
    <mergeCell ref="F3:H4"/>
    <mergeCell ref="M35:M43"/>
    <mergeCell ref="N35:N43"/>
    <mergeCell ref="Q22:Q31"/>
    <mergeCell ref="R22:R31"/>
    <mergeCell ref="R32:R34"/>
    <mergeCell ref="N32:N34"/>
    <mergeCell ref="M32:M34"/>
    <mergeCell ref="O32:O34"/>
    <mergeCell ref="P32:P34"/>
    <mergeCell ref="Q32:Q34"/>
    <mergeCell ref="M22:M31"/>
    <mergeCell ref="N22:N31"/>
    <mergeCell ref="O22:O31"/>
    <mergeCell ref="P22:P31"/>
    <mergeCell ref="O45:Q46"/>
    <mergeCell ref="O35:O43"/>
    <mergeCell ref="P35:P43"/>
    <mergeCell ref="Q35:Q43"/>
    <mergeCell ref="R35:R43"/>
  </mergeCells>
  <conditionalFormatting sqref="B7:B43">
    <cfRule type="containsBlanks" priority="87" dxfId="54">
      <formula>LEN(TRIM(B7))=0</formula>
    </cfRule>
  </conditionalFormatting>
  <conditionalFormatting sqref="B7:B43">
    <cfRule type="cellIs" priority="82" dxfId="53" operator="greaterThanOrEqual">
      <formula>1</formula>
    </cfRule>
  </conditionalFormatting>
  <conditionalFormatting sqref="K7:K9">
    <cfRule type="cellIs" priority="51" dxfId="29" operator="equal">
      <formula>"NEVYHOVUJE"</formula>
    </cfRule>
    <cfRule type="cellIs" priority="52" dxfId="28" operator="equal">
      <formula>"VYHOVUJE"</formula>
    </cfRule>
  </conditionalFormatting>
  <conditionalFormatting sqref="K10:K11 K17 K23 K29 K35:K43">
    <cfRule type="cellIs" priority="46" dxfId="29" operator="equal">
      <formula>"NEVYHOVUJE"</formula>
    </cfRule>
    <cfRule type="cellIs" priority="47" dxfId="28" operator="equal">
      <formula>"VYHOVUJE"</formula>
    </cfRule>
  </conditionalFormatting>
  <conditionalFormatting sqref="K12:K13 K18:K19 K24:K25 K30:K31">
    <cfRule type="cellIs" priority="41" dxfId="29" operator="equal">
      <formula>"NEVYHOVUJE"</formula>
    </cfRule>
    <cfRule type="cellIs" priority="42" dxfId="28" operator="equal">
      <formula>"VYHOVUJE"</formula>
    </cfRule>
  </conditionalFormatting>
  <conditionalFormatting sqref="K14:K15 K20:K21 K26:K27 K32:K33">
    <cfRule type="cellIs" priority="36" dxfId="29" operator="equal">
      <formula>"NEVYHOVUJE"</formula>
    </cfRule>
    <cfRule type="cellIs" priority="37" dxfId="28" operator="equal">
      <formula>"VYHOVUJE"</formula>
    </cfRule>
  </conditionalFormatting>
  <conditionalFormatting sqref="K16 K22 K28 K34">
    <cfRule type="cellIs" priority="31" dxfId="29" operator="equal">
      <formula>"NEVYHOVUJE"</formula>
    </cfRule>
    <cfRule type="cellIs" priority="32" dxfId="28" operator="equal">
      <formula>"VYHOVUJE"</formula>
    </cfRule>
  </conditionalFormatting>
  <conditionalFormatting sqref="D19">
    <cfRule type="containsBlanks" priority="27" dxfId="25">
      <formula>LEN(TRIM(D6))=0</formula>
    </cfRule>
  </conditionalFormatting>
  <conditionalFormatting sqref="D7:D17 D20:D21">
    <cfRule type="containsBlanks" priority="28" dxfId="25">
      <formula>LEN(TRIM(D7))=0</formula>
    </cfRule>
  </conditionalFormatting>
  <conditionalFormatting sqref="D18">
    <cfRule type="containsBlanks" priority="26" dxfId="25">
      <formula>LEN(TRIM(D18))=0</formula>
    </cfRule>
  </conditionalFormatting>
  <conditionalFormatting sqref="D22">
    <cfRule type="containsBlanks" priority="25" dxfId="15">
      <formula>LEN(TRIM(D22))=0</formula>
    </cfRule>
  </conditionalFormatting>
  <conditionalFormatting sqref="D23">
    <cfRule type="containsBlanks" priority="24" dxfId="15">
      <formula>LEN(TRIM(D23))=0</formula>
    </cfRule>
  </conditionalFormatting>
  <conditionalFormatting sqref="D24">
    <cfRule type="containsBlanks" priority="23" dxfId="15">
      <formula>LEN(TRIM(D24))=0</formula>
    </cfRule>
  </conditionalFormatting>
  <conditionalFormatting sqref="D25">
    <cfRule type="containsBlanks" priority="22" dxfId="15">
      <formula>LEN(TRIM(D25))=0</formula>
    </cfRule>
  </conditionalFormatting>
  <conditionalFormatting sqref="D26">
    <cfRule type="containsBlanks" priority="21" dxfId="15">
      <formula>LEN(TRIM(D26))=0</formula>
    </cfRule>
  </conditionalFormatting>
  <conditionalFormatting sqref="D27">
    <cfRule type="containsBlanks" priority="20" dxfId="15">
      <formula>LEN(TRIM(D27))=0</formula>
    </cfRule>
  </conditionalFormatting>
  <conditionalFormatting sqref="D28:D29">
    <cfRule type="containsBlanks" priority="19" dxfId="15">
      <formula>LEN(TRIM(D28))=0</formula>
    </cfRule>
  </conditionalFormatting>
  <conditionalFormatting sqref="D30:D31">
    <cfRule type="containsBlanks" priority="18" dxfId="15">
      <formula>LEN(TRIM(D30))=0</formula>
    </cfRule>
  </conditionalFormatting>
  <conditionalFormatting sqref="D32:D34">
    <cfRule type="containsBlanks" priority="17" dxfId="15">
      <formula>LEN(TRIM(D32))=0</formula>
    </cfRule>
  </conditionalFormatting>
  <conditionalFormatting sqref="D35:D43">
    <cfRule type="containsBlanks" priority="16" dxfId="15">
      <formula>LEN(TRIM(D35))=0</formula>
    </cfRule>
  </conditionalFormatting>
  <conditionalFormatting sqref="I7:I9">
    <cfRule type="notContainsBlanks" priority="14" dxfId="2">
      <formula>LEN(TRIM(I7))&gt;0</formula>
    </cfRule>
    <cfRule type="containsBlanks" priority="15" dxfId="1">
      <formula>LEN(TRIM(I7))=0</formula>
    </cfRule>
  </conditionalFormatting>
  <conditionalFormatting sqref="I7:I9">
    <cfRule type="notContainsBlanks" priority="13" dxfId="0">
      <formula>LEN(TRIM(I7))&gt;0</formula>
    </cfRule>
  </conditionalFormatting>
  <conditionalFormatting sqref="I10:I11 I17 I23 I29 I35:I43">
    <cfRule type="notContainsBlanks" priority="11" dxfId="2">
      <formula>LEN(TRIM(I10))&gt;0</formula>
    </cfRule>
    <cfRule type="containsBlanks" priority="12" dxfId="1">
      <formula>LEN(TRIM(I10))=0</formula>
    </cfRule>
  </conditionalFormatting>
  <conditionalFormatting sqref="I10:I11 I17 I23 I29 I35:I43">
    <cfRule type="notContainsBlanks" priority="10" dxfId="0">
      <formula>LEN(TRIM(I10))&gt;0</formula>
    </cfRule>
  </conditionalFormatting>
  <conditionalFormatting sqref="I12:I13 I18:I19 I24:I25 I30:I31">
    <cfRule type="notContainsBlanks" priority="8" dxfId="2">
      <formula>LEN(TRIM(I12))&gt;0</formula>
    </cfRule>
    <cfRule type="containsBlanks" priority="9" dxfId="1">
      <formula>LEN(TRIM(I12))=0</formula>
    </cfRule>
  </conditionalFormatting>
  <conditionalFormatting sqref="I12:I13 I18:I19 I24:I25 I30:I31">
    <cfRule type="notContainsBlanks" priority="7" dxfId="0">
      <formula>LEN(TRIM(I12))&gt;0</formula>
    </cfRule>
  </conditionalFormatting>
  <conditionalFormatting sqref="I14:I15 I20:I21 I26:I27 I32:I33">
    <cfRule type="notContainsBlanks" priority="5" dxfId="2">
      <formula>LEN(TRIM(I14))&gt;0</formula>
    </cfRule>
    <cfRule type="containsBlanks" priority="6" dxfId="1">
      <formula>LEN(TRIM(I14))=0</formula>
    </cfRule>
  </conditionalFormatting>
  <conditionalFormatting sqref="I14:I15 I20:I21 I26:I27 I32:I33">
    <cfRule type="notContainsBlanks" priority="4" dxfId="0">
      <formula>LEN(TRIM(I14))&gt;0</formula>
    </cfRule>
  </conditionalFormatting>
  <conditionalFormatting sqref="I16 I22 I28 I34">
    <cfRule type="notContainsBlanks" priority="2" dxfId="2">
      <formula>LEN(TRIM(I16))&gt;0</formula>
    </cfRule>
    <cfRule type="containsBlanks" priority="3" dxfId="1">
      <formula>LEN(TRIM(I16))=0</formula>
    </cfRule>
  </conditionalFormatting>
  <conditionalFormatting sqref="I16 I22 I28 I34">
    <cfRule type="notContainsBlanks" priority="1" dxfId="0">
      <formula>LEN(TRIM(I16))&gt;0</formula>
    </cfRule>
  </conditionalFormatting>
  <dataValidations count="2">
    <dataValidation type="list" showInputMessage="1" showErrorMessage="1" sqref="N7 N22 N32 N35">
      <formula1>"ANO,NE"</formula1>
    </dataValidation>
    <dataValidation type="list" showInputMessage="1" showErrorMessage="1" sqref="E7:E30 E32:E43">
      <formula1>"ks,bal,sada,"</formula1>
    </dataValidation>
  </dataValidations>
  <printOptions/>
  <pageMargins left="0.2362204724409449" right="0.2362204724409449" top="0.15748031496062992" bottom="0.15748031496062992" header="0.15748031496062992" footer="0.15748031496062992"/>
  <pageSetup fitToHeight="0" fitToWidth="1" horizontalDpi="600" verticalDpi="6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Lubor Klenc</cp:lastModifiedBy>
  <cp:lastPrinted>2020-11-25T16:29:33Z</cp:lastPrinted>
  <dcterms:created xsi:type="dcterms:W3CDTF">2014-03-05T12:43:32Z</dcterms:created>
  <dcterms:modified xsi:type="dcterms:W3CDTF">2020-12-05T13:03:52Z</dcterms:modified>
  <cp:category/>
  <cp:version/>
  <cp:contentType/>
  <cp:contentStatus/>
</cp:coreProperties>
</file>