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potřeby'!$B$1:$R$41</definedName>
  </definedNames>
  <calcPr calcId="181029"/>
</workbook>
</file>

<file path=xl/sharedStrings.xml><?xml version="1.0" encoding="utf-8"?>
<sst xmlns="http://schemas.openxmlformats.org/spreadsheetml/2006/main" count="141" uniqueCount="102">
  <si>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</si>
  <si>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</si>
  <si>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</si>
  <si>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</si>
  <si>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</si>
  <si>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</si>
  <si>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</si>
  <si>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</si>
  <si>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</si>
  <si>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</si>
  <si>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</si>
  <si>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 xml:space="preserve">Papír kancelářský A4 kvalita "A" </t>
  </si>
  <si>
    <t>bal</t>
  </si>
  <si>
    <t>ANO</t>
  </si>
  <si>
    <t>JUDr. Petra Hrubá Smržová, Ph.D. Inovace předmětu,,Právo ve zdravotnické a ošetřovatelské péči." VS - 20 -040</t>
  </si>
  <si>
    <t>ks</t>
  </si>
  <si>
    <t>Štítky k pořadačům samolepící</t>
  </si>
  <si>
    <t>Rozlišovač papírový ("jazyk") - mix 5 barev</t>
  </si>
  <si>
    <t>Euroobal A4 - hladký</t>
  </si>
  <si>
    <t>Záznamní kniha A4 - linka</t>
  </si>
  <si>
    <t xml:space="preserve">Papír kancelářský A4 kvalita"B"  </t>
  </si>
  <si>
    <t>Propisovací tužka</t>
  </si>
  <si>
    <t>Zvýrazňovač  1 - 4,6 mm - sada 4ks</t>
  </si>
  <si>
    <t>sada</t>
  </si>
  <si>
    <t xml:space="preserve">Samolepící etikety laser 105x41 </t>
  </si>
  <si>
    <t>Korekční strojek jednorázový</t>
  </si>
  <si>
    <t xml:space="preserve">Motouz jutový přírodní  </t>
  </si>
  <si>
    <t>Nůžky kancelářské malé</t>
  </si>
  <si>
    <t>Nůžky kancelářské střední</t>
  </si>
  <si>
    <t>Ořezávátko dvojité se zásobníkem</t>
  </si>
  <si>
    <t>Samolepící etikety laser 192x61</t>
  </si>
  <si>
    <t>Lepicí páska 25mm x 66m transparentní</t>
  </si>
  <si>
    <t>Pořadač pákový A4 - 5 cm, prešpán - (růžová, červená, modrá)</t>
  </si>
  <si>
    <t>Pořadač pákový A4 - 7,5 cm, prešpán - (červená, modrá, růžová)</t>
  </si>
  <si>
    <t>Kancelářské potřeby (II.) - 042 - 2020 (KP-(II.)-042-2020)</t>
  </si>
  <si>
    <t>Priloha_c._1_KS_technicke_specifikace_KP-(II.)-042-2020</t>
  </si>
  <si>
    <t>Název</t>
  </si>
  <si>
    <t>Měrná jednotka [MJ]</t>
  </si>
  <si>
    <t>Popis</t>
  </si>
  <si>
    <t xml:space="preserve">Maximální cena za jednotlivé položky 
 v Kč BEZ DPH </t>
  </si>
  <si>
    <t xml:space="preserve">POZNÁMKA </t>
  </si>
  <si>
    <t>Fakturace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</si>
  <si>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</si>
  <si>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</t>
    </r>
    <r>
      <rPr>
        <b/>
        <sz val="11"/>
        <color rgb="FFFF0000"/>
        <rFont val="Calibri"/>
        <family val="2"/>
        <scheme val="minor"/>
      </rPr>
      <t>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</si>
  <si>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</si>
  <si>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 xml:space="preserve">Kontaktní osoba 
k převzetí zboží </t>
  </si>
  <si>
    <t xml:space="preserve">Místo dodání </t>
  </si>
  <si>
    <t>Samostatná faktura</t>
  </si>
  <si>
    <t>FPR - Iva Kučerová,
Tel.: 37763 7561,
ikucerov@ksp.zcu.cz</t>
  </si>
  <si>
    <t xml:space="preserve">sady Pětatřicátníků 14, 
301 00 Plzeň, 
 Fakulta právnická -
Katedra finančního práva a národního hospodářství,
místnost PC 312 </t>
  </si>
  <si>
    <t>NE</t>
  </si>
  <si>
    <t xml:space="preserve">PS-S  Ilona Mikulášková,
Tel.: 37763 1501,
mikulask@ps.zcu.cz </t>
  </si>
  <si>
    <t>Kollárova 19,
301 00 Plzeň,
Provoz a služby - Správa PS,
2.patro - místnost KO 325</t>
  </si>
  <si>
    <t xml:space="preserve">FDULS - Lucie Balíková,   
Tel.: 3763 6801,
lbaliko@fdu.zcu.cz </t>
  </si>
  <si>
    <t xml:space="preserve">
Univerzitní 28, 
301 00 Plzeň,
Fakulta designu a umění Ladislava Sutnara -
Katedra výtvarného umění,
místnost LS 334 
</t>
  </si>
  <si>
    <t xml:space="preserve">DFEK - Kateřina Hráchová,
Tel.: 37763 3013,
hrachova@fek.zcu.cz </t>
  </si>
  <si>
    <t xml:space="preserve">Univerzitní 22, 
301 00 Plzeň, 
 Fakulta ekonomická - Děkanát,
místnost UK 409 </t>
  </si>
  <si>
    <t>Gramáž 80±1,5; tloušťka 107±2; vlhkost 3,9-5,3%; opacita min. 92; bělost 168±CIE; hladkost max.200 ml/min, tuhost dlouhá 125/20mN; tuhost příčná 60/10mN; prodyšnost max. 1250ml/min. Z obou stran hlazený, speciálně vhodný pro oboustranný tisk. Použití u rychloběžných kopírek a tiskáren a pro kvalitní inkoustový tisk.  
1 bal/500 listů.</t>
  </si>
  <si>
    <t>Archivační krabice na dokumenty A4 (š 6,5 - 8,5cm)</t>
  </si>
  <si>
    <t xml:space="preserve">Kartonová krabice pro dlouhodobé skladování dokumentů formátu A4, šíře hřbetu 6,5 - 8,5 cm, možnost uložení ve skupinovém boxu, cca 330x260x75 mm. </t>
  </si>
  <si>
    <t>Archivační krabice na dokumenty A4 (š 9-11,5 cm)</t>
  </si>
  <si>
    <t>Kartonová krabice pro dlouhodobé skladování dokumentů  formátu A4, šíře hřbetu 9 -11,5 cm, možnost uložení ve skupinovém boxu, cca 330x260x110 mm.</t>
  </si>
  <si>
    <t>Karton z vnější strany potažený prešpánem, z vnitřní strany hladký papír, uzavírací kroužky proti náhodnému otevření, kovová ochranná lišta pro delší životnost, hřbetní kroužek.</t>
  </si>
  <si>
    <t xml:space="preserve">Karton z vnější strany potažený prešpánem, z vnitřní strany hladký papír, uzavírací kroužky proti náhodnému otevření, kovová ochranná lišta. </t>
  </si>
  <si>
    <t>Samolepící papírové štítky, šířka 70 mm, barva bílá. Min. 10 ks/ balení.</t>
  </si>
  <si>
    <t>Oddělování stránek v pořadačích všech typů, rozměr 10,5x24 cm.Min. 100 ks /balení.</t>
  </si>
  <si>
    <t>Čiré, min. 45 mic. Balení min. 100 ks.</t>
  </si>
  <si>
    <t>Samolepicí bločky 38 x 51 mm, 3x žlutý</t>
  </si>
  <si>
    <t>Samolepicí blok, žlutá barva, každý lístek má podél jedné strany lepivý pásek. 3ks po min. 100 listech v balení.</t>
  </si>
  <si>
    <t>Nezanechává stopy lepidla. Min. 100 listů v bločku.</t>
  </si>
  <si>
    <t>Samolepicí blok  76 x 76 mm - žlutý - 100 listů</t>
  </si>
  <si>
    <t xml:space="preserve">Min. 100 listů, bělený bezdřevý papír, šitá vazba, laminovaný povrch desek. 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</si>
  <si>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</si>
  <si>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Lepicí tyčinka min. 20g</t>
  </si>
  <si>
    <t>Vysoká lepicí síla a okamžitá přilnavost. Vhodné na papír, karton, nevysychá, neobsahuje rozpouštědla.</t>
  </si>
  <si>
    <t xml:space="preserve">Vyměnitelná náplň F - 411, modrý inkoust, jehlový hrot 0,5 mm pro extra jemné psaní, plastové tělo, pogumovaný úchop pro příjemnější držení, stiskací mechanismus, kovový hrot. </t>
  </si>
  <si>
    <t>Klínový hrot, šíře stopy 1 - 4,6 mm, ventilační uzávěry, vhodný i na faxový papír.</t>
  </si>
  <si>
    <t>Archy formátu A4, pro tisk v kopírkách, laserových a inkoustových tiskárnách. Min. 100listů/ balení.</t>
  </si>
  <si>
    <t>Šíře 5 mm, návin min. 6 m, korekční roller ve tvaru pera, suchá korekce, kryje okamžitě, korekce na běžném i faxovém papíru, nezanechává stopy či skvrny na fotokopiích.</t>
  </si>
  <si>
    <t>Min. 100 g,  pro kancelář i domácnost.</t>
  </si>
  <si>
    <t>Vysoce kvalitní nůžky, nožnice vyrobené z tvrzené japonské oceli s nerezovou úpravou, ergonomické držení - měkký dotek, délka nůžek min. 15cm.</t>
  </si>
  <si>
    <t>Vysoce kvalitní nůžky, nožnice vyrobené z tvrzené japonské oceli s nerezovou úpravou, ergonomické držení - měkký dotek, délka nůžek min. 21cm.</t>
  </si>
  <si>
    <t>Pro silnou i tenkou tužku, plastové se zásobníkem na odpad.</t>
  </si>
  <si>
    <t>Balení 50 ks + 1 přenašeč, boční zavírání.</t>
  </si>
  <si>
    <t xml:space="preserve">Archivační spona  </t>
  </si>
  <si>
    <t>Kvalitní lepicí páska průhledná.</t>
  </si>
  <si>
    <t>Polypropylenová oboustranná lepicí páska, univerzální použití, možnost použít pro podlahové krytiny a koberce.</t>
  </si>
  <si>
    <t>Univerzální lepidlo, na papír, dřevovláknité materiály, kůži, dřevo a další savé materiály, neobsahuje rozpouštědla, ředitelné vodou.</t>
  </si>
  <si>
    <t xml:space="preserve">Lepidlo disperzní 250 g </t>
  </si>
  <si>
    <t>Lepicí páska oboustranná 25mm x 10m</t>
  </si>
  <si>
    <t>Lepicí páska krepová 15mm x 50m</t>
  </si>
  <si>
    <t>Papírová páska, pro ochranu povrchů před potřísněním ploch nebo mechanickým poškozením, snímatelná bez zanechání lepidla.</t>
  </si>
  <si>
    <r>
      <t xml:space="preserve">Desky odkládací A4, 3 klopy, prešpán - </t>
    </r>
    <r>
      <rPr>
        <b/>
        <sz val="11"/>
        <rFont val="Calibri"/>
        <family val="2"/>
      </rPr>
      <t>zelené</t>
    </r>
  </si>
  <si>
    <t>Pro vkládání dokumentů do velikosti A4, prešpán.</t>
  </si>
  <si>
    <t xml:space="preserve">Archy formátu A4 , pro tisk v kopírkách, laserových a inkoustových tiskárnách. Min. 100listů/ balení. </t>
  </si>
  <si>
    <r>
      <t xml:space="preserve">Desky odkládací A4, 3 klopy, prešpán - </t>
    </r>
    <r>
      <rPr>
        <b/>
        <sz val="11"/>
        <rFont val="Calibri"/>
        <family val="2"/>
      </rPr>
      <t>modré</t>
    </r>
  </si>
  <si>
    <r>
      <t xml:space="preserve">Desky odkládací A4, 3 klopy, prešpán - </t>
    </r>
    <r>
      <rPr>
        <b/>
        <sz val="11"/>
        <rFont val="Calibri"/>
        <family val="2"/>
      </rPr>
      <t>žluté</t>
    </r>
  </si>
  <si>
    <r>
      <t xml:space="preserve">Desky odkládací A4, 3 klopy, prešpán - </t>
    </r>
    <r>
      <rPr>
        <b/>
        <sz val="11"/>
        <rFont val="Calibri"/>
        <family val="2"/>
      </rPr>
      <t>červené</t>
    </r>
  </si>
  <si>
    <r>
      <t xml:space="preserve">Desky odkládací A4, 3 klopy, prešpán - </t>
    </r>
    <r>
      <rPr>
        <b/>
        <sz val="11"/>
        <rFont val="Calibri"/>
        <family val="2"/>
      </rPr>
      <t>oranžové</t>
    </r>
  </si>
  <si>
    <t>Požadavek zadavatele: 
do sloupce označeného textem:</t>
  </si>
  <si>
    <t xml:space="preserve">Dodavatel doplní do jednotlivých prázdných žlutě podbarvených buněk požadované údaje, tj. jednotkové ceny. </t>
  </si>
  <si>
    <r>
      <rPr>
        <b/>
        <i/>
        <sz val="11"/>
        <color theme="1"/>
        <rFont val="Calibri"/>
        <family val="2"/>
        <scheme val="minor"/>
      </rPr>
      <t>NÁZEV A ČÍSLO DOTAČNÍHO PROJEKTU v odemčeném tvaru:</t>
    </r>
    <r>
      <rPr>
        <sz val="11"/>
        <color theme="1"/>
        <rFont val="Calibri"/>
        <family val="2"/>
        <scheme val="minor"/>
      </rPr>
      <t xml:space="preserve">
JUDr. Petra Hrubá Smržová, Ph.D. Inovace předmětu,,Právo ve zdravotnické a ošetřovatelské péči." VS - 20 -040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</si>
</sst>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/>
      <bottom style="thick"/>
    </border>
    <border>
      <left/>
      <right style="thick"/>
      <top/>
      <bottom/>
    </border>
    <border>
      <left style="medium"/>
      <right style="thick"/>
      <top style="thin"/>
      <bottom style="thick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13" fillId="0" borderId="2" xfId="20" applyFont="1" applyFill="1" applyBorder="1" applyAlignment="1" applyProtection="1">
      <alignment horizontal="left" vertical="center" wrapText="1" indent="1"/>
      <protection/>
    </xf>
    <xf numFmtId="0" fontId="13" fillId="0" borderId="2" xfId="20" applyFont="1" applyFill="1" applyBorder="1" applyAlignment="1" applyProtection="1">
      <alignment horizontal="center" vertical="center" wrapText="1"/>
      <protection/>
    </xf>
    <xf numFmtId="0" fontId="13" fillId="0" borderId="2" xfId="20" applyFont="1" applyFill="1" applyBorder="1" applyAlignment="1" applyProtection="1">
      <alignment horizontal="left" vertical="center" wrapText="1"/>
      <protection/>
    </xf>
    <xf numFmtId="16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3" fillId="0" borderId="1" xfId="20" applyFont="1" applyFill="1" applyBorder="1" applyAlignment="1" applyProtection="1">
      <alignment horizontal="left" vertical="center" wrapText="1" indent="1"/>
      <protection/>
    </xf>
    <xf numFmtId="0" fontId="13" fillId="0" borderId="1" xfId="20" applyFont="1" applyFill="1" applyBorder="1" applyAlignment="1" applyProtection="1">
      <alignment horizontal="center" vertical="center" wrapText="1"/>
      <protection/>
    </xf>
    <xf numFmtId="0" fontId="13" fillId="0" borderId="1" xfId="20" applyFont="1" applyFill="1" applyBorder="1" applyAlignment="1" applyProtection="1">
      <alignment horizontal="left" vertical="center" wrapText="1"/>
      <protection/>
    </xf>
    <xf numFmtId="164" fontId="11" fillId="0" borderId="1" xfId="20" applyNumberFormat="1" applyFont="1" applyFill="1" applyBorder="1" applyAlignment="1" applyProtection="1">
      <alignment horizontal="right" vertical="center" wrapText="1" indent="1"/>
      <protection/>
    </xf>
    <xf numFmtId="0" fontId="13" fillId="0" borderId="2" xfId="20" applyNumberFormat="1" applyFont="1" applyFill="1" applyBorder="1" applyAlignment="1" applyProtection="1">
      <alignment horizontal="left" vertical="center" wrapText="1" indent="1"/>
      <protection/>
    </xf>
    <xf numFmtId="0" fontId="14" fillId="0" borderId="2" xfId="2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15" xfId="0" applyNumberFormat="1" applyBorder="1" applyProtection="1">
      <protection/>
    </xf>
    <xf numFmtId="164" fontId="0" fillId="0" borderId="15" xfId="0" applyNumberFormat="1" applyBorder="1" applyAlignment="1" applyProtection="1">
      <alignment vertical="center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Border="1" applyProtection="1"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left" vertical="center" wrapText="1"/>
      <protection/>
    </xf>
    <xf numFmtId="164" fontId="12" fillId="0" borderId="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5" xfId="0" applyBorder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3" borderId="27" xfId="0" applyNumberFormat="1" applyFill="1" applyBorder="1" applyAlignment="1" applyProtection="1">
      <alignment vertical="center" wrapText="1"/>
      <protection/>
    </xf>
    <xf numFmtId="0" fontId="0" fillId="3" borderId="28" xfId="0" applyNumberFormat="1" applyFill="1" applyBorder="1" applyAlignment="1" applyProtection="1">
      <alignment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0" fillId="0" borderId="22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5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7"/>
  <sheetViews>
    <sheetView showGridLines="0" showZeros="0" tabSelected="1" zoomScale="80" zoomScaleNormal="80" workbookViewId="0" topLeftCell="C22">
      <selection activeCell="O40" sqref="O40:O41"/>
    </sheetView>
  </sheetViews>
  <sheetFormatPr defaultColWidth="8.7109375" defaultRowHeight="15"/>
  <cols>
    <col min="1" max="1" width="1.421875" style="28" customWidth="1"/>
    <col min="2" max="2" width="5.57421875" style="28" customWidth="1"/>
    <col min="3" max="3" width="55.57421875" style="9" customWidth="1"/>
    <col min="4" max="4" width="10.140625" style="93" customWidth="1"/>
    <col min="5" max="5" width="9.00390625" style="15" customWidth="1"/>
    <col min="6" max="6" width="91.8515625" style="9" customWidth="1"/>
    <col min="7" max="7" width="22.140625" style="94" hidden="1" customWidth="1"/>
    <col min="8" max="8" width="19.8515625" style="94" customWidth="1"/>
    <col min="9" max="9" width="26.140625" style="28" customWidth="1"/>
    <col min="10" max="10" width="23.140625" style="28" customWidth="1"/>
    <col min="11" max="11" width="20.421875" style="28" customWidth="1"/>
    <col min="12" max="12" width="0.13671875" style="28" customWidth="1"/>
    <col min="13" max="13" width="14.28125" style="94" customWidth="1"/>
    <col min="14" max="14" width="20.8515625" style="9" customWidth="1"/>
    <col min="15" max="15" width="40.57421875" style="28" customWidth="1"/>
    <col min="16" max="16" width="21.57421875" style="10" hidden="1" customWidth="1"/>
    <col min="17" max="17" width="27.421875" style="28" customWidth="1"/>
    <col min="18" max="18" width="41.421875" style="94" customWidth="1"/>
    <col min="19" max="16384" width="8.7109375" style="28" customWidth="1"/>
  </cols>
  <sheetData>
    <row r="1" spans="2:18" s="10" customFormat="1" ht="24.6" customHeight="1">
      <c r="B1" s="113" t="s">
        <v>34</v>
      </c>
      <c r="C1" s="113"/>
      <c r="D1" s="113"/>
      <c r="E1" s="113"/>
      <c r="F1" s="9"/>
      <c r="G1" s="9"/>
      <c r="H1" s="9"/>
      <c r="I1" s="55"/>
      <c r="J1" s="56"/>
      <c r="K1" s="12"/>
      <c r="M1" s="9"/>
      <c r="N1" s="9"/>
      <c r="P1" s="106" t="s">
        <v>35</v>
      </c>
      <c r="Q1" s="106"/>
      <c r="R1" s="106"/>
    </row>
    <row r="2" spans="3:18" s="10" customFormat="1" ht="18.75" customHeight="1">
      <c r="C2" s="57"/>
      <c r="D2" s="7"/>
      <c r="E2" s="8"/>
      <c r="F2" s="9"/>
      <c r="G2" s="9"/>
      <c r="H2" s="55"/>
      <c r="I2" s="55"/>
      <c r="J2" s="56"/>
      <c r="K2" s="12"/>
      <c r="L2" s="12"/>
      <c r="N2" s="11"/>
      <c r="R2" s="9"/>
    </row>
    <row r="3" spans="2:18" s="10" customFormat="1" ht="21" customHeight="1">
      <c r="B3" s="123" t="s">
        <v>99</v>
      </c>
      <c r="C3" s="124"/>
      <c r="D3" s="125" t="s">
        <v>8</v>
      </c>
      <c r="E3" s="126"/>
      <c r="F3" s="129" t="s">
        <v>100</v>
      </c>
      <c r="G3" s="130"/>
      <c r="H3" s="130"/>
      <c r="I3" s="58"/>
      <c r="J3" s="58"/>
      <c r="K3" s="58"/>
      <c r="L3" s="58"/>
      <c r="M3" s="58"/>
      <c r="N3" s="58"/>
      <c r="O3" s="58"/>
      <c r="P3" s="58"/>
      <c r="Q3" s="58"/>
      <c r="R3" s="56"/>
    </row>
    <row r="4" spans="2:18" s="10" customFormat="1" ht="21" customHeight="1" thickBot="1">
      <c r="B4" s="123"/>
      <c r="C4" s="124"/>
      <c r="D4" s="127"/>
      <c r="E4" s="128"/>
      <c r="F4" s="129"/>
      <c r="G4" s="130"/>
      <c r="H4" s="130"/>
      <c r="I4" s="9"/>
      <c r="J4" s="56"/>
      <c r="K4" s="56"/>
      <c r="M4" s="56"/>
      <c r="N4" s="56"/>
      <c r="O4" s="56"/>
      <c r="P4" s="56"/>
      <c r="Q4" s="56"/>
      <c r="R4" s="56"/>
    </row>
    <row r="5" spans="2:18" s="10" customFormat="1" ht="37.35" customHeight="1" thickBot="1">
      <c r="B5" s="13"/>
      <c r="C5" s="14"/>
      <c r="D5" s="15"/>
      <c r="E5" s="15"/>
      <c r="F5" s="9"/>
      <c r="G5" s="16"/>
      <c r="H5" s="17"/>
      <c r="I5" s="20" t="s">
        <v>8</v>
      </c>
      <c r="J5" s="28"/>
      <c r="K5" s="28"/>
      <c r="M5" s="9"/>
      <c r="N5" s="9"/>
      <c r="R5" s="9"/>
    </row>
    <row r="6" spans="1:18" s="10" customFormat="1" ht="67.35" customHeight="1" thickBot="1" thickTop="1">
      <c r="A6" s="59"/>
      <c r="B6" s="36" t="s">
        <v>1</v>
      </c>
      <c r="C6" s="21" t="s">
        <v>36</v>
      </c>
      <c r="D6" s="21" t="s">
        <v>0</v>
      </c>
      <c r="E6" s="21" t="s">
        <v>37</v>
      </c>
      <c r="F6" s="21" t="s">
        <v>38</v>
      </c>
      <c r="G6" s="21" t="s">
        <v>39</v>
      </c>
      <c r="H6" s="21" t="s">
        <v>4</v>
      </c>
      <c r="I6" s="19" t="s">
        <v>5</v>
      </c>
      <c r="J6" s="32" t="s">
        <v>6</v>
      </c>
      <c r="K6" s="32" t="s">
        <v>7</v>
      </c>
      <c r="L6" s="21" t="s">
        <v>40</v>
      </c>
      <c r="M6" s="21" t="s">
        <v>41</v>
      </c>
      <c r="N6" s="21" t="s">
        <v>42</v>
      </c>
      <c r="O6" s="21" t="s">
        <v>43</v>
      </c>
      <c r="P6" s="21" t="s">
        <v>44</v>
      </c>
      <c r="Q6" s="32" t="s">
        <v>45</v>
      </c>
      <c r="R6" s="35" t="s">
        <v>46</v>
      </c>
    </row>
    <row r="7" spans="1:18" ht="100.7" customHeight="1" thickBot="1" thickTop="1">
      <c r="A7" s="60"/>
      <c r="B7" s="61">
        <v>1</v>
      </c>
      <c r="C7" s="45" t="s">
        <v>11</v>
      </c>
      <c r="D7" s="62">
        <v>30</v>
      </c>
      <c r="E7" s="46" t="s">
        <v>12</v>
      </c>
      <c r="F7" s="47" t="s">
        <v>57</v>
      </c>
      <c r="G7" s="39">
        <f aca="true" t="shared" si="0" ref="G7:G38">D7*H7</f>
        <v>2550</v>
      </c>
      <c r="H7" s="48">
        <v>85</v>
      </c>
      <c r="I7" s="40">
        <v>64.6</v>
      </c>
      <c r="J7" s="41">
        <f aca="true" t="shared" si="1" ref="J7:J35">D7*I7</f>
        <v>1937.9999999999998</v>
      </c>
      <c r="K7" s="42" t="str">
        <f aca="true" t="shared" si="2" ref="K7:K9">IF(ISNUMBER(I7),IF(I7&gt;H7,"NEVYHOVUJE","VYHOVUJE")," ")</f>
        <v>VYHOVUJE</v>
      </c>
      <c r="L7" s="63"/>
      <c r="M7" s="64" t="s">
        <v>47</v>
      </c>
      <c r="N7" s="65" t="s">
        <v>13</v>
      </c>
      <c r="O7" s="66" t="s">
        <v>14</v>
      </c>
      <c r="P7" s="67"/>
      <c r="Q7" s="66" t="s">
        <v>48</v>
      </c>
      <c r="R7" s="68" t="s">
        <v>49</v>
      </c>
    </row>
    <row r="8" spans="1:18" ht="42" customHeight="1" thickTop="1">
      <c r="A8" s="69"/>
      <c r="B8" s="70">
        <v>2</v>
      </c>
      <c r="C8" s="71" t="s">
        <v>58</v>
      </c>
      <c r="D8" s="72">
        <v>10</v>
      </c>
      <c r="E8" s="73" t="s">
        <v>15</v>
      </c>
      <c r="F8" s="74" t="s">
        <v>59</v>
      </c>
      <c r="G8" s="38">
        <f t="shared" si="0"/>
        <v>190</v>
      </c>
      <c r="H8" s="75">
        <v>19</v>
      </c>
      <c r="I8" s="24">
        <v>15.5</v>
      </c>
      <c r="J8" s="25">
        <f t="shared" si="1"/>
        <v>155</v>
      </c>
      <c r="K8" s="30" t="str">
        <f t="shared" si="2"/>
        <v>VYHOVUJE</v>
      </c>
      <c r="L8" s="120"/>
      <c r="M8" s="97" t="s">
        <v>47</v>
      </c>
      <c r="N8" s="103" t="s">
        <v>50</v>
      </c>
      <c r="O8" s="97"/>
      <c r="P8" s="103"/>
      <c r="Q8" s="97" t="s">
        <v>51</v>
      </c>
      <c r="R8" s="100" t="s">
        <v>52</v>
      </c>
    </row>
    <row r="9" spans="1:18" ht="41.45" customHeight="1">
      <c r="A9" s="76"/>
      <c r="B9" s="77">
        <v>3</v>
      </c>
      <c r="C9" s="71" t="s">
        <v>60</v>
      </c>
      <c r="D9" s="72">
        <v>20</v>
      </c>
      <c r="E9" s="73" t="s">
        <v>15</v>
      </c>
      <c r="F9" s="74" t="s">
        <v>61</v>
      </c>
      <c r="G9" s="5">
        <f t="shared" si="0"/>
        <v>700</v>
      </c>
      <c r="H9" s="75">
        <v>35</v>
      </c>
      <c r="I9" s="24">
        <v>27.5</v>
      </c>
      <c r="J9" s="25">
        <f t="shared" si="1"/>
        <v>550</v>
      </c>
      <c r="K9" s="30" t="str">
        <f t="shared" si="2"/>
        <v>VYHOVUJE</v>
      </c>
      <c r="L9" s="121"/>
      <c r="M9" s="98"/>
      <c r="N9" s="104"/>
      <c r="O9" s="98"/>
      <c r="P9" s="104"/>
      <c r="Q9" s="98"/>
      <c r="R9" s="101"/>
    </row>
    <row r="10" spans="1:18" ht="39" customHeight="1">
      <c r="A10" s="76"/>
      <c r="B10" s="77">
        <v>4</v>
      </c>
      <c r="C10" s="49" t="s">
        <v>32</v>
      </c>
      <c r="D10" s="72">
        <v>5</v>
      </c>
      <c r="E10" s="50" t="s">
        <v>15</v>
      </c>
      <c r="F10" s="51" t="s">
        <v>62</v>
      </c>
      <c r="G10" s="5">
        <f t="shared" si="0"/>
        <v>175</v>
      </c>
      <c r="H10" s="52">
        <v>35</v>
      </c>
      <c r="I10" s="22">
        <v>28.3</v>
      </c>
      <c r="J10" s="23">
        <f t="shared" si="1"/>
        <v>141.5</v>
      </c>
      <c r="K10" s="29" t="str">
        <f aca="true" t="shared" si="3" ref="K10:K16">IF(ISNUMBER(I10),IF(I10&gt;H10,"NEVYHOVUJE","VYHOVUJE")," ")</f>
        <v>VYHOVUJE</v>
      </c>
      <c r="L10" s="121"/>
      <c r="M10" s="98"/>
      <c r="N10" s="104"/>
      <c r="O10" s="98"/>
      <c r="P10" s="104"/>
      <c r="Q10" s="98"/>
      <c r="R10" s="101"/>
    </row>
    <row r="11" spans="1:18" ht="42" customHeight="1">
      <c r="A11" s="76"/>
      <c r="B11" s="77">
        <v>5</v>
      </c>
      <c r="C11" s="49" t="s">
        <v>33</v>
      </c>
      <c r="D11" s="72">
        <v>10</v>
      </c>
      <c r="E11" s="50" t="s">
        <v>15</v>
      </c>
      <c r="F11" s="51" t="s">
        <v>63</v>
      </c>
      <c r="G11" s="5">
        <f t="shared" si="0"/>
        <v>350</v>
      </c>
      <c r="H11" s="52">
        <v>35</v>
      </c>
      <c r="I11" s="24">
        <v>27.6</v>
      </c>
      <c r="J11" s="23">
        <f t="shared" si="1"/>
        <v>276</v>
      </c>
      <c r="K11" s="30" t="str">
        <f t="shared" si="3"/>
        <v>VYHOVUJE</v>
      </c>
      <c r="L11" s="121"/>
      <c r="M11" s="98"/>
      <c r="N11" s="104"/>
      <c r="O11" s="98"/>
      <c r="P11" s="104"/>
      <c r="Q11" s="98"/>
      <c r="R11" s="101"/>
    </row>
    <row r="12" spans="1:18" ht="25.7" customHeight="1">
      <c r="A12" s="76"/>
      <c r="B12" s="77">
        <v>6</v>
      </c>
      <c r="C12" s="49" t="s">
        <v>16</v>
      </c>
      <c r="D12" s="72">
        <v>4</v>
      </c>
      <c r="E12" s="50" t="s">
        <v>12</v>
      </c>
      <c r="F12" s="51" t="s">
        <v>64</v>
      </c>
      <c r="G12" s="5">
        <f t="shared" si="0"/>
        <v>140</v>
      </c>
      <c r="H12" s="52">
        <v>35</v>
      </c>
      <c r="I12" s="22">
        <v>14.8</v>
      </c>
      <c r="J12" s="25">
        <f t="shared" si="1"/>
        <v>59.2</v>
      </c>
      <c r="K12" s="29" t="str">
        <f t="shared" si="3"/>
        <v>VYHOVUJE</v>
      </c>
      <c r="L12" s="121"/>
      <c r="M12" s="98"/>
      <c r="N12" s="104"/>
      <c r="O12" s="98"/>
      <c r="P12" s="104"/>
      <c r="Q12" s="98"/>
      <c r="R12" s="101"/>
    </row>
    <row r="13" spans="1:18" ht="37.35" customHeight="1">
      <c r="A13" s="76"/>
      <c r="B13" s="77">
        <v>7</v>
      </c>
      <c r="C13" s="49" t="s">
        <v>17</v>
      </c>
      <c r="D13" s="72">
        <v>1</v>
      </c>
      <c r="E13" s="50" t="s">
        <v>12</v>
      </c>
      <c r="F13" s="51" t="s">
        <v>65</v>
      </c>
      <c r="G13" s="5">
        <f t="shared" si="0"/>
        <v>40</v>
      </c>
      <c r="H13" s="52">
        <v>40</v>
      </c>
      <c r="I13" s="24">
        <v>40</v>
      </c>
      <c r="J13" s="23">
        <f t="shared" si="1"/>
        <v>40</v>
      </c>
      <c r="K13" s="30" t="str">
        <f t="shared" si="3"/>
        <v>VYHOVUJE</v>
      </c>
      <c r="L13" s="121"/>
      <c r="M13" s="98"/>
      <c r="N13" s="104"/>
      <c r="O13" s="98"/>
      <c r="P13" s="104"/>
      <c r="Q13" s="98"/>
      <c r="R13" s="101"/>
    </row>
    <row r="14" spans="1:18" ht="37.35" customHeight="1">
      <c r="A14" s="76"/>
      <c r="B14" s="77">
        <v>8</v>
      </c>
      <c r="C14" s="49" t="s">
        <v>18</v>
      </c>
      <c r="D14" s="72">
        <v>3</v>
      </c>
      <c r="E14" s="50" t="s">
        <v>12</v>
      </c>
      <c r="F14" s="51" t="s">
        <v>66</v>
      </c>
      <c r="G14" s="5">
        <f t="shared" si="0"/>
        <v>180</v>
      </c>
      <c r="H14" s="52">
        <v>60</v>
      </c>
      <c r="I14" s="22">
        <v>50.7</v>
      </c>
      <c r="J14" s="23">
        <f t="shared" si="1"/>
        <v>152.10000000000002</v>
      </c>
      <c r="K14" s="29" t="str">
        <f t="shared" si="3"/>
        <v>VYHOVUJE</v>
      </c>
      <c r="L14" s="121"/>
      <c r="M14" s="98"/>
      <c r="N14" s="104"/>
      <c r="O14" s="98"/>
      <c r="P14" s="104"/>
      <c r="Q14" s="98"/>
      <c r="R14" s="101"/>
    </row>
    <row r="15" spans="1:18" ht="25.7" customHeight="1">
      <c r="A15" s="76"/>
      <c r="B15" s="77">
        <v>9</v>
      </c>
      <c r="C15" s="49" t="s">
        <v>67</v>
      </c>
      <c r="D15" s="72">
        <v>20</v>
      </c>
      <c r="E15" s="50" t="s">
        <v>12</v>
      </c>
      <c r="F15" s="51" t="s">
        <v>68</v>
      </c>
      <c r="G15" s="5">
        <f t="shared" si="0"/>
        <v>280</v>
      </c>
      <c r="H15" s="52">
        <v>14</v>
      </c>
      <c r="I15" s="24">
        <v>7.4</v>
      </c>
      <c r="J15" s="25">
        <f t="shared" si="1"/>
        <v>148</v>
      </c>
      <c r="K15" s="30" t="str">
        <f t="shared" si="3"/>
        <v>VYHOVUJE</v>
      </c>
      <c r="L15" s="121"/>
      <c r="M15" s="98"/>
      <c r="N15" s="104"/>
      <c r="O15" s="98"/>
      <c r="P15" s="104"/>
      <c r="Q15" s="98"/>
      <c r="R15" s="101"/>
    </row>
    <row r="16" spans="1:18" ht="25.7" customHeight="1">
      <c r="A16" s="76"/>
      <c r="B16" s="77">
        <v>10</v>
      </c>
      <c r="C16" s="49" t="s">
        <v>70</v>
      </c>
      <c r="D16" s="72">
        <v>20</v>
      </c>
      <c r="E16" s="50" t="s">
        <v>15</v>
      </c>
      <c r="F16" s="51" t="s">
        <v>69</v>
      </c>
      <c r="G16" s="5">
        <f t="shared" si="0"/>
        <v>160</v>
      </c>
      <c r="H16" s="52">
        <v>8</v>
      </c>
      <c r="I16" s="22">
        <v>4.1</v>
      </c>
      <c r="J16" s="23">
        <f t="shared" si="1"/>
        <v>82</v>
      </c>
      <c r="K16" s="29" t="str">
        <f t="shared" si="3"/>
        <v>VYHOVUJE</v>
      </c>
      <c r="L16" s="121"/>
      <c r="M16" s="98"/>
      <c r="N16" s="104"/>
      <c r="O16" s="98"/>
      <c r="P16" s="104"/>
      <c r="Q16" s="98"/>
      <c r="R16" s="101"/>
    </row>
    <row r="17" spans="1:18" ht="25.7" customHeight="1">
      <c r="A17" s="76"/>
      <c r="B17" s="77">
        <v>11</v>
      </c>
      <c r="C17" s="49" t="s">
        <v>19</v>
      </c>
      <c r="D17" s="72">
        <v>2</v>
      </c>
      <c r="E17" s="50" t="s">
        <v>15</v>
      </c>
      <c r="F17" s="51" t="s">
        <v>71</v>
      </c>
      <c r="G17" s="5">
        <f t="shared" si="0"/>
        <v>80</v>
      </c>
      <c r="H17" s="52">
        <v>40</v>
      </c>
      <c r="I17" s="24">
        <v>26.65</v>
      </c>
      <c r="J17" s="23">
        <f t="shared" si="1"/>
        <v>53.3</v>
      </c>
      <c r="K17" s="30" t="str">
        <f aca="true" t="shared" si="4" ref="K17:K35">IF(ISNUMBER(I17),IF(I17&gt;H17,"NEVYHOVUJE","VYHOVUJE")," ")</f>
        <v>VYHOVUJE</v>
      </c>
      <c r="L17" s="121"/>
      <c r="M17" s="98"/>
      <c r="N17" s="104"/>
      <c r="O17" s="98"/>
      <c r="P17" s="104"/>
      <c r="Q17" s="98"/>
      <c r="R17" s="101"/>
    </row>
    <row r="18" spans="1:18" ht="75">
      <c r="A18" s="76"/>
      <c r="B18" s="77">
        <v>12</v>
      </c>
      <c r="C18" s="49" t="s">
        <v>20</v>
      </c>
      <c r="D18" s="72">
        <v>75</v>
      </c>
      <c r="E18" s="50" t="s">
        <v>12</v>
      </c>
      <c r="F18" s="51" t="s">
        <v>72</v>
      </c>
      <c r="G18" s="5">
        <f t="shared" si="0"/>
        <v>5625</v>
      </c>
      <c r="H18" s="52">
        <v>75</v>
      </c>
      <c r="I18" s="22">
        <v>56.45</v>
      </c>
      <c r="J18" s="25">
        <f t="shared" si="1"/>
        <v>4233.75</v>
      </c>
      <c r="K18" s="29" t="str">
        <f t="shared" si="4"/>
        <v>VYHOVUJE</v>
      </c>
      <c r="L18" s="121"/>
      <c r="M18" s="98"/>
      <c r="N18" s="104"/>
      <c r="O18" s="98"/>
      <c r="P18" s="104"/>
      <c r="Q18" s="98"/>
      <c r="R18" s="101"/>
    </row>
    <row r="19" spans="1:18" ht="27" customHeight="1">
      <c r="A19" s="76"/>
      <c r="B19" s="77">
        <v>13</v>
      </c>
      <c r="C19" s="49" t="s">
        <v>73</v>
      </c>
      <c r="D19" s="72">
        <v>4</v>
      </c>
      <c r="E19" s="50" t="s">
        <v>15</v>
      </c>
      <c r="F19" s="51" t="s">
        <v>74</v>
      </c>
      <c r="G19" s="5">
        <f t="shared" si="0"/>
        <v>104</v>
      </c>
      <c r="H19" s="52">
        <v>26</v>
      </c>
      <c r="I19" s="24">
        <v>17.75</v>
      </c>
      <c r="J19" s="23">
        <f t="shared" si="1"/>
        <v>71</v>
      </c>
      <c r="K19" s="30" t="str">
        <f t="shared" si="4"/>
        <v>VYHOVUJE</v>
      </c>
      <c r="L19" s="121"/>
      <c r="M19" s="98"/>
      <c r="N19" s="104"/>
      <c r="O19" s="98"/>
      <c r="P19" s="104"/>
      <c r="Q19" s="98"/>
      <c r="R19" s="101"/>
    </row>
    <row r="20" spans="1:18" ht="46.35" customHeight="1">
      <c r="A20" s="76"/>
      <c r="B20" s="77">
        <v>14</v>
      </c>
      <c r="C20" s="49" t="s">
        <v>21</v>
      </c>
      <c r="D20" s="72">
        <v>20</v>
      </c>
      <c r="E20" s="50" t="s">
        <v>15</v>
      </c>
      <c r="F20" s="51" t="s">
        <v>75</v>
      </c>
      <c r="G20" s="5">
        <f t="shared" si="0"/>
        <v>140</v>
      </c>
      <c r="H20" s="52">
        <v>7</v>
      </c>
      <c r="I20" s="22">
        <v>5.95</v>
      </c>
      <c r="J20" s="23">
        <f t="shared" si="1"/>
        <v>119</v>
      </c>
      <c r="K20" s="29" t="str">
        <f t="shared" si="4"/>
        <v>VYHOVUJE</v>
      </c>
      <c r="L20" s="121"/>
      <c r="M20" s="98"/>
      <c r="N20" s="104"/>
      <c r="O20" s="98"/>
      <c r="P20" s="104"/>
      <c r="Q20" s="98"/>
      <c r="R20" s="101"/>
    </row>
    <row r="21" spans="1:18" ht="27" customHeight="1">
      <c r="A21" s="76"/>
      <c r="B21" s="77">
        <v>15</v>
      </c>
      <c r="C21" s="49" t="s">
        <v>22</v>
      </c>
      <c r="D21" s="72">
        <v>1</v>
      </c>
      <c r="E21" s="50" t="s">
        <v>23</v>
      </c>
      <c r="F21" s="51" t="s">
        <v>76</v>
      </c>
      <c r="G21" s="5">
        <f t="shared" si="0"/>
        <v>45</v>
      </c>
      <c r="H21" s="52">
        <v>45</v>
      </c>
      <c r="I21" s="24">
        <v>41.7</v>
      </c>
      <c r="J21" s="25">
        <f t="shared" si="1"/>
        <v>41.7</v>
      </c>
      <c r="K21" s="30" t="str">
        <f t="shared" si="4"/>
        <v>VYHOVUJE</v>
      </c>
      <c r="L21" s="121"/>
      <c r="M21" s="98"/>
      <c r="N21" s="104"/>
      <c r="O21" s="98"/>
      <c r="P21" s="104"/>
      <c r="Q21" s="98"/>
      <c r="R21" s="101"/>
    </row>
    <row r="22" spans="1:18" ht="28.35" customHeight="1">
      <c r="A22" s="76"/>
      <c r="B22" s="77">
        <v>16</v>
      </c>
      <c r="C22" s="49" t="s">
        <v>24</v>
      </c>
      <c r="D22" s="72">
        <v>1</v>
      </c>
      <c r="E22" s="50" t="s">
        <v>12</v>
      </c>
      <c r="F22" s="51" t="s">
        <v>77</v>
      </c>
      <c r="G22" s="5">
        <f t="shared" si="0"/>
        <v>220</v>
      </c>
      <c r="H22" s="52">
        <v>220</v>
      </c>
      <c r="I22" s="22">
        <v>122</v>
      </c>
      <c r="J22" s="23">
        <f t="shared" si="1"/>
        <v>122</v>
      </c>
      <c r="K22" s="29" t="str">
        <f t="shared" si="4"/>
        <v>VYHOVUJE</v>
      </c>
      <c r="L22" s="121"/>
      <c r="M22" s="98"/>
      <c r="N22" s="104"/>
      <c r="O22" s="98"/>
      <c r="P22" s="104"/>
      <c r="Q22" s="98"/>
      <c r="R22" s="101"/>
    </row>
    <row r="23" spans="1:18" ht="30" customHeight="1">
      <c r="A23" s="76"/>
      <c r="B23" s="77">
        <v>17</v>
      </c>
      <c r="C23" s="49" t="s">
        <v>25</v>
      </c>
      <c r="D23" s="72">
        <v>4</v>
      </c>
      <c r="E23" s="50" t="s">
        <v>15</v>
      </c>
      <c r="F23" s="51" t="s">
        <v>78</v>
      </c>
      <c r="G23" s="5">
        <f t="shared" si="0"/>
        <v>180</v>
      </c>
      <c r="H23" s="52">
        <v>45</v>
      </c>
      <c r="I23" s="24">
        <v>37.7</v>
      </c>
      <c r="J23" s="23">
        <f t="shared" si="1"/>
        <v>150.8</v>
      </c>
      <c r="K23" s="30" t="str">
        <f t="shared" si="4"/>
        <v>VYHOVUJE</v>
      </c>
      <c r="L23" s="121"/>
      <c r="M23" s="98"/>
      <c r="N23" s="104"/>
      <c r="O23" s="98"/>
      <c r="P23" s="104"/>
      <c r="Q23" s="98"/>
      <c r="R23" s="101"/>
    </row>
    <row r="24" spans="1:18" ht="21.6" customHeight="1">
      <c r="A24" s="76"/>
      <c r="B24" s="77">
        <v>18</v>
      </c>
      <c r="C24" s="49" t="s">
        <v>26</v>
      </c>
      <c r="D24" s="72">
        <v>5</v>
      </c>
      <c r="E24" s="50" t="s">
        <v>15</v>
      </c>
      <c r="F24" s="51" t="s">
        <v>79</v>
      </c>
      <c r="G24" s="5">
        <f t="shared" si="0"/>
        <v>75</v>
      </c>
      <c r="H24" s="52">
        <v>15</v>
      </c>
      <c r="I24" s="22">
        <v>14.9</v>
      </c>
      <c r="J24" s="25">
        <f t="shared" si="1"/>
        <v>74.5</v>
      </c>
      <c r="K24" s="29" t="str">
        <f t="shared" si="4"/>
        <v>VYHOVUJE</v>
      </c>
      <c r="L24" s="121"/>
      <c r="M24" s="98"/>
      <c r="N24" s="104"/>
      <c r="O24" s="98"/>
      <c r="P24" s="104"/>
      <c r="Q24" s="98"/>
      <c r="R24" s="101"/>
    </row>
    <row r="25" spans="1:18" ht="37.7" customHeight="1">
      <c r="A25" s="76"/>
      <c r="B25" s="77">
        <v>19</v>
      </c>
      <c r="C25" s="49" t="s">
        <v>27</v>
      </c>
      <c r="D25" s="72">
        <v>1</v>
      </c>
      <c r="E25" s="50" t="s">
        <v>15</v>
      </c>
      <c r="F25" s="51" t="s">
        <v>80</v>
      </c>
      <c r="G25" s="5">
        <f t="shared" si="0"/>
        <v>38</v>
      </c>
      <c r="H25" s="52">
        <v>38</v>
      </c>
      <c r="I25" s="24">
        <v>30.85</v>
      </c>
      <c r="J25" s="23">
        <f t="shared" si="1"/>
        <v>30.85</v>
      </c>
      <c r="K25" s="30" t="str">
        <f t="shared" si="4"/>
        <v>VYHOVUJE</v>
      </c>
      <c r="L25" s="121"/>
      <c r="M25" s="98"/>
      <c r="N25" s="104"/>
      <c r="O25" s="98"/>
      <c r="P25" s="104"/>
      <c r="Q25" s="98"/>
      <c r="R25" s="101"/>
    </row>
    <row r="26" spans="1:18" ht="36" customHeight="1">
      <c r="A26" s="76"/>
      <c r="B26" s="77">
        <v>20</v>
      </c>
      <c r="C26" s="49" t="s">
        <v>28</v>
      </c>
      <c r="D26" s="72">
        <v>1</v>
      </c>
      <c r="E26" s="50" t="s">
        <v>15</v>
      </c>
      <c r="F26" s="51" t="s">
        <v>81</v>
      </c>
      <c r="G26" s="5">
        <f t="shared" si="0"/>
        <v>50</v>
      </c>
      <c r="H26" s="52">
        <v>50</v>
      </c>
      <c r="I26" s="22">
        <v>49.25</v>
      </c>
      <c r="J26" s="23">
        <f t="shared" si="1"/>
        <v>49.25</v>
      </c>
      <c r="K26" s="29" t="str">
        <f t="shared" si="4"/>
        <v>VYHOVUJE</v>
      </c>
      <c r="L26" s="121"/>
      <c r="M26" s="98"/>
      <c r="N26" s="104"/>
      <c r="O26" s="98"/>
      <c r="P26" s="104"/>
      <c r="Q26" s="98"/>
      <c r="R26" s="101"/>
    </row>
    <row r="27" spans="1:18" ht="24" customHeight="1">
      <c r="A27" s="76"/>
      <c r="B27" s="77">
        <v>21</v>
      </c>
      <c r="C27" s="49" t="s">
        <v>29</v>
      </c>
      <c r="D27" s="72">
        <v>1</v>
      </c>
      <c r="E27" s="50" t="s">
        <v>15</v>
      </c>
      <c r="F27" s="51" t="s">
        <v>82</v>
      </c>
      <c r="G27" s="5">
        <f t="shared" si="0"/>
        <v>12</v>
      </c>
      <c r="H27" s="52">
        <v>12</v>
      </c>
      <c r="I27" s="24">
        <v>7.15</v>
      </c>
      <c r="J27" s="25">
        <f t="shared" si="1"/>
        <v>7.15</v>
      </c>
      <c r="K27" s="30" t="str">
        <f t="shared" si="4"/>
        <v>VYHOVUJE</v>
      </c>
      <c r="L27" s="121"/>
      <c r="M27" s="98"/>
      <c r="N27" s="104"/>
      <c r="O27" s="98"/>
      <c r="P27" s="104"/>
      <c r="Q27" s="98"/>
      <c r="R27" s="101"/>
    </row>
    <row r="28" spans="1:18" ht="28.35" customHeight="1" thickBot="1">
      <c r="A28" s="76"/>
      <c r="B28" s="78">
        <v>22</v>
      </c>
      <c r="C28" s="79" t="s">
        <v>84</v>
      </c>
      <c r="D28" s="62">
        <v>1</v>
      </c>
      <c r="E28" s="80" t="s">
        <v>12</v>
      </c>
      <c r="F28" s="81" t="s">
        <v>83</v>
      </c>
      <c r="G28" s="6">
        <f t="shared" si="0"/>
        <v>295</v>
      </c>
      <c r="H28" s="6">
        <v>295</v>
      </c>
      <c r="I28" s="26">
        <v>217</v>
      </c>
      <c r="J28" s="27">
        <f t="shared" si="1"/>
        <v>217</v>
      </c>
      <c r="K28" s="31" t="str">
        <f t="shared" si="4"/>
        <v>VYHOVUJE</v>
      </c>
      <c r="L28" s="122"/>
      <c r="M28" s="99"/>
      <c r="N28" s="105"/>
      <c r="O28" s="99"/>
      <c r="P28" s="105"/>
      <c r="Q28" s="99"/>
      <c r="R28" s="102"/>
    </row>
    <row r="29" spans="1:18" ht="33" customHeight="1" thickTop="1">
      <c r="A29" s="69"/>
      <c r="B29" s="70">
        <v>23</v>
      </c>
      <c r="C29" s="49" t="s">
        <v>31</v>
      </c>
      <c r="D29" s="72">
        <v>5</v>
      </c>
      <c r="E29" s="50" t="s">
        <v>15</v>
      </c>
      <c r="F29" s="51" t="s">
        <v>85</v>
      </c>
      <c r="G29" s="38">
        <f t="shared" si="0"/>
        <v>65</v>
      </c>
      <c r="H29" s="52">
        <v>13</v>
      </c>
      <c r="I29" s="24">
        <v>9.4</v>
      </c>
      <c r="J29" s="25">
        <f t="shared" si="1"/>
        <v>47</v>
      </c>
      <c r="K29" s="30" t="str">
        <f t="shared" si="4"/>
        <v>VYHOVUJE</v>
      </c>
      <c r="L29" s="120"/>
      <c r="M29" s="97" t="s">
        <v>47</v>
      </c>
      <c r="N29" s="103" t="s">
        <v>50</v>
      </c>
      <c r="O29" s="97"/>
      <c r="P29" s="103"/>
      <c r="Q29" s="97" t="s">
        <v>53</v>
      </c>
      <c r="R29" s="100" t="s">
        <v>54</v>
      </c>
    </row>
    <row r="30" spans="1:18" ht="33" customHeight="1">
      <c r="A30" s="76"/>
      <c r="B30" s="77">
        <v>24</v>
      </c>
      <c r="C30" s="49" t="s">
        <v>89</v>
      </c>
      <c r="D30" s="72">
        <v>5</v>
      </c>
      <c r="E30" s="50" t="s">
        <v>15</v>
      </c>
      <c r="F30" s="51" t="s">
        <v>86</v>
      </c>
      <c r="G30" s="5">
        <f t="shared" si="0"/>
        <v>85</v>
      </c>
      <c r="H30" s="52">
        <v>17</v>
      </c>
      <c r="I30" s="22">
        <v>14.55</v>
      </c>
      <c r="J30" s="25">
        <f t="shared" si="1"/>
        <v>72.75</v>
      </c>
      <c r="K30" s="29" t="str">
        <f t="shared" si="4"/>
        <v>VYHOVUJE</v>
      </c>
      <c r="L30" s="121"/>
      <c r="M30" s="98"/>
      <c r="N30" s="104"/>
      <c r="O30" s="98"/>
      <c r="P30" s="104"/>
      <c r="Q30" s="98"/>
      <c r="R30" s="101"/>
    </row>
    <row r="31" spans="1:18" ht="38.45" customHeight="1">
      <c r="A31" s="76"/>
      <c r="B31" s="77">
        <v>25</v>
      </c>
      <c r="C31" s="49" t="s">
        <v>88</v>
      </c>
      <c r="D31" s="72">
        <v>2</v>
      </c>
      <c r="E31" s="50" t="s">
        <v>15</v>
      </c>
      <c r="F31" s="51" t="s">
        <v>87</v>
      </c>
      <c r="G31" s="5">
        <f t="shared" si="0"/>
        <v>88</v>
      </c>
      <c r="H31" s="52">
        <v>44</v>
      </c>
      <c r="I31" s="24">
        <v>42.15</v>
      </c>
      <c r="J31" s="23">
        <f t="shared" si="1"/>
        <v>84.3</v>
      </c>
      <c r="K31" s="30" t="str">
        <f t="shared" si="4"/>
        <v>VYHOVUJE</v>
      </c>
      <c r="L31" s="121"/>
      <c r="M31" s="98"/>
      <c r="N31" s="104"/>
      <c r="O31" s="98"/>
      <c r="P31" s="104"/>
      <c r="Q31" s="98"/>
      <c r="R31" s="101"/>
    </row>
    <row r="32" spans="1:18" ht="36.6" customHeight="1" thickBot="1">
      <c r="A32" s="76"/>
      <c r="B32" s="78">
        <v>26</v>
      </c>
      <c r="C32" s="53" t="s">
        <v>90</v>
      </c>
      <c r="D32" s="62">
        <v>3</v>
      </c>
      <c r="E32" s="80" t="s">
        <v>15</v>
      </c>
      <c r="F32" s="54" t="s">
        <v>91</v>
      </c>
      <c r="G32" s="6">
        <f t="shared" si="0"/>
        <v>54</v>
      </c>
      <c r="H32" s="6">
        <v>18</v>
      </c>
      <c r="I32" s="26">
        <v>10.65</v>
      </c>
      <c r="J32" s="27">
        <f t="shared" si="1"/>
        <v>31.950000000000003</v>
      </c>
      <c r="K32" s="31" t="str">
        <f t="shared" si="4"/>
        <v>VYHOVUJE</v>
      </c>
      <c r="L32" s="122"/>
      <c r="M32" s="99"/>
      <c r="N32" s="105"/>
      <c r="O32" s="99"/>
      <c r="P32" s="105"/>
      <c r="Q32" s="99"/>
      <c r="R32" s="102"/>
    </row>
    <row r="33" spans="1:18" ht="24.6" customHeight="1" thickTop="1">
      <c r="A33" s="69"/>
      <c r="B33" s="70">
        <v>27</v>
      </c>
      <c r="C33" s="49" t="s">
        <v>92</v>
      </c>
      <c r="D33" s="72">
        <v>400</v>
      </c>
      <c r="E33" s="50" t="s">
        <v>15</v>
      </c>
      <c r="F33" s="51" t="s">
        <v>93</v>
      </c>
      <c r="G33" s="38">
        <f t="shared" si="0"/>
        <v>4800</v>
      </c>
      <c r="H33" s="52">
        <v>12</v>
      </c>
      <c r="I33" s="24">
        <v>10.1</v>
      </c>
      <c r="J33" s="25">
        <f t="shared" si="1"/>
        <v>4040</v>
      </c>
      <c r="K33" s="30" t="str">
        <f t="shared" si="4"/>
        <v>VYHOVUJE</v>
      </c>
      <c r="L33" s="120"/>
      <c r="M33" s="97" t="s">
        <v>47</v>
      </c>
      <c r="N33" s="103" t="s">
        <v>50</v>
      </c>
      <c r="O33" s="97"/>
      <c r="P33" s="103"/>
      <c r="Q33" s="97" t="s">
        <v>55</v>
      </c>
      <c r="R33" s="100" t="s">
        <v>56</v>
      </c>
    </row>
    <row r="34" spans="1:18" ht="24.6" customHeight="1">
      <c r="A34" s="76"/>
      <c r="B34" s="77">
        <v>28</v>
      </c>
      <c r="C34" s="49" t="s">
        <v>95</v>
      </c>
      <c r="D34" s="72">
        <v>200</v>
      </c>
      <c r="E34" s="50" t="s">
        <v>15</v>
      </c>
      <c r="F34" s="51" t="s">
        <v>93</v>
      </c>
      <c r="G34" s="5">
        <f t="shared" si="0"/>
        <v>2400</v>
      </c>
      <c r="H34" s="52">
        <v>12</v>
      </c>
      <c r="I34" s="22">
        <v>10.1</v>
      </c>
      <c r="J34" s="23">
        <f t="shared" si="1"/>
        <v>2020</v>
      </c>
      <c r="K34" s="29" t="str">
        <f t="shared" si="4"/>
        <v>VYHOVUJE</v>
      </c>
      <c r="L34" s="121"/>
      <c r="M34" s="98"/>
      <c r="N34" s="104"/>
      <c r="O34" s="98"/>
      <c r="P34" s="104"/>
      <c r="Q34" s="98"/>
      <c r="R34" s="101"/>
    </row>
    <row r="35" spans="1:18" ht="24.6" customHeight="1">
      <c r="A35" s="76"/>
      <c r="B35" s="77">
        <v>29</v>
      </c>
      <c r="C35" s="49" t="s">
        <v>96</v>
      </c>
      <c r="D35" s="72">
        <v>200</v>
      </c>
      <c r="E35" s="50" t="s">
        <v>15</v>
      </c>
      <c r="F35" s="51" t="s">
        <v>93</v>
      </c>
      <c r="G35" s="5">
        <f t="shared" si="0"/>
        <v>2400</v>
      </c>
      <c r="H35" s="52">
        <v>12</v>
      </c>
      <c r="I35" s="24">
        <v>10.1</v>
      </c>
      <c r="J35" s="23">
        <f t="shared" si="1"/>
        <v>2020</v>
      </c>
      <c r="K35" s="37" t="str">
        <f t="shared" si="4"/>
        <v>VYHOVUJE</v>
      </c>
      <c r="L35" s="121"/>
      <c r="M35" s="98"/>
      <c r="N35" s="104"/>
      <c r="O35" s="98"/>
      <c r="P35" s="104"/>
      <c r="Q35" s="98"/>
      <c r="R35" s="101"/>
    </row>
    <row r="36" spans="1:18" ht="24.6" customHeight="1">
      <c r="A36" s="76"/>
      <c r="B36" s="77">
        <v>30</v>
      </c>
      <c r="C36" s="49" t="s">
        <v>97</v>
      </c>
      <c r="D36" s="72">
        <v>100</v>
      </c>
      <c r="E36" s="50" t="s">
        <v>15</v>
      </c>
      <c r="F36" s="51" t="s">
        <v>93</v>
      </c>
      <c r="G36" s="5">
        <f t="shared" si="0"/>
        <v>1200</v>
      </c>
      <c r="H36" s="52">
        <v>12</v>
      </c>
      <c r="I36" s="22">
        <v>10.1</v>
      </c>
      <c r="J36" s="23">
        <f aca="true" t="shared" si="5" ref="J36:J38">D36*I36</f>
        <v>1010</v>
      </c>
      <c r="K36" s="43" t="str">
        <f aca="true" t="shared" si="6" ref="K36:K38">IF(ISNUMBER(I36),IF(I36&gt;H36,"NEVYHOVUJE","VYHOVUJE")," ")</f>
        <v>VYHOVUJE</v>
      </c>
      <c r="L36" s="121"/>
      <c r="M36" s="98"/>
      <c r="N36" s="104"/>
      <c r="O36" s="98"/>
      <c r="P36" s="104"/>
      <c r="Q36" s="98"/>
      <c r="R36" s="101"/>
    </row>
    <row r="37" spans="1:18" ht="24.6" customHeight="1">
      <c r="A37" s="76"/>
      <c r="B37" s="77">
        <v>31</v>
      </c>
      <c r="C37" s="49" t="s">
        <v>98</v>
      </c>
      <c r="D37" s="72">
        <v>150</v>
      </c>
      <c r="E37" s="50" t="s">
        <v>15</v>
      </c>
      <c r="F37" s="51" t="s">
        <v>93</v>
      </c>
      <c r="G37" s="5">
        <f t="shared" si="0"/>
        <v>1800</v>
      </c>
      <c r="H37" s="52">
        <v>12</v>
      </c>
      <c r="I37" s="22">
        <v>10.1</v>
      </c>
      <c r="J37" s="23">
        <f t="shared" si="5"/>
        <v>1515</v>
      </c>
      <c r="K37" s="43" t="str">
        <f t="shared" si="6"/>
        <v>VYHOVUJE</v>
      </c>
      <c r="L37" s="121"/>
      <c r="M37" s="98"/>
      <c r="N37" s="104"/>
      <c r="O37" s="98"/>
      <c r="P37" s="104"/>
      <c r="Q37" s="98"/>
      <c r="R37" s="101"/>
    </row>
    <row r="38" spans="1:18" ht="24.6" customHeight="1" thickBot="1">
      <c r="A38" s="76"/>
      <c r="B38" s="78">
        <v>32</v>
      </c>
      <c r="C38" s="45" t="s">
        <v>30</v>
      </c>
      <c r="D38" s="62">
        <v>4</v>
      </c>
      <c r="E38" s="46" t="s">
        <v>12</v>
      </c>
      <c r="F38" s="47" t="s">
        <v>94</v>
      </c>
      <c r="G38" s="6">
        <f t="shared" si="0"/>
        <v>880</v>
      </c>
      <c r="H38" s="48">
        <v>220</v>
      </c>
      <c r="I38" s="26">
        <v>122</v>
      </c>
      <c r="J38" s="27">
        <f t="shared" si="5"/>
        <v>488</v>
      </c>
      <c r="K38" s="44" t="str">
        <f t="shared" si="6"/>
        <v>VYHOVUJE</v>
      </c>
      <c r="L38" s="122"/>
      <c r="M38" s="99"/>
      <c r="N38" s="105"/>
      <c r="O38" s="99"/>
      <c r="P38" s="105"/>
      <c r="Q38" s="99"/>
      <c r="R38" s="102"/>
    </row>
    <row r="39" spans="1:18" ht="13.5" customHeight="1" thickBot="1" thickTop="1">
      <c r="A39" s="82"/>
      <c r="B39" s="82"/>
      <c r="C39" s="57"/>
      <c r="D39" s="82"/>
      <c r="E39" s="57"/>
      <c r="F39" s="57"/>
      <c r="G39" s="82"/>
      <c r="H39" s="82"/>
      <c r="I39" s="82"/>
      <c r="J39" s="82"/>
      <c r="K39" s="82"/>
      <c r="L39" s="82"/>
      <c r="M39" s="82"/>
      <c r="N39" s="57"/>
      <c r="O39" s="82"/>
      <c r="P39" s="57"/>
      <c r="Q39" s="82"/>
      <c r="R39" s="82"/>
    </row>
    <row r="40" spans="1:18" ht="60.75" customHeight="1" thickBot="1" thickTop="1">
      <c r="A40" s="83"/>
      <c r="B40" s="114" t="s">
        <v>9</v>
      </c>
      <c r="C40" s="115"/>
      <c r="D40" s="115"/>
      <c r="E40" s="115"/>
      <c r="F40" s="116"/>
      <c r="G40" s="1"/>
      <c r="H40" s="34" t="s">
        <v>2</v>
      </c>
      <c r="I40" s="107" t="s">
        <v>3</v>
      </c>
      <c r="J40" s="108"/>
      <c r="K40" s="109"/>
      <c r="M40" s="4"/>
      <c r="N40" s="4"/>
      <c r="O40" s="95" t="s">
        <v>101</v>
      </c>
      <c r="P40" s="84"/>
      <c r="Q40" s="85"/>
      <c r="R40" s="85"/>
    </row>
    <row r="41" spans="1:18" ht="33" customHeight="1" thickBot="1" thickTop="1">
      <c r="A41" s="83"/>
      <c r="B41" s="117" t="s">
        <v>10</v>
      </c>
      <c r="C41" s="118"/>
      <c r="D41" s="118"/>
      <c r="E41" s="118"/>
      <c r="F41" s="119"/>
      <c r="G41" s="3"/>
      <c r="H41" s="33">
        <f>SUM(G7:G38)</f>
        <v>25401</v>
      </c>
      <c r="I41" s="110">
        <f>SUM(J7:J38)</f>
        <v>20041.1</v>
      </c>
      <c r="J41" s="111"/>
      <c r="K41" s="112"/>
      <c r="L41" s="86"/>
      <c r="M41" s="87"/>
      <c r="N41" s="87"/>
      <c r="O41" s="96"/>
      <c r="P41" s="18"/>
      <c r="Q41" s="2"/>
      <c r="R41" s="2"/>
    </row>
    <row r="42" spans="1:18" ht="14.25" customHeight="1" thickTop="1">
      <c r="A42" s="83"/>
      <c r="B42" s="86"/>
      <c r="C42" s="88"/>
      <c r="D42" s="89"/>
      <c r="E42" s="90"/>
      <c r="F42" s="88"/>
      <c r="G42" s="91"/>
      <c r="H42" s="91"/>
      <c r="I42" s="91"/>
      <c r="J42" s="86"/>
      <c r="K42" s="86"/>
      <c r="L42" s="86"/>
      <c r="M42" s="91"/>
      <c r="N42" s="88"/>
      <c r="O42" s="86"/>
      <c r="P42" s="92"/>
      <c r="Q42" s="86"/>
      <c r="R42" s="86"/>
    </row>
    <row r="43" spans="1:18" ht="14.25" customHeight="1">
      <c r="A43" s="83"/>
      <c r="B43" s="86"/>
      <c r="C43" s="88"/>
      <c r="D43" s="89"/>
      <c r="E43" s="90"/>
      <c r="F43" s="88"/>
      <c r="G43" s="91"/>
      <c r="H43" s="91"/>
      <c r="I43" s="91"/>
      <c r="J43" s="86"/>
      <c r="K43" s="86"/>
      <c r="L43" s="86"/>
      <c r="M43" s="91"/>
      <c r="N43" s="88"/>
      <c r="O43" s="86"/>
      <c r="P43" s="92"/>
      <c r="Q43" s="86"/>
      <c r="R43" s="86"/>
    </row>
    <row r="44" spans="1:18" ht="14.25" customHeight="1">
      <c r="A44" s="83"/>
      <c r="B44" s="86"/>
      <c r="C44" s="88"/>
      <c r="D44" s="89"/>
      <c r="E44" s="90"/>
      <c r="F44" s="88"/>
      <c r="G44" s="91"/>
      <c r="H44" s="91"/>
      <c r="I44" s="91"/>
      <c r="J44" s="86"/>
      <c r="K44" s="86"/>
      <c r="L44" s="86"/>
      <c r="M44" s="91"/>
      <c r="N44" s="88"/>
      <c r="O44" s="86"/>
      <c r="P44" s="92"/>
      <c r="Q44" s="86"/>
      <c r="R44" s="86"/>
    </row>
    <row r="45" spans="1:18" ht="14.25" customHeight="1">
      <c r="A45" s="83"/>
      <c r="B45" s="86"/>
      <c r="C45" s="88"/>
      <c r="D45" s="89"/>
      <c r="E45" s="90"/>
      <c r="F45" s="88"/>
      <c r="G45" s="91"/>
      <c r="H45" s="91"/>
      <c r="I45" s="91"/>
      <c r="J45" s="86"/>
      <c r="K45" s="86"/>
      <c r="L45" s="86"/>
      <c r="M45" s="91"/>
      <c r="N45" s="88"/>
      <c r="O45" s="86"/>
      <c r="P45" s="92"/>
      <c r="Q45" s="86"/>
      <c r="R45" s="86"/>
    </row>
    <row r="46" spans="3:18" ht="15">
      <c r="C46" s="10"/>
      <c r="D46" s="28"/>
      <c r="E46" s="10"/>
      <c r="F46" s="10"/>
      <c r="G46" s="28"/>
      <c r="H46" s="28"/>
      <c r="M46" s="28"/>
      <c r="N46" s="10"/>
      <c r="R46" s="28"/>
    </row>
    <row r="47" spans="3:18" ht="15">
      <c r="C47" s="10"/>
      <c r="D47" s="28"/>
      <c r="E47" s="10"/>
      <c r="F47" s="10"/>
      <c r="G47" s="28"/>
      <c r="H47" s="28"/>
      <c r="M47" s="28"/>
      <c r="N47" s="10"/>
      <c r="R47" s="28"/>
    </row>
    <row r="48" spans="3:18" ht="15">
      <c r="C48" s="10"/>
      <c r="D48" s="28"/>
      <c r="E48" s="10"/>
      <c r="F48" s="10"/>
      <c r="G48" s="28"/>
      <c r="H48" s="28"/>
      <c r="M48" s="28"/>
      <c r="N48" s="10"/>
      <c r="R48" s="28"/>
    </row>
    <row r="49" spans="3:18" ht="15">
      <c r="C49" s="10"/>
      <c r="D49" s="28"/>
      <c r="E49" s="10"/>
      <c r="F49" s="10"/>
      <c r="G49" s="28"/>
      <c r="H49" s="28"/>
      <c r="M49" s="28"/>
      <c r="N49" s="10"/>
      <c r="R49" s="28"/>
    </row>
    <row r="50" spans="3:18" ht="15">
      <c r="C50" s="10"/>
      <c r="D50" s="28"/>
      <c r="E50" s="10"/>
      <c r="F50" s="10"/>
      <c r="G50" s="28"/>
      <c r="H50" s="28"/>
      <c r="M50" s="28"/>
      <c r="N50" s="10"/>
      <c r="R50" s="28"/>
    </row>
    <row r="51" spans="3:18" ht="15">
      <c r="C51" s="10"/>
      <c r="D51" s="28"/>
      <c r="E51" s="10"/>
      <c r="F51" s="10"/>
      <c r="G51" s="28"/>
      <c r="H51" s="28"/>
      <c r="M51" s="28"/>
      <c r="N51" s="10"/>
      <c r="R51" s="28"/>
    </row>
    <row r="52" spans="3:18" ht="15">
      <c r="C52" s="10"/>
      <c r="D52" s="28"/>
      <c r="E52" s="10"/>
      <c r="F52" s="10"/>
      <c r="G52" s="28"/>
      <c r="H52" s="28"/>
      <c r="M52" s="28"/>
      <c r="N52" s="10"/>
      <c r="R52" s="28"/>
    </row>
    <row r="53" spans="3:18" ht="15">
      <c r="C53" s="10"/>
      <c r="D53" s="28"/>
      <c r="E53" s="10"/>
      <c r="F53" s="10"/>
      <c r="G53" s="28"/>
      <c r="H53" s="28"/>
      <c r="M53" s="28"/>
      <c r="N53" s="10"/>
      <c r="R53" s="28"/>
    </row>
    <row r="54" spans="3:18" ht="15">
      <c r="C54" s="10"/>
      <c r="D54" s="28"/>
      <c r="E54" s="10"/>
      <c r="F54" s="10"/>
      <c r="G54" s="28"/>
      <c r="H54" s="28"/>
      <c r="M54" s="28"/>
      <c r="N54" s="10"/>
      <c r="R54" s="28"/>
    </row>
    <row r="55" spans="3:18" ht="15">
      <c r="C55" s="10"/>
      <c r="D55" s="28"/>
      <c r="E55" s="10"/>
      <c r="F55" s="10"/>
      <c r="G55" s="28"/>
      <c r="H55" s="28"/>
      <c r="M55" s="28"/>
      <c r="N55" s="10"/>
      <c r="R55" s="28"/>
    </row>
    <row r="56" spans="3:18" ht="15">
      <c r="C56" s="10"/>
      <c r="D56" s="28"/>
      <c r="E56" s="10"/>
      <c r="F56" s="10"/>
      <c r="G56" s="28"/>
      <c r="H56" s="28"/>
      <c r="M56" s="28"/>
      <c r="N56" s="10"/>
      <c r="R56" s="28"/>
    </row>
    <row r="57" spans="3:18" ht="15">
      <c r="C57" s="10"/>
      <c r="D57" s="28"/>
      <c r="E57" s="10"/>
      <c r="F57" s="10"/>
      <c r="G57" s="28"/>
      <c r="H57" s="28"/>
      <c r="M57" s="28"/>
      <c r="N57" s="10"/>
      <c r="R57" s="28"/>
    </row>
    <row r="58" spans="3:18" ht="15">
      <c r="C58" s="10"/>
      <c r="D58" s="28"/>
      <c r="E58" s="10"/>
      <c r="F58" s="10"/>
      <c r="G58" s="28"/>
      <c r="H58" s="28"/>
      <c r="M58" s="28"/>
      <c r="N58" s="10"/>
      <c r="R58" s="28"/>
    </row>
    <row r="59" spans="3:18" ht="15">
      <c r="C59" s="10"/>
      <c r="D59" s="28"/>
      <c r="E59" s="10"/>
      <c r="F59" s="10"/>
      <c r="G59" s="28"/>
      <c r="H59" s="28"/>
      <c r="M59" s="28"/>
      <c r="N59" s="10"/>
      <c r="R59" s="28"/>
    </row>
    <row r="60" spans="3:18" ht="15">
      <c r="C60" s="10"/>
      <c r="D60" s="28"/>
      <c r="E60" s="10"/>
      <c r="F60" s="10"/>
      <c r="G60" s="28"/>
      <c r="H60" s="28"/>
      <c r="M60" s="28"/>
      <c r="N60" s="10"/>
      <c r="R60" s="28"/>
    </row>
    <row r="61" spans="3:18" ht="15">
      <c r="C61" s="10"/>
      <c r="D61" s="28"/>
      <c r="E61" s="10"/>
      <c r="F61" s="10"/>
      <c r="G61" s="28"/>
      <c r="H61" s="28"/>
      <c r="M61" s="28"/>
      <c r="N61" s="10"/>
      <c r="R61" s="28"/>
    </row>
    <row r="62" spans="3:18" ht="15">
      <c r="C62" s="10"/>
      <c r="D62" s="28"/>
      <c r="E62" s="10"/>
      <c r="F62" s="10"/>
      <c r="G62" s="28"/>
      <c r="H62" s="28"/>
      <c r="M62" s="28"/>
      <c r="N62" s="10"/>
      <c r="R62" s="28"/>
    </row>
    <row r="63" spans="3:18" ht="15">
      <c r="C63" s="10"/>
      <c r="D63" s="28"/>
      <c r="E63" s="10"/>
      <c r="F63" s="10"/>
      <c r="G63" s="28"/>
      <c r="H63" s="28"/>
      <c r="M63" s="28"/>
      <c r="N63" s="10"/>
      <c r="R63" s="28"/>
    </row>
    <row r="64" spans="3:18" ht="15">
      <c r="C64" s="10"/>
      <c r="D64" s="28"/>
      <c r="E64" s="10"/>
      <c r="F64" s="10"/>
      <c r="G64" s="28"/>
      <c r="H64" s="28"/>
      <c r="M64" s="28"/>
      <c r="N64" s="10"/>
      <c r="R64" s="28"/>
    </row>
    <row r="65" spans="3:18" ht="15">
      <c r="C65" s="10"/>
      <c r="D65" s="28"/>
      <c r="E65" s="10"/>
      <c r="F65" s="10"/>
      <c r="G65" s="28"/>
      <c r="H65" s="28"/>
      <c r="M65" s="28"/>
      <c r="N65" s="10"/>
      <c r="R65" s="28"/>
    </row>
    <row r="66" spans="3:18" ht="15">
      <c r="C66" s="10"/>
      <c r="D66" s="28"/>
      <c r="E66" s="10"/>
      <c r="F66" s="10"/>
      <c r="G66" s="28"/>
      <c r="H66" s="28"/>
      <c r="M66" s="28"/>
      <c r="N66" s="10"/>
      <c r="R66" s="28"/>
    </row>
    <row r="67" spans="3:18" ht="15">
      <c r="C67" s="10"/>
      <c r="D67" s="28"/>
      <c r="E67" s="10"/>
      <c r="F67" s="10"/>
      <c r="G67" s="28"/>
      <c r="H67" s="28"/>
      <c r="M67" s="28"/>
      <c r="N67" s="10"/>
      <c r="R67" s="28"/>
    </row>
    <row r="68" spans="3:18" ht="15">
      <c r="C68" s="10"/>
      <c r="D68" s="28"/>
      <c r="E68" s="10"/>
      <c r="F68" s="10"/>
      <c r="G68" s="28"/>
      <c r="H68" s="28"/>
      <c r="M68" s="28"/>
      <c r="N68" s="10"/>
      <c r="R68" s="28"/>
    </row>
    <row r="69" spans="3:18" ht="15">
      <c r="C69" s="10"/>
      <c r="D69" s="28"/>
      <c r="E69" s="10"/>
      <c r="F69" s="10"/>
      <c r="G69" s="28"/>
      <c r="H69" s="28"/>
      <c r="M69" s="28"/>
      <c r="N69" s="10"/>
      <c r="R69" s="28"/>
    </row>
    <row r="70" spans="3:18" ht="15">
      <c r="C70" s="10"/>
      <c r="D70" s="28"/>
      <c r="E70" s="10"/>
      <c r="F70" s="10"/>
      <c r="G70" s="28"/>
      <c r="H70" s="28"/>
      <c r="M70" s="28"/>
      <c r="N70" s="10"/>
      <c r="R70" s="28"/>
    </row>
    <row r="71" spans="3:18" ht="15">
      <c r="C71" s="10"/>
      <c r="D71" s="28"/>
      <c r="E71" s="10"/>
      <c r="F71" s="10"/>
      <c r="G71" s="28"/>
      <c r="H71" s="28"/>
      <c r="M71" s="28"/>
      <c r="N71" s="10"/>
      <c r="R71" s="28"/>
    </row>
    <row r="72" spans="3:18" ht="15">
      <c r="C72" s="10"/>
      <c r="D72" s="28"/>
      <c r="E72" s="10"/>
      <c r="F72" s="10"/>
      <c r="G72" s="28"/>
      <c r="H72" s="28"/>
      <c r="M72" s="28"/>
      <c r="N72" s="10"/>
      <c r="R72" s="28"/>
    </row>
    <row r="73" spans="3:18" ht="15">
      <c r="C73" s="10"/>
      <c r="D73" s="28"/>
      <c r="E73" s="10"/>
      <c r="F73" s="10"/>
      <c r="G73" s="28"/>
      <c r="H73" s="28"/>
      <c r="M73" s="28"/>
      <c r="N73" s="10"/>
      <c r="R73" s="28"/>
    </row>
    <row r="74" spans="3:18" ht="15">
      <c r="C74" s="10"/>
      <c r="D74" s="28"/>
      <c r="E74" s="10"/>
      <c r="F74" s="10"/>
      <c r="G74" s="28"/>
      <c r="H74" s="28"/>
      <c r="M74" s="28"/>
      <c r="N74" s="10"/>
      <c r="R74" s="28"/>
    </row>
    <row r="75" spans="3:18" ht="15">
      <c r="C75" s="10"/>
      <c r="D75" s="28"/>
      <c r="E75" s="10"/>
      <c r="F75" s="10"/>
      <c r="G75" s="28"/>
      <c r="H75" s="28"/>
      <c r="M75" s="28"/>
      <c r="N75" s="10"/>
      <c r="R75" s="28"/>
    </row>
    <row r="76" spans="3:18" ht="15">
      <c r="C76" s="10"/>
      <c r="D76" s="28"/>
      <c r="E76" s="10"/>
      <c r="F76" s="10"/>
      <c r="G76" s="28"/>
      <c r="H76" s="28"/>
      <c r="M76" s="28"/>
      <c r="N76" s="10"/>
      <c r="R76" s="28"/>
    </row>
    <row r="77" spans="3:18" ht="15">
      <c r="C77" s="10"/>
      <c r="D77" s="28"/>
      <c r="E77" s="10"/>
      <c r="F77" s="10"/>
      <c r="G77" s="28"/>
      <c r="H77" s="28"/>
      <c r="M77" s="28"/>
      <c r="N77" s="10"/>
      <c r="R77" s="28"/>
    </row>
    <row r="78" spans="3:18" ht="15">
      <c r="C78" s="10"/>
      <c r="D78" s="28"/>
      <c r="E78" s="10"/>
      <c r="F78" s="10"/>
      <c r="G78" s="28"/>
      <c r="H78" s="28"/>
      <c r="M78" s="28"/>
      <c r="N78" s="10"/>
      <c r="R78" s="28"/>
    </row>
    <row r="79" spans="3:18" ht="15">
      <c r="C79" s="10"/>
      <c r="D79" s="28"/>
      <c r="E79" s="10"/>
      <c r="F79" s="10"/>
      <c r="G79" s="28"/>
      <c r="H79" s="28"/>
      <c r="M79" s="28"/>
      <c r="N79" s="10"/>
      <c r="R79" s="28"/>
    </row>
    <row r="80" spans="3:18" ht="15">
      <c r="C80" s="10"/>
      <c r="D80" s="28"/>
      <c r="E80" s="10"/>
      <c r="F80" s="10"/>
      <c r="G80" s="28"/>
      <c r="H80" s="28"/>
      <c r="M80" s="28"/>
      <c r="N80" s="10"/>
      <c r="R80" s="28"/>
    </row>
    <row r="81" spans="3:18" ht="15">
      <c r="C81" s="10"/>
      <c r="D81" s="28"/>
      <c r="E81" s="10"/>
      <c r="F81" s="10"/>
      <c r="G81" s="28"/>
      <c r="H81" s="28"/>
      <c r="M81" s="28"/>
      <c r="N81" s="10"/>
      <c r="R81" s="28"/>
    </row>
    <row r="82" spans="3:18" ht="15">
      <c r="C82" s="10"/>
      <c r="D82" s="28"/>
      <c r="E82" s="10"/>
      <c r="F82" s="10"/>
      <c r="G82" s="28"/>
      <c r="H82" s="28"/>
      <c r="M82" s="28"/>
      <c r="N82" s="10"/>
      <c r="R82" s="28"/>
    </row>
    <row r="83" spans="3:18" ht="15">
      <c r="C83" s="10"/>
      <c r="D83" s="28"/>
      <c r="E83" s="10"/>
      <c r="F83" s="10"/>
      <c r="G83" s="28"/>
      <c r="H83" s="28"/>
      <c r="M83" s="28"/>
      <c r="N83" s="10"/>
      <c r="R83" s="28"/>
    </row>
    <row r="84" spans="3:18" ht="15">
      <c r="C84" s="10"/>
      <c r="D84" s="28"/>
      <c r="E84" s="10"/>
      <c r="F84" s="10"/>
      <c r="G84" s="28"/>
      <c r="H84" s="28"/>
      <c r="M84" s="28"/>
      <c r="N84" s="10"/>
      <c r="R84" s="28"/>
    </row>
    <row r="85" spans="3:18" ht="15">
      <c r="C85" s="10"/>
      <c r="D85" s="28"/>
      <c r="E85" s="10"/>
      <c r="F85" s="10"/>
      <c r="G85" s="28"/>
      <c r="H85" s="28"/>
      <c r="M85" s="28"/>
      <c r="N85" s="10"/>
      <c r="R85" s="28"/>
    </row>
    <row r="86" spans="3:18" ht="15">
      <c r="C86" s="10"/>
      <c r="D86" s="28"/>
      <c r="E86" s="10"/>
      <c r="F86" s="10"/>
      <c r="G86" s="28"/>
      <c r="H86" s="28"/>
      <c r="M86" s="28"/>
      <c r="N86" s="10"/>
      <c r="R86" s="28"/>
    </row>
    <row r="87" spans="3:18" ht="15">
      <c r="C87" s="10"/>
      <c r="D87" s="28"/>
      <c r="E87" s="10"/>
      <c r="F87" s="10"/>
      <c r="G87" s="28"/>
      <c r="H87" s="28"/>
      <c r="M87" s="28"/>
      <c r="N87" s="10"/>
      <c r="R87" s="28"/>
    </row>
    <row r="88" spans="3:18" ht="15">
      <c r="C88" s="10"/>
      <c r="D88" s="28"/>
      <c r="E88" s="10"/>
      <c r="F88" s="10"/>
      <c r="G88" s="28"/>
      <c r="H88" s="28"/>
      <c r="M88" s="28"/>
      <c r="N88" s="10"/>
      <c r="R88" s="28"/>
    </row>
    <row r="89" spans="3:18" ht="15">
      <c r="C89" s="10"/>
      <c r="D89" s="28"/>
      <c r="E89" s="10"/>
      <c r="F89" s="10"/>
      <c r="G89" s="28"/>
      <c r="H89" s="28"/>
      <c r="M89" s="28"/>
      <c r="N89" s="10"/>
      <c r="R89" s="28"/>
    </row>
    <row r="90" spans="3:18" ht="15">
      <c r="C90" s="10"/>
      <c r="D90" s="28"/>
      <c r="E90" s="10"/>
      <c r="F90" s="10"/>
      <c r="G90" s="28"/>
      <c r="H90" s="28"/>
      <c r="M90" s="28"/>
      <c r="N90" s="10"/>
      <c r="R90" s="28"/>
    </row>
    <row r="91" spans="3:18" ht="15">
      <c r="C91" s="10"/>
      <c r="D91" s="28"/>
      <c r="E91" s="10"/>
      <c r="F91" s="10"/>
      <c r="G91" s="28"/>
      <c r="H91" s="28"/>
      <c r="M91" s="28"/>
      <c r="N91" s="10"/>
      <c r="R91" s="28"/>
    </row>
    <row r="92" spans="3:18" ht="15">
      <c r="C92" s="10"/>
      <c r="D92" s="28"/>
      <c r="E92" s="10"/>
      <c r="F92" s="10"/>
      <c r="G92" s="28"/>
      <c r="H92" s="28"/>
      <c r="M92" s="28"/>
      <c r="N92" s="10"/>
      <c r="R92" s="28"/>
    </row>
    <row r="93" spans="3:18" ht="15">
      <c r="C93" s="10"/>
      <c r="D93" s="28"/>
      <c r="E93" s="10"/>
      <c r="F93" s="10"/>
      <c r="G93" s="28"/>
      <c r="H93" s="28"/>
      <c r="M93" s="28"/>
      <c r="N93" s="10"/>
      <c r="R93" s="28"/>
    </row>
    <row r="94" spans="3:18" ht="15">
      <c r="C94" s="10"/>
      <c r="D94" s="28"/>
      <c r="E94" s="10"/>
      <c r="F94" s="10"/>
      <c r="G94" s="28"/>
      <c r="H94" s="28"/>
      <c r="M94" s="28"/>
      <c r="N94" s="10"/>
      <c r="R94" s="28"/>
    </row>
    <row r="95" spans="3:18" ht="15">
      <c r="C95" s="10"/>
      <c r="D95" s="28"/>
      <c r="E95" s="10"/>
      <c r="F95" s="10"/>
      <c r="G95" s="28"/>
      <c r="H95" s="28"/>
      <c r="M95" s="28"/>
      <c r="N95" s="10"/>
      <c r="R95" s="28"/>
    </row>
    <row r="96" spans="3:18" ht="15">
      <c r="C96" s="10"/>
      <c r="D96" s="28"/>
      <c r="E96" s="10"/>
      <c r="F96" s="10"/>
      <c r="G96" s="28"/>
      <c r="H96" s="28"/>
      <c r="M96" s="28"/>
      <c r="N96" s="10"/>
      <c r="R96" s="28"/>
    </row>
    <row r="97" spans="3:18" ht="15">
      <c r="C97" s="10"/>
      <c r="D97" s="28"/>
      <c r="E97" s="10"/>
      <c r="F97" s="10"/>
      <c r="G97" s="28"/>
      <c r="H97" s="28"/>
      <c r="M97" s="28"/>
      <c r="N97" s="10"/>
      <c r="R97" s="28"/>
    </row>
    <row r="98" spans="3:18" ht="15">
      <c r="C98" s="10"/>
      <c r="D98" s="28"/>
      <c r="E98" s="10"/>
      <c r="F98" s="10"/>
      <c r="G98" s="28"/>
      <c r="H98" s="28"/>
      <c r="M98" s="28"/>
      <c r="N98" s="10"/>
      <c r="R98" s="28"/>
    </row>
    <row r="99" spans="3:18" ht="15">
      <c r="C99" s="10"/>
      <c r="D99" s="28"/>
      <c r="E99" s="10"/>
      <c r="F99" s="10"/>
      <c r="G99" s="28"/>
      <c r="H99" s="28"/>
      <c r="M99" s="28"/>
      <c r="N99" s="10"/>
      <c r="R99" s="28"/>
    </row>
    <row r="100" spans="3:18" ht="15">
      <c r="C100" s="10"/>
      <c r="D100" s="28"/>
      <c r="E100" s="10"/>
      <c r="F100" s="10"/>
      <c r="G100" s="28"/>
      <c r="H100" s="28"/>
      <c r="M100" s="28"/>
      <c r="N100" s="10"/>
      <c r="R100" s="28"/>
    </row>
    <row r="101" spans="3:18" ht="15">
      <c r="C101" s="10"/>
      <c r="D101" s="28"/>
      <c r="E101" s="10"/>
      <c r="F101" s="10"/>
      <c r="G101" s="28"/>
      <c r="H101" s="28"/>
      <c r="M101" s="28"/>
      <c r="N101" s="10"/>
      <c r="R101" s="28"/>
    </row>
    <row r="102" spans="3:18" ht="15">
      <c r="C102" s="10"/>
      <c r="D102" s="28"/>
      <c r="E102" s="10"/>
      <c r="F102" s="10"/>
      <c r="G102" s="28"/>
      <c r="H102" s="28"/>
      <c r="M102" s="28"/>
      <c r="N102" s="10"/>
      <c r="R102" s="28"/>
    </row>
    <row r="103" spans="3:18" ht="15">
      <c r="C103" s="10"/>
      <c r="D103" s="28"/>
      <c r="E103" s="10"/>
      <c r="F103" s="10"/>
      <c r="G103" s="28"/>
      <c r="H103" s="28"/>
      <c r="M103" s="28"/>
      <c r="N103" s="10"/>
      <c r="R103" s="28"/>
    </row>
    <row r="104" spans="3:18" ht="15">
      <c r="C104" s="10"/>
      <c r="D104" s="28"/>
      <c r="E104" s="10"/>
      <c r="F104" s="10"/>
      <c r="G104" s="28"/>
      <c r="H104" s="28"/>
      <c r="M104" s="28"/>
      <c r="N104" s="10"/>
      <c r="R104" s="28"/>
    </row>
    <row r="105" spans="3:18" ht="15">
      <c r="C105" s="10"/>
      <c r="D105" s="28"/>
      <c r="E105" s="10"/>
      <c r="F105" s="10"/>
      <c r="G105" s="28"/>
      <c r="H105" s="28"/>
      <c r="M105" s="28"/>
      <c r="N105" s="10"/>
      <c r="R105" s="28"/>
    </row>
    <row r="106" spans="3:18" ht="15">
      <c r="C106" s="10"/>
      <c r="D106" s="28"/>
      <c r="E106" s="10"/>
      <c r="F106" s="10"/>
      <c r="G106" s="28"/>
      <c r="H106" s="28"/>
      <c r="M106" s="28"/>
      <c r="N106" s="10"/>
      <c r="R106" s="28"/>
    </row>
    <row r="107" spans="3:18" ht="15">
      <c r="C107" s="10"/>
      <c r="D107" s="28"/>
      <c r="E107" s="10"/>
      <c r="F107" s="10"/>
      <c r="G107" s="28"/>
      <c r="H107" s="28"/>
      <c r="M107" s="28"/>
      <c r="N107" s="10"/>
      <c r="R107" s="28"/>
    </row>
    <row r="108" spans="3:18" ht="15">
      <c r="C108" s="10"/>
      <c r="D108" s="28"/>
      <c r="E108" s="10"/>
      <c r="F108" s="10"/>
      <c r="G108" s="28"/>
      <c r="H108" s="28"/>
      <c r="M108" s="28"/>
      <c r="N108" s="10"/>
      <c r="R108" s="28"/>
    </row>
    <row r="109" spans="3:18" ht="15">
      <c r="C109" s="10"/>
      <c r="D109" s="28"/>
      <c r="E109" s="10"/>
      <c r="F109" s="10"/>
      <c r="G109" s="28"/>
      <c r="H109" s="28"/>
      <c r="M109" s="28"/>
      <c r="N109" s="10"/>
      <c r="R109" s="28"/>
    </row>
    <row r="110" spans="3:18" ht="15">
      <c r="C110" s="10"/>
      <c r="D110" s="28"/>
      <c r="E110" s="10"/>
      <c r="F110" s="10"/>
      <c r="G110" s="28"/>
      <c r="H110" s="28"/>
      <c r="M110" s="28"/>
      <c r="N110" s="10"/>
      <c r="R110" s="28"/>
    </row>
    <row r="111" spans="3:18" ht="15">
      <c r="C111" s="10"/>
      <c r="D111" s="28"/>
      <c r="E111" s="10"/>
      <c r="F111" s="10"/>
      <c r="G111" s="28"/>
      <c r="H111" s="28"/>
      <c r="M111" s="28"/>
      <c r="N111" s="10"/>
      <c r="R111" s="28"/>
    </row>
    <row r="112" spans="3:18" ht="15">
      <c r="C112" s="10"/>
      <c r="D112" s="28"/>
      <c r="E112" s="10"/>
      <c r="F112" s="10"/>
      <c r="G112" s="28"/>
      <c r="H112" s="28"/>
      <c r="M112" s="28"/>
      <c r="N112" s="10"/>
      <c r="R112" s="28"/>
    </row>
    <row r="113" spans="3:18" ht="15">
      <c r="C113" s="10"/>
      <c r="D113" s="28"/>
      <c r="E113" s="10"/>
      <c r="F113" s="10"/>
      <c r="G113" s="28"/>
      <c r="H113" s="28"/>
      <c r="M113" s="28"/>
      <c r="N113" s="10"/>
      <c r="R113" s="28"/>
    </row>
    <row r="114" spans="3:18" ht="15">
      <c r="C114" s="10"/>
      <c r="D114" s="28"/>
      <c r="E114" s="10"/>
      <c r="F114" s="10"/>
      <c r="G114" s="28"/>
      <c r="H114" s="28"/>
      <c r="M114" s="28"/>
      <c r="N114" s="10"/>
      <c r="R114" s="28"/>
    </row>
    <row r="115" spans="3:18" ht="15">
      <c r="C115" s="10"/>
      <c r="D115" s="28"/>
      <c r="E115" s="10"/>
      <c r="F115" s="10"/>
      <c r="G115" s="28"/>
      <c r="H115" s="28"/>
      <c r="M115" s="28"/>
      <c r="N115" s="10"/>
      <c r="R115" s="28"/>
    </row>
    <row r="116" spans="3:18" ht="15">
      <c r="C116" s="10"/>
      <c r="D116" s="28"/>
      <c r="E116" s="10"/>
      <c r="F116" s="10"/>
      <c r="G116" s="28"/>
      <c r="H116" s="28"/>
      <c r="M116" s="28"/>
      <c r="N116" s="10"/>
      <c r="R116" s="28"/>
    </row>
    <row r="117" spans="3:18" ht="15">
      <c r="C117" s="10"/>
      <c r="D117" s="28"/>
      <c r="E117" s="10"/>
      <c r="F117" s="10"/>
      <c r="G117" s="28"/>
      <c r="H117" s="28"/>
      <c r="M117" s="28"/>
      <c r="N117" s="10"/>
      <c r="R117" s="28"/>
    </row>
    <row r="118" spans="3:18" ht="15">
      <c r="C118" s="10"/>
      <c r="D118" s="28"/>
      <c r="E118" s="10"/>
      <c r="F118" s="10"/>
      <c r="G118" s="28"/>
      <c r="H118" s="28"/>
      <c r="M118" s="28"/>
      <c r="N118" s="10"/>
      <c r="R118" s="28"/>
    </row>
    <row r="119" spans="3:18" ht="15">
      <c r="C119" s="10"/>
      <c r="D119" s="28"/>
      <c r="E119" s="10"/>
      <c r="F119" s="10"/>
      <c r="G119" s="28"/>
      <c r="H119" s="28"/>
      <c r="M119" s="28"/>
      <c r="N119" s="10"/>
      <c r="R119" s="28"/>
    </row>
    <row r="120" spans="3:18" ht="15">
      <c r="C120" s="10"/>
      <c r="D120" s="28"/>
      <c r="E120" s="10"/>
      <c r="F120" s="10"/>
      <c r="G120" s="28"/>
      <c r="H120" s="28"/>
      <c r="M120" s="28"/>
      <c r="N120" s="10"/>
      <c r="R120" s="28"/>
    </row>
    <row r="121" spans="3:18" ht="15">
      <c r="C121" s="10"/>
      <c r="D121" s="28"/>
      <c r="E121" s="10"/>
      <c r="F121" s="10"/>
      <c r="G121" s="28"/>
      <c r="H121" s="28"/>
      <c r="M121" s="28"/>
      <c r="N121" s="10"/>
      <c r="R121" s="28"/>
    </row>
    <row r="122" spans="3:18" ht="15">
      <c r="C122" s="10"/>
      <c r="D122" s="28"/>
      <c r="E122" s="10"/>
      <c r="F122" s="10"/>
      <c r="G122" s="28"/>
      <c r="H122" s="28"/>
      <c r="M122" s="28"/>
      <c r="N122" s="10"/>
      <c r="R122" s="28"/>
    </row>
    <row r="123" spans="3:18" ht="15">
      <c r="C123" s="10"/>
      <c r="D123" s="28"/>
      <c r="E123" s="10"/>
      <c r="F123" s="10"/>
      <c r="G123" s="28"/>
      <c r="H123" s="28"/>
      <c r="M123" s="28"/>
      <c r="N123" s="10"/>
      <c r="R123" s="28"/>
    </row>
    <row r="124" spans="3:18" ht="15">
      <c r="C124" s="10"/>
      <c r="D124" s="28"/>
      <c r="E124" s="10"/>
      <c r="F124" s="10"/>
      <c r="G124" s="28"/>
      <c r="H124" s="28"/>
      <c r="M124" s="28"/>
      <c r="N124" s="10"/>
      <c r="R124" s="28"/>
    </row>
    <row r="125" spans="3:18" ht="15">
      <c r="C125" s="10"/>
      <c r="D125" s="28"/>
      <c r="E125" s="10"/>
      <c r="F125" s="10"/>
      <c r="G125" s="28"/>
      <c r="H125" s="28"/>
      <c r="M125" s="28"/>
      <c r="N125" s="10"/>
      <c r="R125" s="28"/>
    </row>
    <row r="126" spans="3:18" ht="15">
      <c r="C126" s="10"/>
      <c r="D126" s="28"/>
      <c r="E126" s="10"/>
      <c r="F126" s="10"/>
      <c r="G126" s="28"/>
      <c r="H126" s="28"/>
      <c r="M126" s="28"/>
      <c r="N126" s="10"/>
      <c r="R126" s="28"/>
    </row>
    <row r="127" spans="3:18" ht="15">
      <c r="C127" s="10"/>
      <c r="D127" s="28"/>
      <c r="E127" s="10"/>
      <c r="F127" s="10"/>
      <c r="G127" s="28"/>
      <c r="H127" s="28"/>
      <c r="M127" s="28"/>
      <c r="N127" s="10"/>
      <c r="R127" s="28"/>
    </row>
    <row r="128" spans="3:18" ht="15">
      <c r="C128" s="10"/>
      <c r="D128" s="28"/>
      <c r="E128" s="10"/>
      <c r="F128" s="10"/>
      <c r="G128" s="28"/>
      <c r="H128" s="28"/>
      <c r="M128" s="28"/>
      <c r="N128" s="10"/>
      <c r="R128" s="28"/>
    </row>
    <row r="129" spans="3:18" ht="15">
      <c r="C129" s="10"/>
      <c r="D129" s="28"/>
      <c r="E129" s="10"/>
      <c r="F129" s="10"/>
      <c r="G129" s="28"/>
      <c r="H129" s="28"/>
      <c r="M129" s="28"/>
      <c r="N129" s="10"/>
      <c r="R129" s="28"/>
    </row>
    <row r="130" spans="3:18" ht="15">
      <c r="C130" s="10"/>
      <c r="D130" s="28"/>
      <c r="E130" s="10"/>
      <c r="F130" s="10"/>
      <c r="G130" s="28"/>
      <c r="H130" s="28"/>
      <c r="M130" s="28"/>
      <c r="N130" s="10"/>
      <c r="R130" s="28"/>
    </row>
    <row r="131" spans="3:18" ht="15">
      <c r="C131" s="10"/>
      <c r="D131" s="28"/>
      <c r="E131" s="10"/>
      <c r="F131" s="10"/>
      <c r="G131" s="28"/>
      <c r="H131" s="28"/>
      <c r="M131" s="28"/>
      <c r="N131" s="10"/>
      <c r="R131" s="28"/>
    </row>
    <row r="132" spans="3:18" ht="15">
      <c r="C132" s="10"/>
      <c r="D132" s="28"/>
      <c r="E132" s="10"/>
      <c r="F132" s="10"/>
      <c r="G132" s="28"/>
      <c r="H132" s="28"/>
      <c r="M132" s="28"/>
      <c r="N132" s="10"/>
      <c r="R132" s="28"/>
    </row>
    <row r="133" spans="3:18" ht="15">
      <c r="C133" s="10"/>
      <c r="D133" s="28"/>
      <c r="E133" s="10"/>
      <c r="F133" s="10"/>
      <c r="G133" s="28"/>
      <c r="H133" s="28"/>
      <c r="M133" s="28"/>
      <c r="N133" s="10"/>
      <c r="R133" s="28"/>
    </row>
    <row r="134" spans="3:18" ht="15">
      <c r="C134" s="10"/>
      <c r="D134" s="28"/>
      <c r="E134" s="10"/>
      <c r="F134" s="10"/>
      <c r="G134" s="28"/>
      <c r="H134" s="28"/>
      <c r="M134" s="28"/>
      <c r="N134" s="10"/>
      <c r="R134" s="28"/>
    </row>
    <row r="135" spans="3:18" ht="15">
      <c r="C135" s="10"/>
      <c r="D135" s="28"/>
      <c r="E135" s="10"/>
      <c r="F135" s="10"/>
      <c r="G135" s="28"/>
      <c r="H135" s="28"/>
      <c r="M135" s="28"/>
      <c r="N135" s="10"/>
      <c r="R135" s="28"/>
    </row>
    <row r="136" spans="3:18" ht="15">
      <c r="C136" s="10"/>
      <c r="D136" s="28"/>
      <c r="E136" s="10"/>
      <c r="F136" s="10"/>
      <c r="G136" s="28"/>
      <c r="H136" s="28"/>
      <c r="M136" s="28"/>
      <c r="N136" s="10"/>
      <c r="R136" s="28"/>
    </row>
    <row r="137" spans="3:18" ht="15">
      <c r="C137" s="10"/>
      <c r="D137" s="28"/>
      <c r="E137" s="10"/>
      <c r="F137" s="10"/>
      <c r="G137" s="28"/>
      <c r="H137" s="28"/>
      <c r="M137" s="28"/>
      <c r="N137" s="10"/>
      <c r="R137" s="28"/>
    </row>
    <row r="138" spans="3:18" ht="15">
      <c r="C138" s="10"/>
      <c r="D138" s="28"/>
      <c r="E138" s="10"/>
      <c r="F138" s="10"/>
      <c r="G138" s="28"/>
      <c r="H138" s="28"/>
      <c r="M138" s="28"/>
      <c r="N138" s="10"/>
      <c r="R138" s="28"/>
    </row>
    <row r="139" spans="3:18" ht="15">
      <c r="C139" s="10"/>
      <c r="D139" s="28"/>
      <c r="E139" s="10"/>
      <c r="F139" s="10"/>
      <c r="G139" s="28"/>
      <c r="H139" s="28"/>
      <c r="M139" s="28"/>
      <c r="N139" s="10"/>
      <c r="R139" s="28"/>
    </row>
    <row r="140" spans="3:18" ht="15">
      <c r="C140" s="10"/>
      <c r="D140" s="28"/>
      <c r="E140" s="10"/>
      <c r="F140" s="10"/>
      <c r="G140" s="28"/>
      <c r="H140" s="28"/>
      <c r="M140" s="28"/>
      <c r="N140" s="10"/>
      <c r="R140" s="28"/>
    </row>
    <row r="141" spans="3:18" ht="15">
      <c r="C141" s="10"/>
      <c r="D141" s="28"/>
      <c r="E141" s="10"/>
      <c r="F141" s="10"/>
      <c r="G141" s="28"/>
      <c r="H141" s="28"/>
      <c r="M141" s="28"/>
      <c r="N141" s="10"/>
      <c r="R141" s="28"/>
    </row>
    <row r="142" spans="3:18" ht="15">
      <c r="C142" s="10"/>
      <c r="D142" s="28"/>
      <c r="E142" s="10"/>
      <c r="F142" s="10"/>
      <c r="G142" s="28"/>
      <c r="H142" s="28"/>
      <c r="M142" s="28"/>
      <c r="N142" s="10"/>
      <c r="R142" s="28"/>
    </row>
    <row r="143" spans="3:18" ht="15">
      <c r="C143" s="10"/>
      <c r="D143" s="28"/>
      <c r="E143" s="10"/>
      <c r="F143" s="10"/>
      <c r="G143" s="28"/>
      <c r="H143" s="28"/>
      <c r="M143" s="28"/>
      <c r="N143" s="10"/>
      <c r="R143" s="28"/>
    </row>
    <row r="144" spans="3:18" ht="15">
      <c r="C144" s="10"/>
      <c r="D144" s="28"/>
      <c r="E144" s="10"/>
      <c r="F144" s="10"/>
      <c r="G144" s="28"/>
      <c r="H144" s="28"/>
      <c r="M144" s="28"/>
      <c r="N144" s="10"/>
      <c r="R144" s="28"/>
    </row>
    <row r="145" spans="3:18" ht="15">
      <c r="C145" s="10"/>
      <c r="D145" s="28"/>
      <c r="E145" s="10"/>
      <c r="F145" s="10"/>
      <c r="G145" s="28"/>
      <c r="H145" s="28"/>
      <c r="M145" s="28"/>
      <c r="N145" s="10"/>
      <c r="R145" s="28"/>
    </row>
    <row r="146" spans="3:18" ht="15">
      <c r="C146" s="10"/>
      <c r="D146" s="28"/>
      <c r="E146" s="10"/>
      <c r="F146" s="10"/>
      <c r="G146" s="28"/>
      <c r="H146" s="28"/>
      <c r="M146" s="28"/>
      <c r="N146" s="10"/>
      <c r="R146" s="28"/>
    </row>
    <row r="147" spans="3:18" ht="15">
      <c r="C147" s="10"/>
      <c r="D147" s="28"/>
      <c r="E147" s="10"/>
      <c r="F147" s="10"/>
      <c r="G147" s="28"/>
      <c r="H147" s="28"/>
      <c r="M147" s="28"/>
      <c r="N147" s="10"/>
      <c r="R147" s="28"/>
    </row>
    <row r="148" spans="3:18" ht="15">
      <c r="C148" s="10"/>
      <c r="D148" s="28"/>
      <c r="E148" s="10"/>
      <c r="F148" s="10"/>
      <c r="G148" s="28"/>
      <c r="H148" s="28"/>
      <c r="M148" s="28"/>
      <c r="N148" s="10"/>
      <c r="R148" s="28"/>
    </row>
    <row r="149" spans="3:18" ht="15">
      <c r="C149" s="10"/>
      <c r="D149" s="28"/>
      <c r="E149" s="10"/>
      <c r="F149" s="10"/>
      <c r="G149" s="28"/>
      <c r="H149" s="28"/>
      <c r="M149" s="28"/>
      <c r="N149" s="10"/>
      <c r="R149" s="28"/>
    </row>
    <row r="150" spans="3:18" ht="15">
      <c r="C150" s="10"/>
      <c r="D150" s="28"/>
      <c r="E150" s="10"/>
      <c r="F150" s="10"/>
      <c r="G150" s="28"/>
      <c r="H150" s="28"/>
      <c r="M150" s="28"/>
      <c r="N150" s="10"/>
      <c r="R150" s="28"/>
    </row>
    <row r="151" spans="3:18" ht="15">
      <c r="C151" s="10"/>
      <c r="D151" s="28"/>
      <c r="E151" s="10"/>
      <c r="F151" s="10"/>
      <c r="G151" s="28"/>
      <c r="H151" s="28"/>
      <c r="M151" s="28"/>
      <c r="N151" s="10"/>
      <c r="R151" s="28"/>
    </row>
    <row r="152" spans="3:18" ht="15">
      <c r="C152" s="10"/>
      <c r="D152" s="28"/>
      <c r="E152" s="10"/>
      <c r="F152" s="10"/>
      <c r="G152" s="28"/>
      <c r="H152" s="28"/>
      <c r="M152" s="28"/>
      <c r="N152" s="10"/>
      <c r="R152" s="28"/>
    </row>
    <row r="153" spans="3:18" ht="15">
      <c r="C153" s="10"/>
      <c r="D153" s="28"/>
      <c r="E153" s="10"/>
      <c r="F153" s="10"/>
      <c r="G153" s="28"/>
      <c r="H153" s="28"/>
      <c r="M153" s="28"/>
      <c r="N153" s="10"/>
      <c r="R153" s="28"/>
    </row>
    <row r="154" spans="3:18" ht="15">
      <c r="C154" s="10"/>
      <c r="D154" s="28"/>
      <c r="E154" s="10"/>
      <c r="F154" s="10"/>
      <c r="G154" s="28"/>
      <c r="H154" s="28"/>
      <c r="M154" s="28"/>
      <c r="N154" s="10"/>
      <c r="R154" s="28"/>
    </row>
    <row r="155" spans="3:18" ht="15">
      <c r="C155" s="10"/>
      <c r="D155" s="28"/>
      <c r="E155" s="10"/>
      <c r="F155" s="10"/>
      <c r="G155" s="28"/>
      <c r="H155" s="28"/>
      <c r="M155" s="28"/>
      <c r="N155" s="10"/>
      <c r="R155" s="28"/>
    </row>
    <row r="156" spans="3:18" ht="15">
      <c r="C156" s="10"/>
      <c r="D156" s="28"/>
      <c r="E156" s="10"/>
      <c r="F156" s="10"/>
      <c r="G156" s="28"/>
      <c r="H156" s="28"/>
      <c r="M156" s="28"/>
      <c r="N156" s="10"/>
      <c r="R156" s="28"/>
    </row>
    <row r="157" spans="3:18" ht="15">
      <c r="C157" s="10"/>
      <c r="D157" s="28"/>
      <c r="E157" s="10"/>
      <c r="F157" s="10"/>
      <c r="G157" s="28"/>
      <c r="H157" s="28"/>
      <c r="M157" s="28"/>
      <c r="N157" s="10"/>
      <c r="R157" s="28"/>
    </row>
    <row r="158" spans="3:18" ht="15">
      <c r="C158" s="10"/>
      <c r="D158" s="28"/>
      <c r="E158" s="10"/>
      <c r="F158" s="10"/>
      <c r="G158" s="28"/>
      <c r="H158" s="28"/>
      <c r="M158" s="28"/>
      <c r="N158" s="10"/>
      <c r="R158" s="28"/>
    </row>
    <row r="159" spans="3:18" ht="15">
      <c r="C159" s="10"/>
      <c r="D159" s="28"/>
      <c r="E159" s="10"/>
      <c r="F159" s="10"/>
      <c r="G159" s="28"/>
      <c r="H159" s="28"/>
      <c r="M159" s="28"/>
      <c r="N159" s="10"/>
      <c r="R159" s="28"/>
    </row>
    <row r="160" spans="3:18" ht="15">
      <c r="C160" s="10"/>
      <c r="D160" s="28"/>
      <c r="E160" s="10"/>
      <c r="F160" s="10"/>
      <c r="G160" s="28"/>
      <c r="H160" s="28"/>
      <c r="M160" s="28"/>
      <c r="N160" s="10"/>
      <c r="R160" s="28"/>
    </row>
    <row r="161" spans="3:18" ht="15">
      <c r="C161" s="10"/>
      <c r="D161" s="28"/>
      <c r="E161" s="10"/>
      <c r="F161" s="10"/>
      <c r="G161" s="28"/>
      <c r="H161" s="28"/>
      <c r="M161" s="28"/>
      <c r="N161" s="10"/>
      <c r="R161" s="28"/>
    </row>
    <row r="162" spans="3:18" ht="15">
      <c r="C162" s="10"/>
      <c r="D162" s="28"/>
      <c r="E162" s="10"/>
      <c r="F162" s="10"/>
      <c r="G162" s="28"/>
      <c r="H162" s="28"/>
      <c r="M162" s="28"/>
      <c r="N162" s="10"/>
      <c r="R162" s="28"/>
    </row>
    <row r="163" spans="3:18" ht="15">
      <c r="C163" s="10"/>
      <c r="D163" s="28"/>
      <c r="E163" s="10"/>
      <c r="F163" s="10"/>
      <c r="G163" s="28"/>
      <c r="H163" s="28"/>
      <c r="M163" s="28"/>
      <c r="N163" s="10"/>
      <c r="R163" s="28"/>
    </row>
    <row r="164" spans="3:18" ht="15">
      <c r="C164" s="10"/>
      <c r="D164" s="28"/>
      <c r="E164" s="10"/>
      <c r="F164" s="10"/>
      <c r="G164" s="28"/>
      <c r="H164" s="28"/>
      <c r="M164" s="28"/>
      <c r="N164" s="10"/>
      <c r="R164" s="28"/>
    </row>
    <row r="165" spans="3:18" ht="15">
      <c r="C165" s="10"/>
      <c r="D165" s="28"/>
      <c r="E165" s="10"/>
      <c r="F165" s="10"/>
      <c r="G165" s="28"/>
      <c r="H165" s="28"/>
      <c r="M165" s="28"/>
      <c r="N165" s="10"/>
      <c r="R165" s="28"/>
    </row>
    <row r="166" spans="3:18" ht="15">
      <c r="C166" s="10"/>
      <c r="D166" s="28"/>
      <c r="E166" s="10"/>
      <c r="F166" s="10"/>
      <c r="G166" s="28"/>
      <c r="H166" s="28"/>
      <c r="M166" s="28"/>
      <c r="N166" s="10"/>
      <c r="R166" s="28"/>
    </row>
    <row r="167" spans="3:18" ht="15">
      <c r="C167" s="10"/>
      <c r="D167" s="28"/>
      <c r="E167" s="10"/>
      <c r="F167" s="10"/>
      <c r="G167" s="28"/>
      <c r="H167" s="28"/>
      <c r="M167" s="28"/>
      <c r="N167" s="10"/>
      <c r="R167" s="28"/>
    </row>
    <row r="168" spans="3:18" ht="15">
      <c r="C168" s="10"/>
      <c r="D168" s="28"/>
      <c r="E168" s="10"/>
      <c r="F168" s="10"/>
      <c r="G168" s="28"/>
      <c r="H168" s="28"/>
      <c r="M168" s="28"/>
      <c r="N168" s="10"/>
      <c r="R168" s="28"/>
    </row>
    <row r="169" spans="3:18" ht="15">
      <c r="C169" s="10"/>
      <c r="D169" s="28"/>
      <c r="E169" s="10"/>
      <c r="F169" s="10"/>
      <c r="G169" s="28"/>
      <c r="H169" s="28"/>
      <c r="M169" s="28"/>
      <c r="N169" s="10"/>
      <c r="R169" s="28"/>
    </row>
    <row r="170" spans="3:18" ht="15">
      <c r="C170" s="10"/>
      <c r="D170" s="28"/>
      <c r="E170" s="10"/>
      <c r="F170" s="10"/>
      <c r="G170" s="28"/>
      <c r="H170" s="28"/>
      <c r="M170" s="28"/>
      <c r="N170" s="10"/>
      <c r="R170" s="28"/>
    </row>
    <row r="171" spans="3:18" ht="15">
      <c r="C171" s="10"/>
      <c r="D171" s="28"/>
      <c r="E171" s="10"/>
      <c r="F171" s="10"/>
      <c r="G171" s="28"/>
      <c r="H171" s="28"/>
      <c r="M171" s="28"/>
      <c r="N171" s="10"/>
      <c r="R171" s="28"/>
    </row>
    <row r="172" spans="3:18" ht="15">
      <c r="C172" s="10"/>
      <c r="D172" s="28"/>
      <c r="E172" s="10"/>
      <c r="F172" s="10"/>
      <c r="G172" s="28"/>
      <c r="H172" s="28"/>
      <c r="M172" s="28"/>
      <c r="N172" s="10"/>
      <c r="R172" s="28"/>
    </row>
    <row r="173" spans="3:18" ht="15">
      <c r="C173" s="10"/>
      <c r="D173" s="28"/>
      <c r="E173" s="10"/>
      <c r="F173" s="10"/>
      <c r="G173" s="28"/>
      <c r="H173" s="28"/>
      <c r="M173" s="28"/>
      <c r="N173" s="10"/>
      <c r="R173" s="28"/>
    </row>
    <row r="174" spans="3:18" ht="15">
      <c r="C174" s="10"/>
      <c r="D174" s="28"/>
      <c r="E174" s="10"/>
      <c r="F174" s="10"/>
      <c r="G174" s="28"/>
      <c r="H174" s="28"/>
      <c r="M174" s="28"/>
      <c r="N174" s="10"/>
      <c r="R174" s="28"/>
    </row>
    <row r="175" spans="3:18" ht="15">
      <c r="C175" s="10"/>
      <c r="D175" s="28"/>
      <c r="E175" s="10"/>
      <c r="F175" s="10"/>
      <c r="G175" s="28"/>
      <c r="H175" s="28"/>
      <c r="M175" s="28"/>
      <c r="N175" s="10"/>
      <c r="R175" s="28"/>
    </row>
    <row r="176" spans="3:18" ht="15">
      <c r="C176" s="10"/>
      <c r="D176" s="28"/>
      <c r="E176" s="10"/>
      <c r="F176" s="10"/>
      <c r="G176" s="28"/>
      <c r="H176" s="28"/>
      <c r="M176" s="28"/>
      <c r="N176" s="10"/>
      <c r="R176" s="28"/>
    </row>
    <row r="177" spans="3:18" ht="15">
      <c r="C177" s="10"/>
      <c r="D177" s="28"/>
      <c r="E177" s="10"/>
      <c r="F177" s="10"/>
      <c r="G177" s="28"/>
      <c r="H177" s="28"/>
      <c r="M177" s="28"/>
      <c r="N177" s="10"/>
      <c r="R177" s="28"/>
    </row>
  </sheetData>
  <sheetProtection algorithmName="SHA-512" hashValue="zkylMJD0sgYCcO0xkY+R2l7E8/qv0c7r+L7R8Zn77RF89ZS6ZyOC60abi/BwTJABIFYov1hoBssH8dxvD6WbzQ==" saltValue="RjHR/V2CydPvE0YxLLBY7g==" spinCount="100000" sheet="1" objects="1" scenarios="1" selectLockedCells="1"/>
  <mergeCells count="31">
    <mergeCell ref="I41:K41"/>
    <mergeCell ref="B1:E1"/>
    <mergeCell ref="B40:F40"/>
    <mergeCell ref="B41:F41"/>
    <mergeCell ref="L33:L38"/>
    <mergeCell ref="L29:L32"/>
    <mergeCell ref="L8:L28"/>
    <mergeCell ref="B3:C4"/>
    <mergeCell ref="D3:E4"/>
    <mergeCell ref="F3:H4"/>
    <mergeCell ref="P1:R1"/>
    <mergeCell ref="I40:K40"/>
    <mergeCell ref="M8:M28"/>
    <mergeCell ref="N8:N28"/>
    <mergeCell ref="O8:O28"/>
    <mergeCell ref="P8:P28"/>
    <mergeCell ref="M29:M32"/>
    <mergeCell ref="M33:M38"/>
    <mergeCell ref="N29:N32"/>
    <mergeCell ref="N33:N38"/>
    <mergeCell ref="O29:O32"/>
    <mergeCell ref="Q8:Q28"/>
    <mergeCell ref="R8:R28"/>
    <mergeCell ref="O33:O38"/>
    <mergeCell ref="P29:P32"/>
    <mergeCell ref="P33:P38"/>
    <mergeCell ref="O40:O41"/>
    <mergeCell ref="Q33:Q38"/>
    <mergeCell ref="R33:R38"/>
    <mergeCell ref="Q29:Q32"/>
    <mergeCell ref="R29:R32"/>
  </mergeCells>
  <conditionalFormatting sqref="B7:B38">
    <cfRule type="containsBlanks" priority="72" dxfId="34">
      <formula>LEN(TRIM(B7))=0</formula>
    </cfRule>
  </conditionalFormatting>
  <conditionalFormatting sqref="B7:B38">
    <cfRule type="cellIs" priority="67" dxfId="33" operator="greaterThanOrEqual">
      <formula>1</formula>
    </cfRule>
  </conditionalFormatting>
  <conditionalFormatting sqref="I7:I9 I35:I38">
    <cfRule type="notContainsBlanks" priority="39" dxfId="12">
      <formula>LEN(TRIM(I7))&gt;0</formula>
    </cfRule>
    <cfRule type="containsBlanks" priority="40" dxfId="11">
      <formula>LEN(TRIM(I7))=0</formula>
    </cfRule>
  </conditionalFormatting>
  <conditionalFormatting sqref="I7:I9 I35:I38">
    <cfRule type="notContainsBlanks" priority="38" dxfId="10">
      <formula>LEN(TRIM(I7))&gt;0</formula>
    </cfRule>
  </conditionalFormatting>
  <conditionalFormatting sqref="K7:K9 K35:K38">
    <cfRule type="cellIs" priority="36" dxfId="9" operator="equal">
      <formula>"NEVYHOVUJE"</formula>
    </cfRule>
    <cfRule type="cellIs" priority="37" dxfId="8" operator="equal">
      <formula>"VYHOVUJE"</formula>
    </cfRule>
  </conditionalFormatting>
  <conditionalFormatting sqref="I10:I11 I17 I23 I29">
    <cfRule type="notContainsBlanks" priority="34" dxfId="12">
      <formula>LEN(TRIM(I10))&gt;0</formula>
    </cfRule>
    <cfRule type="containsBlanks" priority="35" dxfId="11">
      <formula>LEN(TRIM(I10))=0</formula>
    </cfRule>
  </conditionalFormatting>
  <conditionalFormatting sqref="I10:I11 I17 I23 I29">
    <cfRule type="notContainsBlanks" priority="33" dxfId="10">
      <formula>LEN(TRIM(I10))&gt;0</formula>
    </cfRule>
  </conditionalFormatting>
  <conditionalFormatting sqref="K10:K11 K17 K23 K29">
    <cfRule type="cellIs" priority="31" dxfId="9" operator="equal">
      <formula>"NEVYHOVUJE"</formula>
    </cfRule>
    <cfRule type="cellIs" priority="32" dxfId="8" operator="equal">
      <formula>"VYHOVUJE"</formula>
    </cfRule>
  </conditionalFormatting>
  <conditionalFormatting sqref="I12:I13 I18:I19 I24:I25 I30:I31">
    <cfRule type="notContainsBlanks" priority="29" dxfId="12">
      <formula>LEN(TRIM(I12))&gt;0</formula>
    </cfRule>
    <cfRule type="containsBlanks" priority="30" dxfId="11">
      <formula>LEN(TRIM(I12))=0</formula>
    </cfRule>
  </conditionalFormatting>
  <conditionalFormatting sqref="I12:I13 I18:I19 I24:I25 I30:I31">
    <cfRule type="notContainsBlanks" priority="28" dxfId="10">
      <formula>LEN(TRIM(I12))&gt;0</formula>
    </cfRule>
  </conditionalFormatting>
  <conditionalFormatting sqref="K12:K13 K18:K19 K24:K25 K30:K31">
    <cfRule type="cellIs" priority="26" dxfId="9" operator="equal">
      <formula>"NEVYHOVUJE"</formula>
    </cfRule>
    <cfRule type="cellIs" priority="27" dxfId="8" operator="equal">
      <formula>"VYHOVUJE"</formula>
    </cfRule>
  </conditionalFormatting>
  <conditionalFormatting sqref="I14:I15 I20:I21 I26:I27 I32:I33">
    <cfRule type="notContainsBlanks" priority="24" dxfId="12">
      <formula>LEN(TRIM(I14))&gt;0</formula>
    </cfRule>
    <cfRule type="containsBlanks" priority="25" dxfId="11">
      <formula>LEN(TRIM(I14))=0</formula>
    </cfRule>
  </conditionalFormatting>
  <conditionalFormatting sqref="I14:I15 I20:I21 I26:I27 I32:I33">
    <cfRule type="notContainsBlanks" priority="23" dxfId="10">
      <formula>LEN(TRIM(I14))&gt;0</formula>
    </cfRule>
  </conditionalFormatting>
  <conditionalFormatting sqref="K14:K15 K20:K21 K26:K27 K32:K33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I16 I22 I28 I34">
    <cfRule type="notContainsBlanks" priority="19" dxfId="12">
      <formula>LEN(TRIM(I16))&gt;0</formula>
    </cfRule>
    <cfRule type="containsBlanks" priority="20" dxfId="11">
      <formula>LEN(TRIM(I16))=0</formula>
    </cfRule>
  </conditionalFormatting>
  <conditionalFormatting sqref="I16 I22 I28 I34">
    <cfRule type="notContainsBlanks" priority="18" dxfId="10">
      <formula>LEN(TRIM(I16))&gt;0</formula>
    </cfRule>
  </conditionalFormatting>
  <conditionalFormatting sqref="K16 K22 K28 K34">
    <cfRule type="cellIs" priority="16" dxfId="9" operator="equal">
      <formula>"NEVYHOVUJE"</formula>
    </cfRule>
    <cfRule type="cellIs" priority="17" dxfId="8" operator="equal">
      <formula>"VYHOVUJE"</formula>
    </cfRule>
  </conditionalFormatting>
  <conditionalFormatting sqref="D7">
    <cfRule type="containsBlanks" priority="13" dxfId="0">
      <formula>LEN(TRIM(D7))=0</formula>
    </cfRule>
  </conditionalFormatting>
  <conditionalFormatting sqref="D8:D28">
    <cfRule type="containsBlanks" priority="12" dxfId="0">
      <formula>LEN(TRIM(D8))=0</formula>
    </cfRule>
  </conditionalFormatting>
  <conditionalFormatting sqref="D29:D32">
    <cfRule type="containsBlanks" priority="6" dxfId="0">
      <formula>LEN(TRIM(D29))=0</formula>
    </cfRule>
  </conditionalFormatting>
  <conditionalFormatting sqref="D33 D38">
    <cfRule type="containsBlanks" priority="5" dxfId="0">
      <formula>LEN(TRIM(D33))=0</formula>
    </cfRule>
  </conditionalFormatting>
  <conditionalFormatting sqref="D34">
    <cfRule type="containsBlanks" priority="4" dxfId="0">
      <formula>LEN(TRIM(D34))=0</formula>
    </cfRule>
  </conditionalFormatting>
  <conditionalFormatting sqref="D35">
    <cfRule type="containsBlanks" priority="3" dxfId="0">
      <formula>LEN(TRIM(D35))=0</formula>
    </cfRule>
  </conditionalFormatting>
  <conditionalFormatting sqref="D36">
    <cfRule type="containsBlanks" priority="2" dxfId="0">
      <formula>LEN(TRIM(D36))=0</formula>
    </cfRule>
  </conditionalFormatting>
  <conditionalFormatting sqref="D37">
    <cfRule type="containsBlanks" priority="1" dxfId="0">
      <formula>LEN(TRIM(D37))=0</formula>
    </cfRule>
  </conditionalFormatting>
  <dataValidations count="2">
    <dataValidation type="list" showInputMessage="1" showErrorMessage="1" sqref="N7:N8 N29 N33">
      <formula1>"ANO,NE"</formula1>
    </dataValidation>
    <dataValidation type="list" showInputMessage="1" showErrorMessage="1" sqref="E7:E38">
      <formula1>"ks,bal,sada,"</formula1>
    </dataValidation>
  </dataValidations>
  <printOptions/>
  <pageMargins left="0.2755905511811024" right="0.15748031496062992" top="0.15748031496062992" bottom="0.15748031496062992" header="0.15748031496062992" footer="0.15748031496062992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2020-11-19T08:09:15Z</cp:lastPrinted>
  <dcterms:created xsi:type="dcterms:W3CDTF">2014-03-05T12:43:32Z</dcterms:created>
  <dcterms:modified xsi:type="dcterms:W3CDTF">2020-12-01T04:19:37Z</dcterms:modified>
  <cp:category/>
  <cp:version/>
  <cp:contentType/>
  <cp:contentStatus/>
</cp:coreProperties>
</file>