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CPHP_2020\CPHP_(II.) - 025-2020\2-vyzva\vyzva-pracovni dokumenty\"/>
    </mc:Choice>
  </mc:AlternateContent>
  <xr:revisionPtr revIDLastSave="0" documentId="13_ncr:1_{62D00A12-7351-4D35-A6C7-7934596CB3E0}" xr6:coauthVersionLast="36" xr6:coauthVersionMax="45" xr10:uidLastSave="{00000000-0000-0000-0000-000000000000}"/>
  <bookViews>
    <workbookView xWindow="0" yWindow="0" windowWidth="19200" windowHeight="6930" tabRatio="939" xr2:uid="{00000000-000D-0000-FFFF-FFFF00000000}"/>
  </bookViews>
  <sheets>
    <sheet name="ČPHP" sheetId="22" r:id="rId1"/>
  </sheets>
  <definedNames>
    <definedName name="_xlnm.Print_Area" localSheetId="0">ČPHP!$B$1:$P$86</definedName>
  </definedNames>
  <calcPr calcId="191029"/>
</workbook>
</file>

<file path=xl/calcChain.xml><?xml version="1.0" encoding="utf-8"?>
<calcChain xmlns="http://schemas.openxmlformats.org/spreadsheetml/2006/main">
  <c r="L83" i="22" l="1"/>
  <c r="K83" i="22"/>
  <c r="H83" i="22"/>
  <c r="L82" i="22"/>
  <c r="K82" i="22"/>
  <c r="H82" i="22"/>
  <c r="L81" i="22"/>
  <c r="K81" i="22"/>
  <c r="H81" i="22"/>
  <c r="L80" i="22"/>
  <c r="K80" i="22"/>
  <c r="H80" i="22"/>
  <c r="L79" i="22"/>
  <c r="K79" i="22"/>
  <c r="H79" i="22"/>
  <c r="L78" i="22"/>
  <c r="K78" i="22"/>
  <c r="H78" i="22"/>
  <c r="L77" i="22"/>
  <c r="K77" i="22"/>
  <c r="H77" i="22"/>
  <c r="L76" i="22"/>
  <c r="K76" i="22"/>
  <c r="H76" i="22"/>
  <c r="L75" i="22"/>
  <c r="K75" i="22"/>
  <c r="H75" i="22"/>
  <c r="L74" i="22"/>
  <c r="K74" i="22"/>
  <c r="H74" i="22"/>
  <c r="L73" i="22"/>
  <c r="K73" i="22"/>
  <c r="H73" i="22"/>
  <c r="L72" i="22"/>
  <c r="K72" i="22"/>
  <c r="H72" i="22"/>
  <c r="H44" i="22" l="1"/>
  <c r="H45" i="22"/>
  <c r="H46" i="22"/>
  <c r="H47" i="22"/>
  <c r="H48" i="22"/>
  <c r="H49" i="22"/>
  <c r="H50" i="22"/>
  <c r="H51" i="22"/>
  <c r="H52" i="22"/>
  <c r="H53" i="22"/>
  <c r="L71" i="22"/>
  <c r="K71" i="22"/>
  <c r="H71" i="22"/>
  <c r="L70" i="22"/>
  <c r="K70" i="22"/>
  <c r="H70" i="22"/>
  <c r="L69" i="22"/>
  <c r="K69" i="22"/>
  <c r="H69" i="22"/>
  <c r="L68" i="22"/>
  <c r="K68" i="22"/>
  <c r="H68" i="22"/>
  <c r="L67" i="22"/>
  <c r="K67" i="22"/>
  <c r="H67" i="22"/>
  <c r="L66" i="22"/>
  <c r="K66" i="22"/>
  <c r="H66" i="22"/>
  <c r="L65" i="22"/>
  <c r="K65" i="22"/>
  <c r="H65" i="22"/>
  <c r="L64" i="22"/>
  <c r="K64" i="22"/>
  <c r="H64" i="22"/>
  <c r="L63" i="22"/>
  <c r="K63" i="22"/>
  <c r="H63" i="22"/>
  <c r="L62" i="22"/>
  <c r="K62" i="22"/>
  <c r="H62" i="22"/>
  <c r="L61" i="22"/>
  <c r="K61" i="22"/>
  <c r="H61" i="22"/>
  <c r="L60" i="22"/>
  <c r="K60" i="22"/>
  <c r="H60" i="22"/>
  <c r="L59" i="22"/>
  <c r="K59" i="22"/>
  <c r="H59" i="22"/>
  <c r="L58" i="22"/>
  <c r="K58" i="22"/>
  <c r="H58" i="22"/>
  <c r="L57" i="22"/>
  <c r="K57" i="22"/>
  <c r="H57" i="22"/>
  <c r="L56" i="22"/>
  <c r="K56" i="22"/>
  <c r="H56" i="22"/>
  <c r="L55" i="22"/>
  <c r="K55" i="22"/>
  <c r="H55" i="22"/>
  <c r="L54" i="22"/>
  <c r="K54" i="22"/>
  <c r="H54" i="22"/>
  <c r="L53" i="22"/>
  <c r="K53" i="22"/>
  <c r="L52" i="22" l="1"/>
  <c r="K52" i="22"/>
  <c r="L51" i="22"/>
  <c r="K51" i="22"/>
  <c r="L50" i="22"/>
  <c r="K50" i="22"/>
  <c r="L49" i="22"/>
  <c r="K49" i="22"/>
  <c r="L48" i="22"/>
  <c r="K48" i="22"/>
  <c r="L47" i="22"/>
  <c r="K47" i="22"/>
  <c r="L46" i="22"/>
  <c r="K46" i="22"/>
  <c r="L45" i="22"/>
  <c r="K45" i="22"/>
  <c r="L44" i="22"/>
  <c r="K44" i="22"/>
  <c r="L43" i="22" l="1"/>
  <c r="K43" i="22"/>
  <c r="H43" i="22"/>
  <c r="L42" i="22"/>
  <c r="K42" i="22"/>
  <c r="H42" i="22"/>
  <c r="L41" i="22"/>
  <c r="K41" i="22"/>
  <c r="H41" i="22"/>
  <c r="L40" i="22"/>
  <c r="K40" i="22"/>
  <c r="H40" i="22"/>
  <c r="L39" i="22"/>
  <c r="K39" i="22"/>
  <c r="H39" i="22"/>
  <c r="L38" i="22"/>
  <c r="K38" i="22"/>
  <c r="H38" i="22"/>
  <c r="L37" i="22"/>
  <c r="K37" i="22"/>
  <c r="H37" i="22"/>
  <c r="L36" i="22"/>
  <c r="K36" i="22"/>
  <c r="H36" i="22"/>
  <c r="L35" i="22"/>
  <c r="K35" i="22"/>
  <c r="H35" i="22"/>
  <c r="L34" i="22"/>
  <c r="K34" i="22"/>
  <c r="H34" i="22"/>
  <c r="L33" i="22"/>
  <c r="K33" i="22"/>
  <c r="H33" i="22"/>
  <c r="L30" i="22" l="1"/>
  <c r="K30" i="22"/>
  <c r="H30" i="22"/>
  <c r="L29" i="22"/>
  <c r="K29" i="22"/>
  <c r="H29" i="22"/>
  <c r="L28" i="22"/>
  <c r="K28" i="22"/>
  <c r="H28" i="22"/>
  <c r="L27" i="22"/>
  <c r="K27" i="22"/>
  <c r="H27" i="22"/>
  <c r="L26" i="22"/>
  <c r="K26" i="22"/>
  <c r="H26" i="22"/>
  <c r="L25" i="22"/>
  <c r="K25" i="22"/>
  <c r="H25" i="22"/>
  <c r="L24" i="22"/>
  <c r="K24" i="22"/>
  <c r="H24" i="22"/>
  <c r="L23" i="22"/>
  <c r="K23" i="22"/>
  <c r="H23" i="22"/>
  <c r="L22" i="22"/>
  <c r="K22" i="22"/>
  <c r="H22" i="22"/>
  <c r="L21" i="22"/>
  <c r="K21" i="22"/>
  <c r="H21" i="22"/>
  <c r="L20" i="22"/>
  <c r="K20" i="22"/>
  <c r="H20" i="22"/>
  <c r="L19" i="22"/>
  <c r="K19" i="22"/>
  <c r="H19" i="22"/>
  <c r="L18" i="22"/>
  <c r="K18" i="22"/>
  <c r="H18" i="22"/>
  <c r="L17" i="22"/>
  <c r="K17" i="22"/>
  <c r="H17" i="22"/>
  <c r="L16" i="22"/>
  <c r="K16" i="22"/>
  <c r="H16" i="22"/>
  <c r="L15" i="22"/>
  <c r="K15" i="22"/>
  <c r="H15" i="22"/>
  <c r="L14" i="22"/>
  <c r="K14" i="22"/>
  <c r="H14" i="22"/>
  <c r="L13" i="22"/>
  <c r="K13" i="22"/>
  <c r="H13" i="22"/>
  <c r="L12" i="22"/>
  <c r="K12" i="22"/>
  <c r="H12" i="22"/>
  <c r="L11" i="22"/>
  <c r="K11" i="22"/>
  <c r="H11" i="22"/>
  <c r="L10" i="22"/>
  <c r="K10" i="22"/>
  <c r="H10" i="22"/>
  <c r="L9" i="22"/>
  <c r="K9" i="22"/>
  <c r="H9" i="22"/>
  <c r="L8" i="22"/>
  <c r="K8" i="22"/>
  <c r="H8" i="22"/>
  <c r="L7" i="22"/>
  <c r="K7" i="22"/>
  <c r="H7" i="22"/>
  <c r="K31" i="22" l="1"/>
  <c r="L31" i="22"/>
  <c r="K32" i="22"/>
  <c r="L32" i="22"/>
  <c r="H32" i="22" l="1"/>
  <c r="H31" i="22" l="1"/>
  <c r="I86" i="22" l="1"/>
  <c r="J86" i="22" l="1"/>
</calcChain>
</file>

<file path=xl/sharedStrings.xml><?xml version="1.0" encoding="utf-8"?>
<sst xmlns="http://schemas.openxmlformats.org/spreadsheetml/2006/main" count="273" uniqueCount="160">
  <si>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</si>
  <si>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</si>
  <si>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</si>
  <si>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</si>
  <si>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</si>
  <si>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</si>
  <si>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</si>
  <si>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</si>
  <si>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</si>
  <si>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</si>
  <si>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</si>
  <si>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Papírové Z-Z ručníky</t>
  </si>
  <si>
    <t>ks (balíček)</t>
  </si>
  <si>
    <t>Toaletní papír v roli 19</t>
  </si>
  <si>
    <t>ks 
(role)</t>
  </si>
  <si>
    <t>ks</t>
  </si>
  <si>
    <t>MYCÍ PROSTŘ. KUCHYNĚ NA NÁDOBÍ</t>
  </si>
  <si>
    <t>MYCÍ PROSTŘ. KUCHYNĚ - tekutý krém</t>
  </si>
  <si>
    <t>MYCÍ PROSTŘ. KUCHYNĚ - rozprašovač</t>
  </si>
  <si>
    <t>MYCÍ PROSTŘ. WC - tekutý</t>
  </si>
  <si>
    <t>Čistič oken</t>
  </si>
  <si>
    <t>ČISTÍCÍ PŘÍPRAVKY NA SPORÁKY A TROUBY - spray</t>
  </si>
  <si>
    <t>Vinylové rukavice - S</t>
  </si>
  <si>
    <t>balení</t>
  </si>
  <si>
    <t>Vinylové rukavice - M</t>
  </si>
  <si>
    <t>Vinylové rukavice - L</t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</si>
  <si>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</si>
  <si>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</si>
  <si>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</si>
  <si>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</si>
  <si>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</si>
  <si>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Sáčky na odpadky - pevné</t>
  </si>
  <si>
    <t>role</t>
  </si>
  <si>
    <t>Pytle černé, modré silné</t>
  </si>
  <si>
    <t>Ubrousky - 1 vrstvé</t>
  </si>
  <si>
    <t xml:space="preserve">Ubrousky do zásobníku Interfold </t>
  </si>
  <si>
    <t>karton</t>
  </si>
  <si>
    <t>Průmyslové utěrky papírové</t>
  </si>
  <si>
    <t xml:space="preserve">balení </t>
  </si>
  <si>
    <r>
      <t xml:space="preserve">Papírová utěrka v roli, bílá, 2 vrstvá, návin min. 120m. </t>
    </r>
    <r>
      <rPr>
        <b/>
        <sz val="11"/>
        <rFont val="Calibri"/>
        <family val="2"/>
        <charset val="238"/>
      </rPr>
      <t>Balení 6-8 ks.</t>
    </r>
  </si>
  <si>
    <t>Papírové tácky</t>
  </si>
  <si>
    <t xml:space="preserve">Hadr na podlahu  </t>
  </si>
  <si>
    <t>Z netkaného textilu  (vizkóza),  - rozměr  60 x 70  (oranžový).</t>
  </si>
  <si>
    <t xml:space="preserve">Prachovka </t>
  </si>
  <si>
    <t>40 x 40 cm, klasická utěrka švédská z mikrovlákna.</t>
  </si>
  <si>
    <t>Molitanové houbičky malé</t>
  </si>
  <si>
    <t>Sáčky mikrotenové</t>
  </si>
  <si>
    <t>Náhradní mopy na vytírání</t>
  </si>
  <si>
    <t xml:space="preserve">Vědro se ždímacím košem </t>
  </si>
  <si>
    <t>Toaletní papír v roli</t>
  </si>
  <si>
    <t>Role, toal. papír 3-vrstvý, 100% celuloza, min.150 útržků.</t>
  </si>
  <si>
    <t>MYCÍ PROSTŘEDEK NA PODLAHY - mazlavé mýdlo</t>
  </si>
  <si>
    <t>ČISTIČ ODPADŮ</t>
  </si>
  <si>
    <t>Rukavice gumové - S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</si>
  <si>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</si>
  <si>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</si>
  <si>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</si>
  <si>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</si>
  <si>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 xml:space="preserve">Kuchyňské utěrky </t>
  </si>
  <si>
    <t>balení (2role)</t>
  </si>
  <si>
    <t>Stěrka na podlahu - gumová</t>
  </si>
  <si>
    <t>Stěrka na podlahu - plastová</t>
  </si>
  <si>
    <t>Toaletní papír skládaný</t>
  </si>
  <si>
    <t>MYCÍ PROSTŘ. WC - tuhý blok</t>
  </si>
  <si>
    <t xml:space="preserve">Folie potravinářská v roli </t>
  </si>
  <si>
    <t xml:space="preserve">Mikrotenová taška </t>
  </si>
  <si>
    <t>Nitrilové rukavice - vel. S</t>
  </si>
  <si>
    <t>Toaletní papír v roli 28</t>
  </si>
  <si>
    <t>MYCÍ PROSTŘEDEK NA PODLAHY</t>
  </si>
  <si>
    <t xml:space="preserve">PROSTŘEDEK PRO STROJNÍ ČIŠTĚNÍ KOBERCŮ </t>
  </si>
  <si>
    <t>MYCÍ PROSTŘ. KOUPELNA - rozprašovač</t>
  </si>
  <si>
    <t>MYCÍ PROSTŘ. WC - gel</t>
  </si>
  <si>
    <t>MYCÍ PROSTŘ. WC - tekutý blok</t>
  </si>
  <si>
    <t>Hygienické sáčky</t>
  </si>
  <si>
    <t>Sáčky na odpadky</t>
  </si>
  <si>
    <t>Rozměr 54 x 65 cm, klasický tkaný (bílý),  - složení:  75% Bavlny, 25% Viskózy.</t>
  </si>
  <si>
    <t>38 x 38 cm, viskozová, barevná.</t>
  </si>
  <si>
    <t>KRÉM NA RUCE</t>
  </si>
  <si>
    <t>Vědro 10 l</t>
  </si>
  <si>
    <t>Vědro plast  bez výlevky  10 litrů.</t>
  </si>
  <si>
    <t xml:space="preserve">Souprava WC - plast </t>
  </si>
  <si>
    <t>Kartáč + odkapávací stojan (držák).</t>
  </si>
  <si>
    <t>Tekuté mýdlo v jednorázové kartuši s pumpičkou 1000ml.</t>
  </si>
  <si>
    <t>Dodávky čistících prostředků a hygienických potřeb (II.) - 025 - 2020 (ČPHP-(II.)-025-2020)</t>
  </si>
  <si>
    <t>Priloha_c._1_KS_technicke_specifikace_CPHP-(II.)-025-2020</t>
  </si>
  <si>
    <t>Název</t>
  </si>
  <si>
    <t>Měrná jednotka [MJ]</t>
  </si>
  <si>
    <t>Popis</t>
  </si>
  <si>
    <t xml:space="preserve">Maximální cena za jednotlivé položky 
v Kč BEZ DPH </t>
  </si>
  <si>
    <t xml:space="preserve">POZNÁMKA </t>
  </si>
  <si>
    <t xml:space="preserve">Fakturace </t>
  </si>
  <si>
    <t>Samostatná faktura</t>
  </si>
  <si>
    <t>Kontaktní osoba 
k převzetí zboží</t>
  </si>
  <si>
    <t xml:space="preserve">Místo dodání </t>
  </si>
  <si>
    <t>Věra Janochová,
Tel.: 37763 4873
nebo Jitka Hlavatá,
Tel.: 37763 4854</t>
  </si>
  <si>
    <t>Technická 8, 
301 00 Plzeň,
Kavárna NTIS</t>
  </si>
  <si>
    <t>Bolevecká 30,
301 00 Plzeň,
Kolej Bolevecká 30-32</t>
  </si>
  <si>
    <t>Ing. Michaela Pšeidlová,
Tel.: 37763 4878,
724 961 105</t>
  </si>
  <si>
    <t>Helena Honomichlová,
Tel.: 37763 4883</t>
  </si>
  <si>
    <t>Univerzitní 12, 
301 00 Plzeň,
Menza 4</t>
  </si>
  <si>
    <t>Josef Brejcha,
Tel.: 37763 1711</t>
  </si>
  <si>
    <t>Univerzitní 22, 
301 00 Plzeň,
Fakulta strojní -
Správa budov a investic</t>
  </si>
  <si>
    <t>Josef Huml,
Tel.: 728 049 293</t>
  </si>
  <si>
    <t>Univerzitní 14, 
301 00 Plzeň,
budova UT</t>
  </si>
  <si>
    <r>
      <t xml:space="preserve">Velikost S . </t>
    </r>
    <r>
      <rPr>
        <b/>
        <sz val="11"/>
        <rFont val="Calibri"/>
        <family val="2"/>
        <charset val="238"/>
      </rPr>
      <t>Balení 100 - 120 ks.</t>
    </r>
  </si>
  <si>
    <r>
      <t xml:space="preserve">Velikost M. </t>
    </r>
    <r>
      <rPr>
        <b/>
        <sz val="11"/>
        <rFont val="Calibri"/>
        <family val="2"/>
        <charset val="238"/>
      </rPr>
      <t>Balení 100 - 120 ks.</t>
    </r>
  </si>
  <si>
    <r>
      <t xml:space="preserve">Velikost L. </t>
    </r>
    <r>
      <rPr>
        <b/>
        <sz val="11"/>
        <rFont val="Calibri"/>
        <family val="2"/>
        <charset val="238"/>
      </rPr>
      <t>Balení 100 - 120 ks.</t>
    </r>
  </si>
  <si>
    <r>
      <t xml:space="preserve">70x110 cm - 120 l,  ze silné folie tl. min.100 mikronů. </t>
    </r>
    <r>
      <rPr>
        <b/>
        <sz val="11"/>
        <rFont val="Calibri"/>
        <family val="2"/>
        <charset val="238"/>
      </rPr>
      <t>Role 15 - 20 ks.</t>
    </r>
  </si>
  <si>
    <r>
      <t xml:space="preserve">Ubrousky 33x33 cm . </t>
    </r>
    <r>
      <rPr>
        <b/>
        <sz val="11"/>
        <rFont val="Calibri"/>
        <family val="2"/>
        <charset val="238"/>
      </rPr>
      <t xml:space="preserve">Balení 100-150ks (ubrousků). </t>
    </r>
  </si>
  <si>
    <r>
      <t xml:space="preserve">21,6 x 33 , N4 10840, bílé, 1 vrstvé. V balení 1125-1200 ks (ubrousků). </t>
    </r>
    <r>
      <rPr>
        <b/>
        <sz val="11"/>
        <rFont val="Calibri"/>
        <family val="2"/>
        <charset val="238"/>
      </rPr>
      <t>Karton  8 - 10 balení .</t>
    </r>
  </si>
  <si>
    <r>
      <t>Papírové tácky 13x20cm,</t>
    </r>
    <r>
      <rPr>
        <b/>
        <sz val="11"/>
        <rFont val="Calibri"/>
        <family val="2"/>
        <charset val="238"/>
      </rPr>
      <t xml:space="preserve"> balení 100 ks.</t>
    </r>
  </si>
  <si>
    <r>
      <t xml:space="preserve">Hygienické závěsné tuhé bloky do toaletní mísy . Čistí a dezodoruje WC mísy, intenzivní vůně, omezení tvorby vodního kamene.  </t>
    </r>
    <r>
      <rPr>
        <b/>
        <sz val="11"/>
        <rFont val="Calibri"/>
        <family val="2"/>
        <charset val="238"/>
      </rPr>
      <t xml:space="preserve">Balení 4 -6 ks. </t>
    </r>
  </si>
  <si>
    <r>
      <t xml:space="preserve">Taška 4kg 25 + 12x45 , </t>
    </r>
    <r>
      <rPr>
        <b/>
        <sz val="11"/>
        <rFont val="Calibri"/>
        <family val="2"/>
        <charset val="238"/>
      </rPr>
      <t>balení 100 ks.</t>
    </r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</si>
  <si>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náplň 1,5  - 2 l.</t>
    </r>
  </si>
  <si>
    <r>
      <t xml:space="preserve">Pro strojní čištění koberců extračním způsobem, </t>
    </r>
    <r>
      <rPr>
        <b/>
        <sz val="11"/>
        <rFont val="Calibri"/>
        <family val="2"/>
        <charset val="238"/>
      </rPr>
      <t>náplň 10  ± 0,5 kg.</t>
    </r>
  </si>
  <si>
    <r>
      <t xml:space="preserve">Dvoukomorový tekutý WC blok, desinfekční prostředek. Použití: pro hygienickou čistotu a dlouhotrvající intenzivní vůni, </t>
    </r>
    <r>
      <rPr>
        <b/>
        <sz val="11"/>
        <rFont val="Calibri"/>
        <family val="2"/>
        <charset val="238"/>
      </rPr>
      <t>náplň 60  - 75 ml.</t>
    </r>
  </si>
  <si>
    <r>
      <t xml:space="preserve">Sáčky hygienické (na vložky) mikrotenové . </t>
    </r>
    <r>
      <rPr>
        <b/>
        <sz val="11"/>
        <rFont val="Calibri"/>
        <family val="2"/>
        <charset val="238"/>
      </rPr>
      <t>Balení 25 - 30ks.</t>
    </r>
  </si>
  <si>
    <r>
      <t xml:space="preserve">50 x 60cm - 30litrů. Tloušťka min. 6 mic. </t>
    </r>
    <r>
      <rPr>
        <b/>
        <sz val="11"/>
        <rFont val="Calibri"/>
        <family val="2"/>
        <charset val="238"/>
      </rPr>
      <t>Role 50 - 60 ks.</t>
    </r>
  </si>
  <si>
    <r>
      <t>63 x 74cm  - 60litrů. Tloušťka min. 7 mic.</t>
    </r>
    <r>
      <rPr>
        <b/>
        <sz val="11"/>
        <rFont val="Calibri"/>
        <family val="2"/>
        <charset val="238"/>
      </rPr>
      <t>Role 50 - 60 ks.</t>
    </r>
  </si>
  <si>
    <r>
      <t xml:space="preserve">Ochranný a regenerační krém, </t>
    </r>
    <r>
      <rPr>
        <b/>
        <sz val="11"/>
        <rFont val="Calibri"/>
        <family val="2"/>
        <charset val="238"/>
      </rPr>
      <t xml:space="preserve">náplň 100 ml - 150 ml. </t>
    </r>
  </si>
  <si>
    <r>
      <t xml:space="preserve">Zklidňující ochranný krém, </t>
    </r>
    <r>
      <rPr>
        <b/>
        <sz val="11"/>
        <rFont val="Calibri"/>
        <family val="2"/>
        <charset val="238"/>
      </rPr>
      <t>náplň 100 ml - 150 ml.</t>
    </r>
  </si>
  <si>
    <r>
      <t xml:space="preserve">Hydratační a regenerační ochranný krém, </t>
    </r>
    <r>
      <rPr>
        <b/>
        <sz val="11"/>
        <rFont val="Calibri"/>
        <family val="2"/>
        <charset val="238"/>
      </rPr>
      <t>náplň 100 ml - 150 ml.</t>
    </r>
  </si>
  <si>
    <r>
      <t xml:space="preserve">Universální, </t>
    </r>
    <r>
      <rPr>
        <b/>
        <sz val="11"/>
        <rFont val="Calibri"/>
        <family val="2"/>
        <charset val="238"/>
      </rPr>
      <t>náplň 100 ml - 150 ml.</t>
    </r>
  </si>
  <si>
    <r>
      <t xml:space="preserve">Balíček skládaných Z-Z ručníků. 2vrstvé, bílé, 100% celuloza, rozměr 23 x 25cm.
1ks (balíček) min. 150ks papírových ručníků. "určeno do zásobníků". </t>
    </r>
    <r>
      <rPr>
        <b/>
        <sz val="11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kartonu min. 20ks (balíčků).</t>
    </r>
  </si>
  <si>
    <r>
      <t xml:space="preserve">Role průmyslová 19, 2vrstvý, bílý, 100% celuloza. </t>
    </r>
    <r>
      <rPr>
        <b/>
        <sz val="11"/>
        <rFont val="Calibri"/>
        <family val="2"/>
        <charset val="238"/>
      </rPr>
      <t xml:space="preserve">V balení min. 12ks (rolí). 
Návin min. 100 bm, </t>
    </r>
    <r>
      <rPr>
        <sz val="11"/>
        <rFont val="Calibri"/>
        <family val="2"/>
        <charset val="238"/>
      </rPr>
      <t>průměr dutinky max. 6,5 cm.</t>
    </r>
    <r>
      <rPr>
        <b/>
        <sz val="11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</si>
  <si>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DEZINFEKČNÍ PROSTŘEDEK NA PRACOVNÍ PLOCHY</t>
  </si>
  <si>
    <r>
      <t xml:space="preserve">Dezinfekční prostředek na alkoholové bázi, bezoplachový. Použití zejména: na pracovní plochy v kuchyni, pro dezinfekci omyvatelných povrchů, předmětů a zařízení včetně ploch přicházejících do styku s potravinami, vhodný i pro aplikaci na plastové,polykarbonátové a lakované povrchy, </t>
    </r>
    <r>
      <rPr>
        <b/>
        <sz val="11"/>
        <rFont val="Calibri"/>
        <family val="2"/>
        <charset val="238"/>
      </rPr>
      <t>náplň 0,75 -  1 l.</t>
    </r>
  </si>
  <si>
    <r>
      <t xml:space="preserve">Tekutý přípravek na ruční mytí nádobí, odstraňování mastnoty i ve studené vodě, </t>
    </r>
    <r>
      <rPr>
        <b/>
        <sz val="11"/>
        <rFont val="Calibri"/>
        <family val="2"/>
        <charset val="238"/>
      </rPr>
      <t>náplň 1 - 1,5 l.</t>
    </r>
  </si>
  <si>
    <r>
      <t xml:space="preserve"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1"/>
        <rFont val="Calibri"/>
        <family val="2"/>
        <charset val="238"/>
      </rPr>
      <t>náplň   0,5 - 0,75 l.</t>
    </r>
  </si>
  <si>
    <r>
      <t xml:space="preserve">Čistič tekutý s rozprašovačem. Použití: čištění kuchyní, na všechny omyvatelné povrchy, </t>
    </r>
    <r>
      <rPr>
        <b/>
        <sz val="11"/>
        <rFont val="Calibri"/>
        <family val="2"/>
        <charset val="238"/>
      </rPr>
      <t>náplň  0,5 - 0,75 l.</t>
    </r>
  </si>
  <si>
    <r>
      <t>Tekutý kyselý čistící prostředek s antibakteriálními účinky a obsahem látek rozpouštějíci rez, vodní kámen a jiné usazeniny. N</t>
    </r>
    <r>
      <rPr>
        <b/>
        <sz val="11"/>
        <rFont val="Calibri"/>
        <family val="2"/>
        <charset val="238"/>
      </rPr>
      <t>áplň  0,5 - 0,75l</t>
    </r>
    <r>
      <rPr>
        <sz val="11"/>
        <rFont val="Calibri"/>
        <family val="2"/>
        <charset val="238"/>
      </rPr>
      <t>.</t>
    </r>
  </si>
  <si>
    <r>
      <t xml:space="preserve">Čisticí prostředek  s obsahem alkoholu. Použití: mytí, čištění a leštění oken a skleněných ploch. </t>
    </r>
    <r>
      <rPr>
        <b/>
        <sz val="11"/>
        <rFont val="Calibri"/>
        <family val="2"/>
        <charset val="238"/>
      </rPr>
      <t>Náplň 0,5 - 1 l.</t>
    </r>
  </si>
  <si>
    <r>
      <t xml:space="preserve">Pěnový čistič  - spray - odstranění mastnoty a připálených zbytků. Použití: vnitřní a vnější povrchy sporáků, grilů, horkovzdušných,mikrovlnných trub aj.kuchyňských spotřebičů. </t>
    </r>
    <r>
      <rPr>
        <b/>
        <sz val="11"/>
        <rFont val="Calibri"/>
        <family val="2"/>
        <charset val="238"/>
      </rPr>
      <t>Náplň 0,3 - 0,5 l.</t>
    </r>
  </si>
  <si>
    <r>
      <t xml:space="preserve">63 x 74cm - 60litrů. Pevné sáčky do odpadkových košů, vyrobené z HDPE fólie. Odolné proti roztržení a úniku tekutiny, tloušťka fólie min. 24 mic. </t>
    </r>
    <r>
      <rPr>
        <b/>
        <sz val="11"/>
        <rFont val="Calibri"/>
        <family val="2"/>
        <charset val="238"/>
      </rPr>
      <t xml:space="preserve">Role 10  -12 ks.  </t>
    </r>
  </si>
  <si>
    <t>Sáčky na potraviny (svačinové) mikroten 9x18x35cm, 1000ks v balení</t>
  </si>
  <si>
    <t>Vědro se ždímacím košem.</t>
  </si>
  <si>
    <t>Kompatibilní s mopy SPOKAR, páskový velký, dlouhé třásně cca 23cm.</t>
  </si>
  <si>
    <r>
      <t>Molitanové houbičky malé, na jedné straně abrazivní vrstva,</t>
    </r>
    <r>
      <rPr>
        <b/>
        <sz val="11"/>
        <rFont val="Calibri"/>
        <family val="2"/>
        <charset val="238"/>
      </rPr>
      <t xml:space="preserve"> balení 10 - 12ks.</t>
    </r>
  </si>
  <si>
    <r>
      <t xml:space="preserve">Mazlavé mýdlo - obsah volných žíravých alkálií 0,2 - 0,9 %. Použití mytí podlah, chodeb, hygienických zařízení, stěn před malováním, odstraňování hrubších nečistot, </t>
    </r>
    <r>
      <rPr>
        <b/>
        <sz val="11"/>
        <rFont val="Calibri"/>
        <family val="2"/>
        <charset val="238"/>
      </rPr>
      <t>náplň 9 - 10 kg.</t>
    </r>
  </si>
  <si>
    <r>
      <t xml:space="preserve">Koncentrovaný kapalný  dezinfekční a mycí prostředek - obsah chloranu sodného menší než 5%, vhodný i pro dezinfekci pitné vody, </t>
    </r>
    <r>
      <rPr>
        <b/>
        <sz val="11"/>
        <rFont val="Calibri"/>
        <family val="2"/>
        <charset val="238"/>
      </rPr>
      <t>náplň 1 - 1,5 l.</t>
    </r>
  </si>
  <si>
    <t>DEZINFEKČNÍ PROSTŘEDEK NA ÚPRAVU VODY</t>
  </si>
  <si>
    <t>DEZINFEKČNÍ PROSTŘEDEK NA RUCE</t>
  </si>
  <si>
    <r>
      <t>Bezoplachová dezinfekce na ruce v lahvi s pumpičkou; s antibakteriální a virucidní účinností;</t>
    </r>
    <r>
      <rPr>
        <b/>
        <sz val="11"/>
        <rFont val="Calibri"/>
        <family val="2"/>
        <charset val="238"/>
      </rPr>
      <t xml:space="preserve"> náplň 500-600 ml</t>
    </r>
    <r>
      <rPr>
        <sz val="11"/>
        <rFont val="Calibri"/>
        <family val="2"/>
        <charset val="238"/>
      </rPr>
      <t>.</t>
    </r>
  </si>
  <si>
    <r>
      <t xml:space="preserve">Sypký čistič potrubí. Použití: čištění kuchyňských odpadů od vlasů, tuků, papíru, vaty.  Balení s bezpečnostním víčkem. </t>
    </r>
    <r>
      <rPr>
        <b/>
        <sz val="11"/>
        <rFont val="Calibri"/>
        <family val="2"/>
        <charset val="238"/>
      </rPr>
      <t>Náplň  0,9 - 1,2 kg.</t>
    </r>
  </si>
  <si>
    <r>
      <t xml:space="preserve">Sypký čistič potrubí. Použití: čištění kuchyňských odpadů od vlasů, tuků, papíru, vaty. Balení s bezpečnostním víčkem. </t>
    </r>
    <r>
      <rPr>
        <b/>
        <sz val="11"/>
        <rFont val="Calibri"/>
        <family val="2"/>
        <charset val="238"/>
      </rPr>
      <t>Náplň  0,9 - 1,2 kg.</t>
    </r>
  </si>
  <si>
    <t xml:space="preserve">Vnitřní bavlněná vložka, velikost S . </t>
  </si>
  <si>
    <r>
      <t xml:space="preserve">Kuchyňské utěrky v roli, 2vrstvé, min. 50 útržků v roli. Návin v jedné roli min. 30m. </t>
    </r>
    <r>
      <rPr>
        <b/>
        <sz val="11"/>
        <rFont val="Calibri"/>
        <family val="2"/>
        <charset val="238"/>
      </rPr>
      <t xml:space="preserve">Balení 2 role.  </t>
    </r>
  </si>
  <si>
    <t>Stěrka na podlahu, vhodná pro velké plochy, z kterých je nutné odstranit větší množství vody. Dlouhá teleskopická hliníková tyč, stěrka  vyrobena z kvalitní pevné gumy pro stahování vody ze všech povrchů.</t>
  </si>
  <si>
    <t>Šíře -  55cm ± 1cm.</t>
  </si>
  <si>
    <r>
      <t xml:space="preserve">Skládaný toaletní papír - balíček, 2vrstvý, bílý, rozměr:  11,7 x 18,6cm ± 2mm. "určeno do zásobníků". Cca 224 útržků. </t>
    </r>
    <r>
      <rPr>
        <b/>
        <sz val="11"/>
        <rFont val="Calibri"/>
        <family val="2"/>
        <charset val="238"/>
      </rPr>
      <t>V kartonu min. 36ks (balíčků).</t>
    </r>
  </si>
  <si>
    <t>Role šíře  45cm, návin min. 300m.</t>
  </si>
  <si>
    <t>Jednorázové nitrilové nepudrované rukavice, vhodné pro potravinářství, bal. 100 ks, barva raději modrá.</t>
  </si>
  <si>
    <r>
      <t xml:space="preserve">Role průmyslová 28, 2vrstvý, bílý, 100% celuloza. </t>
    </r>
    <r>
      <rPr>
        <b/>
        <sz val="11"/>
        <rFont val="Calibri"/>
        <family val="2"/>
        <charset val="238"/>
      </rPr>
      <t>V balení min. 6ks (rolí). 
Návin min. 280 bm, průměr dutinky max. 7,5 cm.</t>
    </r>
    <r>
      <rPr>
        <sz val="11"/>
        <rFont val="Calibri"/>
        <family val="2"/>
        <charset val="238"/>
      </rPr>
      <t xml:space="preserve"> Určeno do zásobníků.</t>
    </r>
  </si>
  <si>
    <t>Role, toal. papír 3-vrstvý, 100% celuloza, min. 150 útržků.</t>
  </si>
  <si>
    <r>
      <t xml:space="preserve">Kyselý přípravek v rozprašovači, s antibakteriální přísadou, obsah látek rozpouštějíci rez a vodní kámen. Použití: pro všechny omývatelné plochy, včetně akrylátu. </t>
    </r>
    <r>
      <rPr>
        <b/>
        <sz val="11"/>
        <rFont val="Calibri"/>
        <family val="2"/>
        <charset val="238"/>
      </rPr>
      <t>Náplň 0,5 - 0,75l.</t>
    </r>
  </si>
  <si>
    <r>
      <t xml:space="preserve">Dezinfekční přípravek - gel, s obsahem kyseliny chlorovodíkové, rozpustný ve vodě. Použití: k odstraňování vodního kamene v toaletě. </t>
    </r>
    <r>
      <rPr>
        <b/>
        <sz val="11"/>
        <rFont val="Calibri"/>
        <family val="2"/>
        <charset val="238"/>
      </rPr>
      <t>Náplň  0,75 - 1l</t>
    </r>
    <r>
      <rPr>
        <sz val="11"/>
        <rFont val="Calibri"/>
        <family val="2"/>
        <charset val="238"/>
      </rPr>
      <t>.</t>
    </r>
  </si>
  <si>
    <r>
      <t xml:space="preserve">Role průmyslová 28, 2vrstvý, bílý, 100% celuloza. </t>
    </r>
    <r>
      <rPr>
        <b/>
        <sz val="11"/>
        <rFont val="Calibri"/>
        <family val="2"/>
        <charset val="238"/>
      </rPr>
      <t>V balení min 6ks (rolí). 
Návin min. 280 bm, průměr dutinky max. 7,5 cm.</t>
    </r>
    <r>
      <rPr>
        <sz val="11"/>
        <rFont val="Calibri"/>
        <family val="2"/>
        <charset val="238"/>
      </rPr>
      <t xml:space="preserve"> Určeno do zásobníků.</t>
    </r>
  </si>
  <si>
    <t>Tekuté mýdlo pro každodenní použití 1000ml, kartuše jsou dodávány s integrovaným dávkovacím ventilem, který zabraňuje odkapávání a ucpávání.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</si>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</sst>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122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Alignment="1" applyProtection="1">
      <alignment vertical="top" wrapText="1"/>
    </xf>
    <xf numFmtId="164" fontId="10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3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0" fontId="3" fillId="4" borderId="11" xfId="0" applyNumberFormat="1" applyFont="1" applyFill="1" applyBorder="1" applyAlignment="1" applyProtection="1">
      <alignment horizontal="center" vertical="center" wrapText="1"/>
    </xf>
    <xf numFmtId="164" fontId="10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" fillId="4" borderId="14" xfId="0" applyNumberFormat="1" applyFont="1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3" fillId="4" borderId="6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3" fillId="4" borderId="18" xfId="0" applyNumberFormat="1" applyFont="1" applyFill="1" applyBorder="1" applyAlignment="1" applyProtection="1">
      <alignment horizontal="center" vertical="center" wrapText="1"/>
    </xf>
    <xf numFmtId="0" fontId="3" fillId="4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3" xfId="0" applyNumberFormat="1" applyFill="1" applyBorder="1" applyAlignment="1" applyProtection="1">
      <alignment horizontal="center" vertical="center"/>
    </xf>
    <xf numFmtId="164" fontId="10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0" fillId="0" borderId="21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left" vertical="center" indent="9"/>
    </xf>
    <xf numFmtId="0" fontId="4" fillId="0" borderId="0" xfId="0" applyNumberFormat="1" applyFont="1" applyFill="1" applyAlignment="1" applyProtection="1">
      <alignment horizontal="center" vertical="top" wrapText="1"/>
    </xf>
    <xf numFmtId="164" fontId="0" fillId="0" borderId="37" xfId="0" applyNumberFormat="1" applyFill="1" applyBorder="1" applyAlignment="1" applyProtection="1">
      <alignment horizontal="right" vertical="center" indent="1"/>
    </xf>
    <xf numFmtId="0" fontId="3" fillId="4" borderId="38" xfId="0" applyNumberFormat="1" applyFont="1" applyFill="1" applyBorder="1" applyAlignment="1" applyProtection="1">
      <alignment horizontal="center" vertical="center" wrapText="1"/>
    </xf>
    <xf numFmtId="0" fontId="3" fillId="4" borderId="39" xfId="0" applyNumberFormat="1" applyFont="1" applyFill="1" applyBorder="1" applyAlignment="1" applyProtection="1">
      <alignment horizontal="center" vertical="center" wrapText="1"/>
    </xf>
    <xf numFmtId="0" fontId="4" fillId="0" borderId="33" xfId="0" applyNumberFormat="1" applyFont="1" applyFill="1" applyBorder="1" applyAlignment="1" applyProtection="1">
      <alignment horizontal="center" vertical="center" wrapText="1"/>
    </xf>
    <xf numFmtId="0" fontId="4" fillId="0" borderId="34" xfId="0" applyNumberFormat="1" applyFont="1" applyFill="1" applyBorder="1" applyAlignment="1" applyProtection="1">
      <alignment horizontal="center" vertical="center" wrapText="1"/>
    </xf>
    <xf numFmtId="0" fontId="4" fillId="0" borderId="35" xfId="0" applyNumberFormat="1" applyFont="1" applyFill="1" applyBorder="1" applyAlignment="1" applyProtection="1">
      <alignment horizontal="center" vertical="center" wrapText="1"/>
    </xf>
    <xf numFmtId="0" fontId="4" fillId="0" borderId="36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3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4" borderId="19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0" fontId="7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11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32" xfId="0" applyNumberFormat="1" applyFill="1" applyBorder="1" applyAlignment="1" applyProtection="1">
      <alignment horizontal="center" vertical="top" wrapText="1"/>
    </xf>
    <xf numFmtId="49" fontId="0" fillId="0" borderId="32" xfId="0" applyNumberFormat="1" applyFill="1" applyBorder="1" applyAlignment="1" applyProtection="1">
      <alignment vertical="top" wrapText="1"/>
    </xf>
    <xf numFmtId="0" fontId="0" fillId="0" borderId="0" xfId="0" applyNumberFormat="1" applyProtection="1"/>
    <xf numFmtId="164" fontId="0" fillId="0" borderId="0" xfId="0" applyNumberFormat="1" applyProtection="1"/>
    <xf numFmtId="3" fontId="0" fillId="0" borderId="12" xfId="0" applyNumberFormat="1" applyFill="1" applyBorder="1" applyAlignment="1" applyProtection="1">
      <alignment horizontal="center" vertical="center" wrapText="1"/>
    </xf>
    <xf numFmtId="0" fontId="9" fillId="0" borderId="10" xfId="2" applyNumberFormat="1" applyFont="1" applyFill="1" applyBorder="1" applyAlignment="1" applyProtection="1">
      <alignment horizontal="left" vertical="center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9" fillId="0" borderId="10" xfId="1" applyFont="1" applyFill="1" applyBorder="1" applyAlignment="1" applyProtection="1">
      <alignment horizontal="center" vertical="center" wrapText="1"/>
    </xf>
    <xf numFmtId="0" fontId="9" fillId="0" borderId="29" xfId="2" applyNumberFormat="1" applyFont="1" applyFill="1" applyBorder="1" applyAlignment="1" applyProtection="1">
      <alignment horizontal="left" vertical="center" wrapText="1" indent="1"/>
    </xf>
    <xf numFmtId="0" fontId="9" fillId="0" borderId="31" xfId="2" applyNumberFormat="1" applyFont="1" applyFill="1" applyBorder="1" applyAlignment="1" applyProtection="1">
      <alignment horizontal="left" vertical="center" wrapText="1" indent="1"/>
    </xf>
    <xf numFmtId="0" fontId="0" fillId="3" borderId="11" xfId="0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9" fillId="0" borderId="3" xfId="2" applyNumberFormat="1" applyFont="1" applyFill="1" applyBorder="1" applyAlignment="1" applyProtection="1">
      <alignment horizontal="left" vertical="center" inden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0" fontId="9" fillId="0" borderId="15" xfId="2" applyNumberFormat="1" applyFont="1" applyFill="1" applyBorder="1" applyAlignment="1" applyProtection="1">
      <alignment horizontal="left" vertical="center" wrapText="1" indent="1"/>
    </xf>
    <xf numFmtId="0" fontId="9" fillId="0" borderId="24" xfId="2" applyNumberFormat="1" applyFont="1" applyFill="1" applyBorder="1" applyAlignment="1" applyProtection="1">
      <alignment horizontal="left" vertical="center" wrapText="1" indent="1"/>
    </xf>
    <xf numFmtId="0" fontId="0" fillId="3" borderId="25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9" fillId="0" borderId="15" xfId="1" applyNumberFormat="1" applyFont="1" applyFill="1" applyBorder="1" applyAlignment="1" applyProtection="1">
      <alignment horizontal="left" vertical="center" wrapText="1" indent="1"/>
    </xf>
    <xf numFmtId="0" fontId="9" fillId="0" borderId="3" xfId="1" applyFont="1" applyFill="1" applyBorder="1" applyAlignment="1" applyProtection="1">
      <alignment horizontal="center" vertical="center"/>
    </xf>
    <xf numFmtId="0" fontId="9" fillId="0" borderId="15" xfId="1" applyFont="1" applyFill="1" applyBorder="1" applyAlignment="1" applyProtection="1">
      <alignment horizontal="left" vertical="center" wrapText="1" indent="1"/>
    </xf>
    <xf numFmtId="0" fontId="9" fillId="0" borderId="24" xfId="1" applyFont="1" applyFill="1" applyBorder="1" applyAlignment="1" applyProtection="1">
      <alignment horizontal="left" vertical="center" wrapText="1" indent="1"/>
    </xf>
    <xf numFmtId="0" fontId="9" fillId="0" borderId="3" xfId="1" applyNumberFormat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49" fontId="0" fillId="0" borderId="9" xfId="0" applyNumberFormat="1" applyFill="1" applyBorder="1" applyAlignment="1" applyProtection="1">
      <alignment horizontal="center" vertical="center" wrapText="1"/>
    </xf>
    <xf numFmtId="0" fontId="13" fillId="0" borderId="21" xfId="0" applyNumberFormat="1" applyFont="1" applyFill="1" applyBorder="1" applyAlignment="1" applyProtection="1">
      <alignment horizontal="left" vertical="center" wrapText="1" indent="1"/>
    </xf>
    <xf numFmtId="0" fontId="13" fillId="0" borderId="37" xfId="0" applyNumberFormat="1" applyFont="1" applyFill="1" applyBorder="1" applyAlignment="1" applyProtection="1">
      <alignment horizontal="left" vertical="center" wrapText="1" indent="1"/>
    </xf>
    <xf numFmtId="0" fontId="0" fillId="3" borderId="13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9" fillId="0" borderId="9" xfId="2" applyNumberFormat="1" applyFont="1" applyFill="1" applyBorder="1" applyAlignment="1" applyProtection="1">
      <alignment horizontal="left" vertical="center" inden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9" fillId="0" borderId="21" xfId="2" applyNumberFormat="1" applyFont="1" applyFill="1" applyBorder="1" applyAlignment="1" applyProtection="1">
      <alignment horizontal="left" vertical="center" wrapText="1" indent="1"/>
    </xf>
    <xf numFmtId="0" fontId="9" fillId="0" borderId="37" xfId="2" applyNumberFormat="1" applyFont="1" applyFill="1" applyBorder="1" applyAlignment="1" applyProtection="1">
      <alignment horizontal="left" vertical="center" wrapText="1" indent="1"/>
    </xf>
    <xf numFmtId="3" fontId="0" fillId="0" borderId="28" xfId="0" applyNumberFormat="1" applyFill="1" applyBorder="1" applyAlignment="1" applyProtection="1">
      <alignment horizontal="center" vertical="center" wrapText="1"/>
    </xf>
    <xf numFmtId="0" fontId="9" fillId="0" borderId="9" xfId="1" applyNumberFormat="1" applyFont="1" applyFill="1" applyBorder="1" applyAlignment="1" applyProtection="1">
      <alignment horizontal="left" vertical="center" wrapText="1" indent="1"/>
    </xf>
    <xf numFmtId="0" fontId="9" fillId="0" borderId="9" xfId="1" applyFont="1" applyFill="1" applyBorder="1" applyAlignment="1" applyProtection="1">
      <alignment horizontal="center" vertical="center"/>
    </xf>
    <xf numFmtId="0" fontId="9" fillId="0" borderId="21" xfId="1" applyFont="1" applyFill="1" applyBorder="1" applyAlignment="1" applyProtection="1">
      <alignment horizontal="left" vertical="center" wrapText="1" indent="1"/>
    </xf>
    <xf numFmtId="0" fontId="9" fillId="0" borderId="37" xfId="1" applyFont="1" applyFill="1" applyBorder="1" applyAlignment="1" applyProtection="1">
      <alignment horizontal="left" vertical="center" wrapText="1" indent="1"/>
    </xf>
    <xf numFmtId="49" fontId="13" fillId="0" borderId="21" xfId="0" applyNumberFormat="1" applyFont="1" applyFill="1" applyBorder="1" applyAlignment="1" applyProtection="1">
      <alignment horizontal="left" vertical="center" wrapText="1" indent="1"/>
    </xf>
    <xf numFmtId="49" fontId="13" fillId="0" borderId="37" xfId="0" applyNumberFormat="1" applyFont="1" applyFill="1" applyBorder="1" applyAlignment="1" applyProtection="1">
      <alignment horizontal="left" vertical="center" wrapText="1" indent="1"/>
    </xf>
    <xf numFmtId="49" fontId="13" fillId="0" borderId="38" xfId="0" applyNumberFormat="1" applyFon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Alignment="1" applyProtection="1"/>
    <xf numFmtId="0" fontId="0" fillId="0" borderId="40" xfId="0" applyBorder="1" applyAlignment="1" applyProtection="1"/>
    <xf numFmtId="164" fontId="0" fillId="0" borderId="0" xfId="0" applyNumberFormat="1" applyAlignment="1" applyProtection="1"/>
    <xf numFmtId="0" fontId="0" fillId="0" borderId="30" xfId="0" applyBorder="1" applyAlignment="1" applyProtection="1">
      <alignment horizontal="center"/>
    </xf>
    <xf numFmtId="0" fontId="0" fillId="0" borderId="0" xfId="0" applyFill="1" applyProtection="1"/>
    <xf numFmtId="0" fontId="0" fillId="4" borderId="19" xfId="0" applyNumberFormat="1" applyFill="1" applyBorder="1" applyAlignment="1" applyProtection="1">
      <alignment vertical="center" wrapText="1"/>
    </xf>
    <xf numFmtId="0" fontId="0" fillId="4" borderId="20" xfId="0" applyNumberFormat="1" applyFill="1" applyBorder="1" applyAlignment="1" applyProtection="1">
      <alignment vertical="center" wrapText="1"/>
    </xf>
    <xf numFmtId="0" fontId="0" fillId="0" borderId="0" xfId="0" applyAlignment="1" applyProtection="1">
      <alignment horizontal="center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0" fillId="0" borderId="13" xfId="0" applyBorder="1" applyAlignment="1" applyProtection="1"/>
    <xf numFmtId="0" fontId="0" fillId="0" borderId="17" xfId="0" applyBorder="1" applyAlignment="1" applyProtection="1"/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5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191125</xdr:colOff>
      <xdr:row>82</xdr:row>
      <xdr:rowOff>75453</xdr:rowOff>
    </xdr:from>
    <xdr:to>
      <xdr:col>6</xdr:col>
      <xdr:colOff>709704</xdr:colOff>
      <xdr:row>82</xdr:row>
      <xdr:rowOff>651652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CADAD51-C426-4B70-A231-F3BFB4AF22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80360" y="31168041"/>
          <a:ext cx="518579" cy="5761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66"/>
  <sheetViews>
    <sheetView showGridLines="0" showZeros="0" tabSelected="1" zoomScale="85" zoomScaleNormal="85" workbookViewId="0">
      <selection activeCell="J7" sqref="J7"/>
    </sheetView>
  </sheetViews>
  <sheetFormatPr defaultRowHeight="14.5" x14ac:dyDescent="0.35"/>
  <cols>
    <col min="1" max="1" width="1.453125" style="1" customWidth="1"/>
    <col min="2" max="2" width="5.6328125" style="1" customWidth="1"/>
    <col min="3" max="3" width="37.90625" style="2" customWidth="1"/>
    <col min="4" max="4" width="9.6328125" style="55" customWidth="1"/>
    <col min="5" max="5" width="9" style="56" customWidth="1"/>
    <col min="6" max="6" width="93.6328125" style="56" customWidth="1"/>
    <col min="7" max="7" width="13" style="2" customWidth="1"/>
    <col min="8" max="8" width="22.08984375" style="2" hidden="1" customWidth="1"/>
    <col min="9" max="9" width="20.90625" style="1" customWidth="1"/>
    <col min="10" max="10" width="25.90625" style="1" customWidth="1"/>
    <col min="11" max="11" width="21" style="1" customWidth="1"/>
    <col min="12" max="12" width="21.36328125" style="1" customWidth="1"/>
    <col min="13" max="13" width="20.453125" style="1" hidden="1" customWidth="1"/>
    <col min="14" max="14" width="14.08984375" style="2" customWidth="1"/>
    <col min="15" max="15" width="23.54296875" style="1" customWidth="1"/>
    <col min="16" max="16" width="22.08984375" style="2" customWidth="1"/>
    <col min="17" max="16384" width="8.7265625" style="1"/>
  </cols>
  <sheetData>
    <row r="1" spans="1:16" ht="27.65" customHeight="1" x14ac:dyDescent="0.35">
      <c r="B1" s="46" t="s">
        <v>83</v>
      </c>
      <c r="C1" s="46"/>
      <c r="D1" s="46"/>
      <c r="E1" s="46"/>
      <c r="F1" s="46"/>
      <c r="G1" s="46"/>
      <c r="J1" s="50"/>
      <c r="K1" s="50"/>
      <c r="N1" s="51" t="s">
        <v>84</v>
      </c>
      <c r="O1" s="51"/>
      <c r="P1" s="51"/>
    </row>
    <row r="2" spans="1:16" ht="18.75" customHeight="1" x14ac:dyDescent="0.35">
      <c r="C2" s="12"/>
      <c r="D2" s="11"/>
      <c r="E2" s="35"/>
      <c r="F2" s="35"/>
      <c r="G2" s="12"/>
      <c r="J2" s="50"/>
      <c r="K2" s="50"/>
      <c r="M2" s="52"/>
      <c r="N2" s="1"/>
    </row>
    <row r="3" spans="1:16" ht="21" customHeight="1" x14ac:dyDescent="0.35">
      <c r="B3" s="48" t="s">
        <v>158</v>
      </c>
      <c r="C3" s="48"/>
      <c r="D3" s="49" t="s">
        <v>8</v>
      </c>
      <c r="E3" s="49"/>
      <c r="F3" s="39" t="s">
        <v>159</v>
      </c>
      <c r="G3" s="40"/>
      <c r="H3" s="53"/>
      <c r="I3" s="54"/>
      <c r="J3" s="54"/>
      <c r="K3" s="54"/>
      <c r="L3" s="54"/>
      <c r="M3" s="54"/>
      <c r="N3" s="54"/>
      <c r="O3" s="54"/>
      <c r="P3" s="54"/>
    </row>
    <row r="4" spans="1:16" ht="21" customHeight="1" thickBot="1" x14ac:dyDescent="0.4">
      <c r="B4" s="48"/>
      <c r="C4" s="48"/>
      <c r="D4" s="49"/>
      <c r="E4" s="49"/>
      <c r="F4" s="41"/>
      <c r="G4" s="42"/>
      <c r="I4" s="2"/>
      <c r="J4" s="50"/>
      <c r="K4" s="50"/>
      <c r="N4" s="50"/>
      <c r="O4" s="50"/>
      <c r="P4" s="50"/>
    </row>
    <row r="5" spans="1:16" ht="34.25" customHeight="1" thickBot="1" x14ac:dyDescent="0.4">
      <c r="F5" s="57"/>
      <c r="G5" s="58"/>
      <c r="H5" s="3"/>
      <c r="J5" s="16" t="s">
        <v>8</v>
      </c>
    </row>
    <row r="6" spans="1:16" s="59" customFormat="1" ht="44.5" thickTop="1" thickBot="1" x14ac:dyDescent="0.4">
      <c r="B6" s="25" t="s">
        <v>1</v>
      </c>
      <c r="C6" s="17" t="s">
        <v>85</v>
      </c>
      <c r="D6" s="17" t="s">
        <v>0</v>
      </c>
      <c r="E6" s="18" t="s">
        <v>86</v>
      </c>
      <c r="F6" s="37" t="s">
        <v>87</v>
      </c>
      <c r="G6" s="38"/>
      <c r="H6" s="17" t="s">
        <v>88</v>
      </c>
      <c r="I6" s="17" t="s">
        <v>4</v>
      </c>
      <c r="J6" s="10" t="s">
        <v>5</v>
      </c>
      <c r="K6" s="21" t="s">
        <v>6</v>
      </c>
      <c r="L6" s="20" t="s">
        <v>7</v>
      </c>
      <c r="M6" s="17" t="s">
        <v>89</v>
      </c>
      <c r="N6" s="17" t="s">
        <v>90</v>
      </c>
      <c r="O6" s="21" t="s">
        <v>92</v>
      </c>
      <c r="P6" s="22" t="s">
        <v>93</v>
      </c>
    </row>
    <row r="7" spans="1:16" ht="37.25" customHeight="1" thickTop="1" x14ac:dyDescent="0.35">
      <c r="A7" s="60"/>
      <c r="B7" s="61">
        <v>1</v>
      </c>
      <c r="C7" s="62" t="s">
        <v>11</v>
      </c>
      <c r="D7" s="63">
        <v>1</v>
      </c>
      <c r="E7" s="64" t="s">
        <v>12</v>
      </c>
      <c r="F7" s="65" t="s">
        <v>123</v>
      </c>
      <c r="G7" s="66"/>
      <c r="H7" s="31">
        <f t="shared" ref="H7:H30" si="0">D7*I7</f>
        <v>16</v>
      </c>
      <c r="I7" s="31">
        <v>16</v>
      </c>
      <c r="J7" s="19"/>
      <c r="K7" s="14">
        <f t="shared" ref="K7:K30" si="1">D7*J7</f>
        <v>0</v>
      </c>
      <c r="L7" s="26" t="str">
        <f t="shared" ref="L7:L30" si="2">IF(ISNUMBER(J7), IF(J7&gt;I7,"NEVYHOVUJE","VYHOVUJE")," ")</f>
        <v xml:space="preserve"> </v>
      </c>
      <c r="M7" s="67"/>
      <c r="N7" s="68" t="s">
        <v>91</v>
      </c>
      <c r="O7" s="68" t="s">
        <v>94</v>
      </c>
      <c r="P7" s="69" t="s">
        <v>95</v>
      </c>
    </row>
    <row r="8" spans="1:16" ht="37.25" customHeight="1" x14ac:dyDescent="0.35">
      <c r="B8" s="70">
        <v>2</v>
      </c>
      <c r="C8" s="71" t="s">
        <v>13</v>
      </c>
      <c r="D8" s="72">
        <v>12</v>
      </c>
      <c r="E8" s="73" t="s">
        <v>14</v>
      </c>
      <c r="F8" s="74" t="s">
        <v>124</v>
      </c>
      <c r="G8" s="75"/>
      <c r="H8" s="4">
        <f t="shared" si="0"/>
        <v>180</v>
      </c>
      <c r="I8" s="4">
        <v>15</v>
      </c>
      <c r="J8" s="13"/>
      <c r="K8" s="15">
        <f t="shared" si="1"/>
        <v>0</v>
      </c>
      <c r="L8" s="27" t="str">
        <f t="shared" si="2"/>
        <v xml:space="preserve"> </v>
      </c>
      <c r="M8" s="76"/>
      <c r="N8" s="77"/>
      <c r="O8" s="77"/>
      <c r="P8" s="78"/>
    </row>
    <row r="9" spans="1:16" ht="55.75" customHeight="1" x14ac:dyDescent="0.35">
      <c r="B9" s="70">
        <v>3</v>
      </c>
      <c r="C9" s="79" t="s">
        <v>125</v>
      </c>
      <c r="D9" s="72">
        <v>4</v>
      </c>
      <c r="E9" s="80" t="s">
        <v>15</v>
      </c>
      <c r="F9" s="81" t="s">
        <v>126</v>
      </c>
      <c r="G9" s="82"/>
      <c r="H9" s="4">
        <f t="shared" si="0"/>
        <v>384</v>
      </c>
      <c r="I9" s="4">
        <v>96</v>
      </c>
      <c r="J9" s="13"/>
      <c r="K9" s="15">
        <f t="shared" si="1"/>
        <v>0</v>
      </c>
      <c r="L9" s="27" t="str">
        <f t="shared" si="2"/>
        <v xml:space="preserve"> </v>
      </c>
      <c r="M9" s="76"/>
      <c r="N9" s="77"/>
      <c r="O9" s="77"/>
      <c r="P9" s="78"/>
    </row>
    <row r="10" spans="1:16" ht="24" customHeight="1" x14ac:dyDescent="0.35">
      <c r="B10" s="70">
        <v>4</v>
      </c>
      <c r="C10" s="83" t="s">
        <v>16</v>
      </c>
      <c r="D10" s="72">
        <v>2</v>
      </c>
      <c r="E10" s="80" t="s">
        <v>15</v>
      </c>
      <c r="F10" s="81" t="s">
        <v>127</v>
      </c>
      <c r="G10" s="82"/>
      <c r="H10" s="4">
        <f t="shared" si="0"/>
        <v>50</v>
      </c>
      <c r="I10" s="4">
        <v>25</v>
      </c>
      <c r="J10" s="13"/>
      <c r="K10" s="15">
        <f t="shared" si="1"/>
        <v>0</v>
      </c>
      <c r="L10" s="27" t="str">
        <f t="shared" si="2"/>
        <v xml:space="preserve"> </v>
      </c>
      <c r="M10" s="76"/>
      <c r="N10" s="77"/>
      <c r="O10" s="77"/>
      <c r="P10" s="78"/>
    </row>
    <row r="11" spans="1:16" ht="52.75" customHeight="1" x14ac:dyDescent="0.35">
      <c r="B11" s="70">
        <v>5</v>
      </c>
      <c r="C11" s="83" t="s">
        <v>17</v>
      </c>
      <c r="D11" s="72">
        <v>2</v>
      </c>
      <c r="E11" s="80" t="s">
        <v>15</v>
      </c>
      <c r="F11" s="81" t="s">
        <v>128</v>
      </c>
      <c r="G11" s="82"/>
      <c r="H11" s="4">
        <f t="shared" si="0"/>
        <v>76</v>
      </c>
      <c r="I11" s="4">
        <v>38</v>
      </c>
      <c r="J11" s="13"/>
      <c r="K11" s="15">
        <f t="shared" si="1"/>
        <v>0</v>
      </c>
      <c r="L11" s="27" t="str">
        <f t="shared" si="2"/>
        <v xml:space="preserve"> </v>
      </c>
      <c r="M11" s="76"/>
      <c r="N11" s="77"/>
      <c r="O11" s="77"/>
      <c r="P11" s="78"/>
    </row>
    <row r="12" spans="1:16" ht="24.65" customHeight="1" x14ac:dyDescent="0.35">
      <c r="B12" s="70">
        <v>6</v>
      </c>
      <c r="C12" s="83" t="s">
        <v>18</v>
      </c>
      <c r="D12" s="72">
        <v>3</v>
      </c>
      <c r="E12" s="80" t="s">
        <v>15</v>
      </c>
      <c r="F12" s="81" t="s">
        <v>129</v>
      </c>
      <c r="G12" s="82"/>
      <c r="H12" s="4">
        <f t="shared" si="0"/>
        <v>126</v>
      </c>
      <c r="I12" s="4">
        <v>42</v>
      </c>
      <c r="J12" s="13"/>
      <c r="K12" s="15">
        <f t="shared" si="1"/>
        <v>0</v>
      </c>
      <c r="L12" s="27" t="str">
        <f t="shared" si="2"/>
        <v xml:space="preserve"> </v>
      </c>
      <c r="M12" s="76"/>
      <c r="N12" s="77"/>
      <c r="O12" s="77"/>
      <c r="P12" s="78"/>
    </row>
    <row r="13" spans="1:16" ht="37.25" customHeight="1" x14ac:dyDescent="0.35">
      <c r="B13" s="70">
        <v>7</v>
      </c>
      <c r="C13" s="83" t="s">
        <v>19</v>
      </c>
      <c r="D13" s="72">
        <v>1</v>
      </c>
      <c r="E13" s="80" t="s">
        <v>15</v>
      </c>
      <c r="F13" s="81" t="s">
        <v>130</v>
      </c>
      <c r="G13" s="82"/>
      <c r="H13" s="4">
        <f t="shared" si="0"/>
        <v>35</v>
      </c>
      <c r="I13" s="4">
        <v>35</v>
      </c>
      <c r="J13" s="13"/>
      <c r="K13" s="15">
        <f t="shared" si="1"/>
        <v>0</v>
      </c>
      <c r="L13" s="27" t="str">
        <f t="shared" si="2"/>
        <v xml:space="preserve"> </v>
      </c>
      <c r="M13" s="76"/>
      <c r="N13" s="77"/>
      <c r="O13" s="77"/>
      <c r="P13" s="78"/>
    </row>
    <row r="14" spans="1:16" ht="25" customHeight="1" x14ac:dyDescent="0.35">
      <c r="B14" s="70">
        <v>8</v>
      </c>
      <c r="C14" s="83" t="s">
        <v>20</v>
      </c>
      <c r="D14" s="72">
        <v>2</v>
      </c>
      <c r="E14" s="80" t="s">
        <v>15</v>
      </c>
      <c r="F14" s="81" t="s">
        <v>131</v>
      </c>
      <c r="G14" s="82"/>
      <c r="H14" s="4">
        <f t="shared" si="0"/>
        <v>30</v>
      </c>
      <c r="I14" s="4">
        <v>15</v>
      </c>
      <c r="J14" s="13"/>
      <c r="K14" s="15">
        <f t="shared" si="1"/>
        <v>0</v>
      </c>
      <c r="L14" s="27" t="str">
        <f t="shared" si="2"/>
        <v xml:space="preserve"> </v>
      </c>
      <c r="M14" s="76"/>
      <c r="N14" s="77"/>
      <c r="O14" s="77"/>
      <c r="P14" s="78"/>
    </row>
    <row r="15" spans="1:16" ht="39.65" customHeight="1" x14ac:dyDescent="0.35">
      <c r="B15" s="70">
        <v>9</v>
      </c>
      <c r="C15" s="83" t="s">
        <v>21</v>
      </c>
      <c r="D15" s="72">
        <v>1</v>
      </c>
      <c r="E15" s="80" t="s">
        <v>15</v>
      </c>
      <c r="F15" s="81" t="s">
        <v>132</v>
      </c>
      <c r="G15" s="82"/>
      <c r="H15" s="4">
        <f t="shared" si="0"/>
        <v>41</v>
      </c>
      <c r="I15" s="4">
        <v>41</v>
      </c>
      <c r="J15" s="13"/>
      <c r="K15" s="15">
        <f t="shared" si="1"/>
        <v>0</v>
      </c>
      <c r="L15" s="27" t="str">
        <f t="shared" si="2"/>
        <v xml:space="preserve"> </v>
      </c>
      <c r="M15" s="76"/>
      <c r="N15" s="77"/>
      <c r="O15" s="77"/>
      <c r="P15" s="78"/>
    </row>
    <row r="16" spans="1:16" ht="25" customHeight="1" x14ac:dyDescent="0.35">
      <c r="B16" s="70">
        <v>10</v>
      </c>
      <c r="C16" s="83" t="s">
        <v>22</v>
      </c>
      <c r="D16" s="72">
        <v>2</v>
      </c>
      <c r="E16" s="80" t="s">
        <v>23</v>
      </c>
      <c r="F16" s="81" t="s">
        <v>104</v>
      </c>
      <c r="G16" s="82"/>
      <c r="H16" s="4">
        <f t="shared" si="0"/>
        <v>500</v>
      </c>
      <c r="I16" s="4">
        <v>250</v>
      </c>
      <c r="J16" s="13"/>
      <c r="K16" s="15">
        <f t="shared" si="1"/>
        <v>0</v>
      </c>
      <c r="L16" s="27" t="str">
        <f t="shared" si="2"/>
        <v xml:space="preserve"> </v>
      </c>
      <c r="M16" s="76"/>
      <c r="N16" s="77"/>
      <c r="O16" s="77"/>
      <c r="P16" s="78"/>
    </row>
    <row r="17" spans="2:16" ht="25" customHeight="1" x14ac:dyDescent="0.35">
      <c r="B17" s="70">
        <v>11</v>
      </c>
      <c r="C17" s="83" t="s">
        <v>24</v>
      </c>
      <c r="D17" s="72">
        <v>3</v>
      </c>
      <c r="E17" s="80" t="s">
        <v>23</v>
      </c>
      <c r="F17" s="81" t="s">
        <v>105</v>
      </c>
      <c r="G17" s="82"/>
      <c r="H17" s="4">
        <f t="shared" si="0"/>
        <v>750</v>
      </c>
      <c r="I17" s="4">
        <v>250</v>
      </c>
      <c r="J17" s="13"/>
      <c r="K17" s="15">
        <f t="shared" si="1"/>
        <v>0</v>
      </c>
      <c r="L17" s="27" t="str">
        <f t="shared" si="2"/>
        <v xml:space="preserve"> </v>
      </c>
      <c r="M17" s="76"/>
      <c r="N17" s="77"/>
      <c r="O17" s="77"/>
      <c r="P17" s="78"/>
    </row>
    <row r="18" spans="2:16" ht="25" customHeight="1" x14ac:dyDescent="0.35">
      <c r="B18" s="70">
        <v>12</v>
      </c>
      <c r="C18" s="83" t="s">
        <v>25</v>
      </c>
      <c r="D18" s="72">
        <v>3</v>
      </c>
      <c r="E18" s="80" t="s">
        <v>23</v>
      </c>
      <c r="F18" s="81" t="s">
        <v>106</v>
      </c>
      <c r="G18" s="82"/>
      <c r="H18" s="4">
        <f t="shared" si="0"/>
        <v>750</v>
      </c>
      <c r="I18" s="4">
        <v>250</v>
      </c>
      <c r="J18" s="13"/>
      <c r="K18" s="15">
        <f t="shared" si="1"/>
        <v>0</v>
      </c>
      <c r="L18" s="27" t="str">
        <f t="shared" si="2"/>
        <v xml:space="preserve"> </v>
      </c>
      <c r="M18" s="76"/>
      <c r="N18" s="77"/>
      <c r="O18" s="77"/>
      <c r="P18" s="78"/>
    </row>
    <row r="19" spans="2:16" ht="25" customHeight="1" x14ac:dyDescent="0.35">
      <c r="B19" s="70">
        <v>13</v>
      </c>
      <c r="C19" s="83" t="s">
        <v>26</v>
      </c>
      <c r="D19" s="72">
        <v>2</v>
      </c>
      <c r="E19" s="80" t="s">
        <v>27</v>
      </c>
      <c r="F19" s="81" t="s">
        <v>28</v>
      </c>
      <c r="G19" s="82"/>
      <c r="H19" s="4">
        <f t="shared" si="0"/>
        <v>60</v>
      </c>
      <c r="I19" s="4">
        <v>30</v>
      </c>
      <c r="J19" s="13"/>
      <c r="K19" s="15">
        <f t="shared" si="1"/>
        <v>0</v>
      </c>
      <c r="L19" s="27" t="str">
        <f t="shared" si="2"/>
        <v xml:space="preserve"> </v>
      </c>
      <c r="M19" s="76"/>
      <c r="N19" s="77"/>
      <c r="O19" s="77"/>
      <c r="P19" s="78"/>
    </row>
    <row r="20" spans="2:16" ht="25" customHeight="1" x14ac:dyDescent="0.35">
      <c r="B20" s="70">
        <v>14</v>
      </c>
      <c r="C20" s="83" t="s">
        <v>29</v>
      </c>
      <c r="D20" s="72">
        <v>2</v>
      </c>
      <c r="E20" s="80" t="s">
        <v>27</v>
      </c>
      <c r="F20" s="81" t="s">
        <v>30</v>
      </c>
      <c r="G20" s="82"/>
      <c r="H20" s="4">
        <f t="shared" si="0"/>
        <v>60</v>
      </c>
      <c r="I20" s="4">
        <v>30</v>
      </c>
      <c r="J20" s="13"/>
      <c r="K20" s="15">
        <f t="shared" si="1"/>
        <v>0</v>
      </c>
      <c r="L20" s="27" t="str">
        <f t="shared" si="2"/>
        <v xml:space="preserve"> </v>
      </c>
      <c r="M20" s="76"/>
      <c r="N20" s="77"/>
      <c r="O20" s="77"/>
      <c r="P20" s="78"/>
    </row>
    <row r="21" spans="2:16" ht="36.5" customHeight="1" x14ac:dyDescent="0.35">
      <c r="B21" s="70">
        <v>15</v>
      </c>
      <c r="C21" s="83" t="s">
        <v>31</v>
      </c>
      <c r="D21" s="72">
        <v>10</v>
      </c>
      <c r="E21" s="80" t="s">
        <v>32</v>
      </c>
      <c r="F21" s="81" t="s">
        <v>133</v>
      </c>
      <c r="G21" s="82"/>
      <c r="H21" s="4">
        <f t="shared" si="0"/>
        <v>185</v>
      </c>
      <c r="I21" s="4">
        <v>18.5</v>
      </c>
      <c r="J21" s="13"/>
      <c r="K21" s="15">
        <f t="shared" si="1"/>
        <v>0</v>
      </c>
      <c r="L21" s="27" t="str">
        <f t="shared" si="2"/>
        <v xml:space="preserve"> </v>
      </c>
      <c r="M21" s="76"/>
      <c r="N21" s="77"/>
      <c r="O21" s="77"/>
      <c r="P21" s="78"/>
    </row>
    <row r="22" spans="2:16" ht="25" customHeight="1" x14ac:dyDescent="0.35">
      <c r="B22" s="70">
        <v>16</v>
      </c>
      <c r="C22" s="83" t="s">
        <v>33</v>
      </c>
      <c r="D22" s="72">
        <v>10</v>
      </c>
      <c r="E22" s="80" t="s">
        <v>32</v>
      </c>
      <c r="F22" s="81" t="s">
        <v>107</v>
      </c>
      <c r="G22" s="82"/>
      <c r="H22" s="4">
        <f t="shared" si="0"/>
        <v>590</v>
      </c>
      <c r="I22" s="4">
        <v>59</v>
      </c>
      <c r="J22" s="13"/>
      <c r="K22" s="15">
        <f t="shared" si="1"/>
        <v>0</v>
      </c>
      <c r="L22" s="27" t="str">
        <f t="shared" si="2"/>
        <v xml:space="preserve"> </v>
      </c>
      <c r="M22" s="76"/>
      <c r="N22" s="77"/>
      <c r="O22" s="77"/>
      <c r="P22" s="78"/>
    </row>
    <row r="23" spans="2:16" ht="25" customHeight="1" x14ac:dyDescent="0.35">
      <c r="B23" s="70">
        <v>17</v>
      </c>
      <c r="C23" s="83" t="s">
        <v>34</v>
      </c>
      <c r="D23" s="72">
        <v>10</v>
      </c>
      <c r="E23" s="80" t="s">
        <v>23</v>
      </c>
      <c r="F23" s="81" t="s">
        <v>108</v>
      </c>
      <c r="G23" s="82"/>
      <c r="H23" s="4">
        <f t="shared" si="0"/>
        <v>110</v>
      </c>
      <c r="I23" s="4">
        <v>11</v>
      </c>
      <c r="J23" s="13"/>
      <c r="K23" s="15">
        <f t="shared" si="1"/>
        <v>0</v>
      </c>
      <c r="L23" s="27" t="str">
        <f t="shared" si="2"/>
        <v xml:space="preserve"> </v>
      </c>
      <c r="M23" s="76"/>
      <c r="N23" s="77"/>
      <c r="O23" s="77"/>
      <c r="P23" s="78"/>
    </row>
    <row r="24" spans="2:16" ht="25" customHeight="1" x14ac:dyDescent="0.35">
      <c r="B24" s="70">
        <v>18</v>
      </c>
      <c r="C24" s="83" t="s">
        <v>35</v>
      </c>
      <c r="D24" s="72">
        <v>1</v>
      </c>
      <c r="E24" s="80" t="s">
        <v>36</v>
      </c>
      <c r="F24" s="81" t="s">
        <v>109</v>
      </c>
      <c r="G24" s="82"/>
      <c r="H24" s="4">
        <f t="shared" si="0"/>
        <v>1200</v>
      </c>
      <c r="I24" s="4">
        <v>1200</v>
      </c>
      <c r="J24" s="13"/>
      <c r="K24" s="15">
        <f t="shared" si="1"/>
        <v>0</v>
      </c>
      <c r="L24" s="27" t="str">
        <f t="shared" si="2"/>
        <v xml:space="preserve"> </v>
      </c>
      <c r="M24" s="76"/>
      <c r="N24" s="77"/>
      <c r="O24" s="77"/>
      <c r="P24" s="78"/>
    </row>
    <row r="25" spans="2:16" ht="25" customHeight="1" x14ac:dyDescent="0.35">
      <c r="B25" s="70">
        <v>19</v>
      </c>
      <c r="C25" s="83" t="s">
        <v>37</v>
      </c>
      <c r="D25" s="72">
        <v>1</v>
      </c>
      <c r="E25" s="80" t="s">
        <v>38</v>
      </c>
      <c r="F25" s="81" t="s">
        <v>39</v>
      </c>
      <c r="G25" s="82"/>
      <c r="H25" s="4">
        <f t="shared" si="0"/>
        <v>240</v>
      </c>
      <c r="I25" s="4">
        <v>240</v>
      </c>
      <c r="J25" s="13"/>
      <c r="K25" s="15">
        <f t="shared" si="1"/>
        <v>0</v>
      </c>
      <c r="L25" s="27" t="str">
        <f t="shared" si="2"/>
        <v xml:space="preserve"> </v>
      </c>
      <c r="M25" s="76"/>
      <c r="N25" s="77"/>
      <c r="O25" s="77"/>
      <c r="P25" s="78"/>
    </row>
    <row r="26" spans="2:16" ht="25" customHeight="1" x14ac:dyDescent="0.35">
      <c r="B26" s="70">
        <v>20</v>
      </c>
      <c r="C26" s="83" t="s">
        <v>40</v>
      </c>
      <c r="D26" s="72">
        <v>3</v>
      </c>
      <c r="E26" s="80" t="s">
        <v>23</v>
      </c>
      <c r="F26" s="81" t="s">
        <v>110</v>
      </c>
      <c r="G26" s="82"/>
      <c r="H26" s="4">
        <f t="shared" si="0"/>
        <v>135</v>
      </c>
      <c r="I26" s="4">
        <v>45</v>
      </c>
      <c r="J26" s="13"/>
      <c r="K26" s="15">
        <f t="shared" si="1"/>
        <v>0</v>
      </c>
      <c r="L26" s="27" t="str">
        <f t="shared" si="2"/>
        <v xml:space="preserve"> </v>
      </c>
      <c r="M26" s="76"/>
      <c r="N26" s="77"/>
      <c r="O26" s="77"/>
      <c r="P26" s="78"/>
    </row>
    <row r="27" spans="2:16" ht="25" customHeight="1" x14ac:dyDescent="0.35">
      <c r="B27" s="70">
        <v>21</v>
      </c>
      <c r="C27" s="83" t="s">
        <v>41</v>
      </c>
      <c r="D27" s="72">
        <v>5</v>
      </c>
      <c r="E27" s="80" t="s">
        <v>15</v>
      </c>
      <c r="F27" s="81" t="s">
        <v>42</v>
      </c>
      <c r="G27" s="82"/>
      <c r="H27" s="4">
        <f t="shared" si="0"/>
        <v>75</v>
      </c>
      <c r="I27" s="4">
        <v>15</v>
      </c>
      <c r="J27" s="13"/>
      <c r="K27" s="15">
        <f t="shared" si="1"/>
        <v>0</v>
      </c>
      <c r="L27" s="27" t="str">
        <f t="shared" si="2"/>
        <v xml:space="preserve"> </v>
      </c>
      <c r="M27" s="76"/>
      <c r="N27" s="77"/>
      <c r="O27" s="77"/>
      <c r="P27" s="78"/>
    </row>
    <row r="28" spans="2:16" ht="25" customHeight="1" x14ac:dyDescent="0.35">
      <c r="B28" s="70">
        <v>22</v>
      </c>
      <c r="C28" s="83" t="s">
        <v>43</v>
      </c>
      <c r="D28" s="72">
        <v>2</v>
      </c>
      <c r="E28" s="80" t="s">
        <v>15</v>
      </c>
      <c r="F28" s="81" t="s">
        <v>44</v>
      </c>
      <c r="G28" s="82"/>
      <c r="H28" s="4">
        <f t="shared" si="0"/>
        <v>28</v>
      </c>
      <c r="I28" s="4">
        <v>14</v>
      </c>
      <c r="J28" s="13"/>
      <c r="K28" s="15">
        <f t="shared" si="1"/>
        <v>0</v>
      </c>
      <c r="L28" s="27" t="str">
        <f t="shared" si="2"/>
        <v xml:space="preserve"> </v>
      </c>
      <c r="M28" s="76"/>
      <c r="N28" s="77"/>
      <c r="O28" s="77"/>
      <c r="P28" s="78"/>
    </row>
    <row r="29" spans="2:16" ht="25" customHeight="1" x14ac:dyDescent="0.35">
      <c r="B29" s="70">
        <v>23</v>
      </c>
      <c r="C29" s="83" t="s">
        <v>45</v>
      </c>
      <c r="D29" s="72">
        <v>2</v>
      </c>
      <c r="E29" s="80" t="s">
        <v>23</v>
      </c>
      <c r="F29" s="81" t="s">
        <v>137</v>
      </c>
      <c r="G29" s="82"/>
      <c r="H29" s="4">
        <f t="shared" si="0"/>
        <v>20</v>
      </c>
      <c r="I29" s="4">
        <v>10</v>
      </c>
      <c r="J29" s="13"/>
      <c r="K29" s="15">
        <f t="shared" si="1"/>
        <v>0</v>
      </c>
      <c r="L29" s="27" t="str">
        <f t="shared" si="2"/>
        <v xml:space="preserve"> </v>
      </c>
      <c r="M29" s="76"/>
      <c r="N29" s="77"/>
      <c r="O29" s="77"/>
      <c r="P29" s="78"/>
    </row>
    <row r="30" spans="2:16" ht="25" customHeight="1" thickBot="1" x14ac:dyDescent="0.4">
      <c r="B30" s="84">
        <v>24</v>
      </c>
      <c r="C30" s="85" t="s">
        <v>46</v>
      </c>
      <c r="D30" s="86">
        <v>2</v>
      </c>
      <c r="E30" s="87" t="s">
        <v>23</v>
      </c>
      <c r="F30" s="88" t="s">
        <v>134</v>
      </c>
      <c r="G30" s="89"/>
      <c r="H30" s="5">
        <f t="shared" si="0"/>
        <v>360</v>
      </c>
      <c r="I30" s="5">
        <v>180</v>
      </c>
      <c r="J30" s="28"/>
      <c r="K30" s="29">
        <f t="shared" si="1"/>
        <v>0</v>
      </c>
      <c r="L30" s="30" t="str">
        <f t="shared" si="2"/>
        <v xml:space="preserve"> </v>
      </c>
      <c r="M30" s="90"/>
      <c r="N30" s="91"/>
      <c r="O30" s="91"/>
      <c r="P30" s="92"/>
    </row>
    <row r="31" spans="2:16" ht="25" customHeight="1" thickTop="1" x14ac:dyDescent="0.35">
      <c r="B31" s="61">
        <v>25</v>
      </c>
      <c r="C31" s="62" t="s">
        <v>47</v>
      </c>
      <c r="D31" s="63">
        <v>50</v>
      </c>
      <c r="E31" s="93" t="s">
        <v>15</v>
      </c>
      <c r="F31" s="65" t="s">
        <v>136</v>
      </c>
      <c r="G31" s="66"/>
      <c r="H31" s="31">
        <f t="shared" ref="H31:H83" si="3">D31*I31</f>
        <v>2500</v>
      </c>
      <c r="I31" s="34">
        <v>50</v>
      </c>
      <c r="J31" s="19"/>
      <c r="K31" s="14">
        <f t="shared" ref="K31:K83" si="4">D31*J31</f>
        <v>0</v>
      </c>
      <c r="L31" s="32" t="str">
        <f t="shared" ref="L31:L83" si="5">IF(ISNUMBER(J31), IF(J31&gt;I31,"NEVYHOVUJE","VYHOVUJE")," ")</f>
        <v xml:space="preserve"> </v>
      </c>
      <c r="M31" s="67"/>
      <c r="N31" s="68" t="s">
        <v>91</v>
      </c>
      <c r="O31" s="68" t="s">
        <v>97</v>
      </c>
      <c r="P31" s="69" t="s">
        <v>96</v>
      </c>
    </row>
    <row r="32" spans="2:16" ht="25" customHeight="1" thickBot="1" x14ac:dyDescent="0.4">
      <c r="B32" s="84">
        <v>26</v>
      </c>
      <c r="C32" s="94" t="s">
        <v>48</v>
      </c>
      <c r="D32" s="86">
        <v>8</v>
      </c>
      <c r="E32" s="95" t="s">
        <v>15</v>
      </c>
      <c r="F32" s="96" t="s">
        <v>135</v>
      </c>
      <c r="G32" s="97"/>
      <c r="H32" s="5">
        <f t="shared" si="3"/>
        <v>2400</v>
      </c>
      <c r="I32" s="5">
        <v>300</v>
      </c>
      <c r="J32" s="28"/>
      <c r="K32" s="29">
        <f t="shared" si="4"/>
        <v>0</v>
      </c>
      <c r="L32" s="33" t="str">
        <f t="shared" si="5"/>
        <v xml:space="preserve"> </v>
      </c>
      <c r="M32" s="90"/>
      <c r="N32" s="91"/>
      <c r="O32" s="91"/>
      <c r="P32" s="92"/>
    </row>
    <row r="33" spans="2:16" ht="25" customHeight="1" thickTop="1" x14ac:dyDescent="0.35">
      <c r="B33" s="98">
        <v>27</v>
      </c>
      <c r="C33" s="62" t="s">
        <v>49</v>
      </c>
      <c r="D33" s="63">
        <v>100</v>
      </c>
      <c r="E33" s="64" t="s">
        <v>14</v>
      </c>
      <c r="F33" s="65" t="s">
        <v>50</v>
      </c>
      <c r="G33" s="66"/>
      <c r="H33" s="31">
        <f t="shared" si="3"/>
        <v>500</v>
      </c>
      <c r="I33" s="31">
        <v>5</v>
      </c>
      <c r="J33" s="19"/>
      <c r="K33" s="14">
        <f t="shared" si="4"/>
        <v>0</v>
      </c>
      <c r="L33" s="26" t="str">
        <f t="shared" si="5"/>
        <v xml:space="preserve"> </v>
      </c>
      <c r="M33" s="67"/>
      <c r="N33" s="68" t="s">
        <v>91</v>
      </c>
      <c r="O33" s="68" t="s">
        <v>97</v>
      </c>
      <c r="P33" s="69" t="s">
        <v>96</v>
      </c>
    </row>
    <row r="34" spans="2:16" ht="38.5" customHeight="1" x14ac:dyDescent="0.35">
      <c r="B34" s="70">
        <v>28</v>
      </c>
      <c r="C34" s="83" t="s">
        <v>51</v>
      </c>
      <c r="D34" s="72">
        <v>5</v>
      </c>
      <c r="E34" s="80" t="s">
        <v>15</v>
      </c>
      <c r="F34" s="81" t="s">
        <v>138</v>
      </c>
      <c r="G34" s="82"/>
      <c r="H34" s="4">
        <f t="shared" si="3"/>
        <v>950</v>
      </c>
      <c r="I34" s="4">
        <v>190</v>
      </c>
      <c r="J34" s="13"/>
      <c r="K34" s="15">
        <f t="shared" si="4"/>
        <v>0</v>
      </c>
      <c r="L34" s="27" t="str">
        <f t="shared" si="5"/>
        <v xml:space="preserve"> </v>
      </c>
      <c r="M34" s="76"/>
      <c r="N34" s="77"/>
      <c r="O34" s="77"/>
      <c r="P34" s="78"/>
    </row>
    <row r="35" spans="2:16" ht="38" customHeight="1" x14ac:dyDescent="0.35">
      <c r="B35" s="70">
        <v>29</v>
      </c>
      <c r="C35" s="79" t="s">
        <v>140</v>
      </c>
      <c r="D35" s="72">
        <v>20</v>
      </c>
      <c r="E35" s="80" t="s">
        <v>15</v>
      </c>
      <c r="F35" s="81" t="s">
        <v>139</v>
      </c>
      <c r="G35" s="82"/>
      <c r="H35" s="4">
        <f t="shared" si="3"/>
        <v>500</v>
      </c>
      <c r="I35" s="4">
        <v>25</v>
      </c>
      <c r="J35" s="13"/>
      <c r="K35" s="15">
        <f t="shared" si="4"/>
        <v>0</v>
      </c>
      <c r="L35" s="27" t="str">
        <f t="shared" si="5"/>
        <v xml:space="preserve"> </v>
      </c>
      <c r="M35" s="76"/>
      <c r="N35" s="77"/>
      <c r="O35" s="77"/>
      <c r="P35" s="78"/>
    </row>
    <row r="36" spans="2:16" ht="25" customHeight="1" x14ac:dyDescent="0.35">
      <c r="B36" s="70">
        <v>30</v>
      </c>
      <c r="C36" s="83" t="s">
        <v>141</v>
      </c>
      <c r="D36" s="72">
        <v>6</v>
      </c>
      <c r="E36" s="80" t="s">
        <v>15</v>
      </c>
      <c r="F36" s="81" t="s">
        <v>142</v>
      </c>
      <c r="G36" s="82"/>
      <c r="H36" s="4">
        <f t="shared" si="3"/>
        <v>1200</v>
      </c>
      <c r="I36" s="4">
        <v>200</v>
      </c>
      <c r="J36" s="13"/>
      <c r="K36" s="15">
        <f t="shared" si="4"/>
        <v>0</v>
      </c>
      <c r="L36" s="27" t="str">
        <f t="shared" si="5"/>
        <v xml:space="preserve"> </v>
      </c>
      <c r="M36" s="76"/>
      <c r="N36" s="77"/>
      <c r="O36" s="77"/>
      <c r="P36" s="78"/>
    </row>
    <row r="37" spans="2:16" ht="38" customHeight="1" x14ac:dyDescent="0.35">
      <c r="B37" s="70">
        <v>31</v>
      </c>
      <c r="C37" s="83" t="s">
        <v>52</v>
      </c>
      <c r="D37" s="72">
        <v>10</v>
      </c>
      <c r="E37" s="80" t="s">
        <v>15</v>
      </c>
      <c r="F37" s="81" t="s">
        <v>144</v>
      </c>
      <c r="G37" s="82"/>
      <c r="H37" s="4">
        <f t="shared" si="3"/>
        <v>650</v>
      </c>
      <c r="I37" s="4">
        <v>65</v>
      </c>
      <c r="J37" s="13"/>
      <c r="K37" s="15">
        <f t="shared" si="4"/>
        <v>0</v>
      </c>
      <c r="L37" s="27" t="str">
        <f t="shared" si="5"/>
        <v xml:space="preserve"> </v>
      </c>
      <c r="M37" s="76"/>
      <c r="N37" s="77"/>
      <c r="O37" s="77"/>
      <c r="P37" s="78"/>
    </row>
    <row r="38" spans="2:16" ht="25" customHeight="1" x14ac:dyDescent="0.35">
      <c r="B38" s="70">
        <v>32</v>
      </c>
      <c r="C38" s="83" t="s">
        <v>53</v>
      </c>
      <c r="D38" s="72">
        <v>20</v>
      </c>
      <c r="E38" s="80" t="s">
        <v>27</v>
      </c>
      <c r="F38" s="81" t="s">
        <v>145</v>
      </c>
      <c r="G38" s="82"/>
      <c r="H38" s="4">
        <f t="shared" si="3"/>
        <v>200</v>
      </c>
      <c r="I38" s="4">
        <v>10</v>
      </c>
      <c r="J38" s="13"/>
      <c r="K38" s="15">
        <f t="shared" si="4"/>
        <v>0</v>
      </c>
      <c r="L38" s="27" t="str">
        <f t="shared" si="5"/>
        <v xml:space="preserve"> </v>
      </c>
      <c r="M38" s="76"/>
      <c r="N38" s="77"/>
      <c r="O38" s="77"/>
      <c r="P38" s="78"/>
    </row>
    <row r="39" spans="2:16" ht="25" customHeight="1" x14ac:dyDescent="0.35">
      <c r="B39" s="70">
        <v>33</v>
      </c>
      <c r="C39" s="83" t="s">
        <v>54</v>
      </c>
      <c r="D39" s="72">
        <v>20</v>
      </c>
      <c r="E39" s="80" t="s">
        <v>27</v>
      </c>
      <c r="F39" s="81" t="s">
        <v>55</v>
      </c>
      <c r="G39" s="82"/>
      <c r="H39" s="4">
        <f t="shared" si="3"/>
        <v>200</v>
      </c>
      <c r="I39" s="4">
        <v>10</v>
      </c>
      <c r="J39" s="13"/>
      <c r="K39" s="15">
        <f t="shared" si="4"/>
        <v>0</v>
      </c>
      <c r="L39" s="27" t="str">
        <f t="shared" si="5"/>
        <v xml:space="preserve"> </v>
      </c>
      <c r="M39" s="76"/>
      <c r="N39" s="77"/>
      <c r="O39" s="77"/>
      <c r="P39" s="78"/>
    </row>
    <row r="40" spans="2:16" ht="25" customHeight="1" x14ac:dyDescent="0.35">
      <c r="B40" s="70">
        <v>34</v>
      </c>
      <c r="C40" s="83" t="s">
        <v>56</v>
      </c>
      <c r="D40" s="72">
        <v>20</v>
      </c>
      <c r="E40" s="80" t="s">
        <v>27</v>
      </c>
      <c r="F40" s="81" t="s">
        <v>57</v>
      </c>
      <c r="G40" s="82"/>
      <c r="H40" s="4">
        <f t="shared" si="3"/>
        <v>200</v>
      </c>
      <c r="I40" s="4">
        <v>10</v>
      </c>
      <c r="J40" s="13"/>
      <c r="K40" s="15">
        <f t="shared" si="4"/>
        <v>0</v>
      </c>
      <c r="L40" s="27" t="str">
        <f t="shared" si="5"/>
        <v xml:space="preserve"> </v>
      </c>
      <c r="M40" s="76"/>
      <c r="N40" s="77"/>
      <c r="O40" s="77"/>
      <c r="P40" s="78"/>
    </row>
    <row r="41" spans="2:16" ht="25" customHeight="1" x14ac:dyDescent="0.35">
      <c r="B41" s="70">
        <v>35</v>
      </c>
      <c r="C41" s="83" t="s">
        <v>58</v>
      </c>
      <c r="D41" s="72">
        <v>5</v>
      </c>
      <c r="E41" s="73" t="s">
        <v>59</v>
      </c>
      <c r="F41" s="81" t="s">
        <v>146</v>
      </c>
      <c r="G41" s="82"/>
      <c r="H41" s="4">
        <f t="shared" si="3"/>
        <v>100</v>
      </c>
      <c r="I41" s="4">
        <v>20</v>
      </c>
      <c r="J41" s="13"/>
      <c r="K41" s="15">
        <f t="shared" si="4"/>
        <v>0</v>
      </c>
      <c r="L41" s="27" t="str">
        <f t="shared" si="5"/>
        <v xml:space="preserve"> </v>
      </c>
      <c r="M41" s="76"/>
      <c r="N41" s="77"/>
      <c r="O41" s="77"/>
      <c r="P41" s="78"/>
    </row>
    <row r="42" spans="2:16" ht="39.65" customHeight="1" x14ac:dyDescent="0.35">
      <c r="B42" s="70">
        <v>36</v>
      </c>
      <c r="C42" s="83" t="s">
        <v>60</v>
      </c>
      <c r="D42" s="72">
        <v>1</v>
      </c>
      <c r="E42" s="80" t="s">
        <v>15</v>
      </c>
      <c r="F42" s="81" t="s">
        <v>147</v>
      </c>
      <c r="G42" s="82"/>
      <c r="H42" s="4">
        <f t="shared" si="3"/>
        <v>43</v>
      </c>
      <c r="I42" s="4">
        <v>43</v>
      </c>
      <c r="J42" s="13"/>
      <c r="K42" s="15">
        <f t="shared" si="4"/>
        <v>0</v>
      </c>
      <c r="L42" s="27" t="str">
        <f t="shared" si="5"/>
        <v xml:space="preserve"> </v>
      </c>
      <c r="M42" s="76"/>
      <c r="N42" s="77"/>
      <c r="O42" s="77"/>
      <c r="P42" s="78"/>
    </row>
    <row r="43" spans="2:16" ht="25" customHeight="1" thickBot="1" x14ac:dyDescent="0.4">
      <c r="B43" s="84">
        <v>37</v>
      </c>
      <c r="C43" s="99" t="s">
        <v>61</v>
      </c>
      <c r="D43" s="86">
        <v>1</v>
      </c>
      <c r="E43" s="100" t="s">
        <v>15</v>
      </c>
      <c r="F43" s="101" t="s">
        <v>148</v>
      </c>
      <c r="G43" s="102"/>
      <c r="H43" s="5">
        <f t="shared" si="3"/>
        <v>70</v>
      </c>
      <c r="I43" s="5">
        <v>70</v>
      </c>
      <c r="J43" s="28"/>
      <c r="K43" s="29">
        <f t="shared" si="4"/>
        <v>0</v>
      </c>
      <c r="L43" s="30" t="str">
        <f t="shared" si="5"/>
        <v xml:space="preserve"> </v>
      </c>
      <c r="M43" s="90"/>
      <c r="N43" s="91"/>
      <c r="O43" s="91"/>
      <c r="P43" s="92"/>
    </row>
    <row r="44" spans="2:16" ht="37.75" customHeight="1" thickTop="1" x14ac:dyDescent="0.35">
      <c r="B44" s="98">
        <v>38</v>
      </c>
      <c r="C44" s="62" t="s">
        <v>11</v>
      </c>
      <c r="D44" s="63">
        <v>500</v>
      </c>
      <c r="E44" s="64" t="s">
        <v>12</v>
      </c>
      <c r="F44" s="65" t="s">
        <v>123</v>
      </c>
      <c r="G44" s="66"/>
      <c r="H44" s="31">
        <f t="shared" si="3"/>
        <v>8000</v>
      </c>
      <c r="I44" s="31">
        <v>16</v>
      </c>
      <c r="J44" s="19"/>
      <c r="K44" s="14">
        <f t="shared" si="4"/>
        <v>0</v>
      </c>
      <c r="L44" s="26" t="str">
        <f t="shared" si="5"/>
        <v xml:space="preserve"> </v>
      </c>
      <c r="M44" s="67"/>
      <c r="N44" s="68" t="s">
        <v>91</v>
      </c>
      <c r="O44" s="68" t="s">
        <v>98</v>
      </c>
      <c r="P44" s="69" t="s">
        <v>99</v>
      </c>
    </row>
    <row r="45" spans="2:16" ht="36.65" customHeight="1" x14ac:dyDescent="0.35">
      <c r="B45" s="70">
        <v>39</v>
      </c>
      <c r="C45" s="71" t="s">
        <v>62</v>
      </c>
      <c r="D45" s="72">
        <v>10</v>
      </c>
      <c r="E45" s="73" t="s">
        <v>12</v>
      </c>
      <c r="F45" s="74" t="s">
        <v>149</v>
      </c>
      <c r="G45" s="75"/>
      <c r="H45" s="4">
        <f t="shared" si="3"/>
        <v>160</v>
      </c>
      <c r="I45" s="4">
        <v>16</v>
      </c>
      <c r="J45" s="13"/>
      <c r="K45" s="15">
        <f t="shared" si="4"/>
        <v>0</v>
      </c>
      <c r="L45" s="27" t="str">
        <f t="shared" si="5"/>
        <v xml:space="preserve"> </v>
      </c>
      <c r="M45" s="76"/>
      <c r="N45" s="77"/>
      <c r="O45" s="77"/>
      <c r="P45" s="78"/>
    </row>
    <row r="46" spans="2:16" ht="35" customHeight="1" x14ac:dyDescent="0.35">
      <c r="B46" s="70">
        <v>40</v>
      </c>
      <c r="C46" s="83" t="s">
        <v>63</v>
      </c>
      <c r="D46" s="72">
        <v>20</v>
      </c>
      <c r="E46" s="80" t="s">
        <v>23</v>
      </c>
      <c r="F46" s="81" t="s">
        <v>111</v>
      </c>
      <c r="G46" s="82"/>
      <c r="H46" s="4">
        <f t="shared" si="3"/>
        <v>660</v>
      </c>
      <c r="I46" s="4">
        <v>33</v>
      </c>
      <c r="J46" s="13"/>
      <c r="K46" s="15">
        <f t="shared" si="4"/>
        <v>0</v>
      </c>
      <c r="L46" s="27" t="str">
        <f t="shared" si="5"/>
        <v xml:space="preserve"> </v>
      </c>
      <c r="M46" s="76"/>
      <c r="N46" s="77"/>
      <c r="O46" s="77"/>
      <c r="P46" s="78"/>
    </row>
    <row r="47" spans="2:16" ht="39" customHeight="1" x14ac:dyDescent="0.35">
      <c r="B47" s="70">
        <v>41</v>
      </c>
      <c r="C47" s="83" t="s">
        <v>31</v>
      </c>
      <c r="D47" s="72">
        <v>5</v>
      </c>
      <c r="E47" s="80" t="s">
        <v>32</v>
      </c>
      <c r="F47" s="81" t="s">
        <v>133</v>
      </c>
      <c r="G47" s="82"/>
      <c r="H47" s="4">
        <f t="shared" si="3"/>
        <v>92</v>
      </c>
      <c r="I47" s="4">
        <v>18.399999999999999</v>
      </c>
      <c r="J47" s="13"/>
      <c r="K47" s="15">
        <f t="shared" si="4"/>
        <v>0</v>
      </c>
      <c r="L47" s="27" t="str">
        <f t="shared" si="5"/>
        <v xml:space="preserve"> </v>
      </c>
      <c r="M47" s="76"/>
      <c r="N47" s="77"/>
      <c r="O47" s="77"/>
      <c r="P47" s="78"/>
    </row>
    <row r="48" spans="2:16" ht="25" customHeight="1" x14ac:dyDescent="0.35">
      <c r="B48" s="70">
        <v>42</v>
      </c>
      <c r="C48" s="83" t="s">
        <v>33</v>
      </c>
      <c r="D48" s="72">
        <v>20</v>
      </c>
      <c r="E48" s="80" t="s">
        <v>32</v>
      </c>
      <c r="F48" s="81" t="s">
        <v>107</v>
      </c>
      <c r="G48" s="82"/>
      <c r="H48" s="4">
        <f t="shared" si="3"/>
        <v>1180</v>
      </c>
      <c r="I48" s="4">
        <v>59</v>
      </c>
      <c r="J48" s="13"/>
      <c r="K48" s="15">
        <f t="shared" si="4"/>
        <v>0</v>
      </c>
      <c r="L48" s="27" t="str">
        <f t="shared" si="5"/>
        <v xml:space="preserve"> </v>
      </c>
      <c r="M48" s="76"/>
      <c r="N48" s="77"/>
      <c r="O48" s="77"/>
      <c r="P48" s="78"/>
    </row>
    <row r="49" spans="2:16" ht="25" customHeight="1" x14ac:dyDescent="0.35">
      <c r="B49" s="70">
        <v>43</v>
      </c>
      <c r="C49" s="83" t="s">
        <v>64</v>
      </c>
      <c r="D49" s="72">
        <v>5</v>
      </c>
      <c r="E49" s="80" t="s">
        <v>32</v>
      </c>
      <c r="F49" s="81" t="s">
        <v>150</v>
      </c>
      <c r="G49" s="82"/>
      <c r="H49" s="4">
        <f t="shared" si="3"/>
        <v>425</v>
      </c>
      <c r="I49" s="4">
        <v>85</v>
      </c>
      <c r="J49" s="13"/>
      <c r="K49" s="15">
        <f t="shared" si="4"/>
        <v>0</v>
      </c>
      <c r="L49" s="27" t="str">
        <f t="shared" si="5"/>
        <v xml:space="preserve"> </v>
      </c>
      <c r="M49" s="76"/>
      <c r="N49" s="77"/>
      <c r="O49" s="77"/>
      <c r="P49" s="78"/>
    </row>
    <row r="50" spans="2:16" ht="25" customHeight="1" x14ac:dyDescent="0.35">
      <c r="B50" s="70">
        <v>44</v>
      </c>
      <c r="C50" s="83" t="s">
        <v>65</v>
      </c>
      <c r="D50" s="72">
        <v>10</v>
      </c>
      <c r="E50" s="80" t="s">
        <v>23</v>
      </c>
      <c r="F50" s="81" t="s">
        <v>112</v>
      </c>
      <c r="G50" s="82"/>
      <c r="H50" s="4">
        <f t="shared" si="3"/>
        <v>125</v>
      </c>
      <c r="I50" s="4">
        <v>12.5</v>
      </c>
      <c r="J50" s="13"/>
      <c r="K50" s="15">
        <f t="shared" si="4"/>
        <v>0</v>
      </c>
      <c r="L50" s="27" t="str">
        <f t="shared" si="5"/>
        <v xml:space="preserve"> </v>
      </c>
      <c r="M50" s="76"/>
      <c r="N50" s="77"/>
      <c r="O50" s="77"/>
      <c r="P50" s="78"/>
    </row>
    <row r="51" spans="2:16" ht="25" customHeight="1" x14ac:dyDescent="0.35">
      <c r="B51" s="70">
        <v>45</v>
      </c>
      <c r="C51" s="83" t="s">
        <v>41</v>
      </c>
      <c r="D51" s="72">
        <v>20</v>
      </c>
      <c r="E51" s="80" t="s">
        <v>15</v>
      </c>
      <c r="F51" s="81" t="s">
        <v>42</v>
      </c>
      <c r="G51" s="82"/>
      <c r="H51" s="4">
        <f t="shared" si="3"/>
        <v>300</v>
      </c>
      <c r="I51" s="4">
        <v>15</v>
      </c>
      <c r="J51" s="13"/>
      <c r="K51" s="15">
        <f t="shared" si="4"/>
        <v>0</v>
      </c>
      <c r="L51" s="27" t="str">
        <f t="shared" si="5"/>
        <v xml:space="preserve"> </v>
      </c>
      <c r="M51" s="76"/>
      <c r="N51" s="77"/>
      <c r="O51" s="77"/>
      <c r="P51" s="78"/>
    </row>
    <row r="52" spans="2:16" ht="25" customHeight="1" thickBot="1" x14ac:dyDescent="0.4">
      <c r="B52" s="84">
        <v>46</v>
      </c>
      <c r="C52" s="85" t="s">
        <v>66</v>
      </c>
      <c r="D52" s="86">
        <v>3</v>
      </c>
      <c r="E52" s="87" t="s">
        <v>23</v>
      </c>
      <c r="F52" s="103" t="s">
        <v>151</v>
      </c>
      <c r="G52" s="104"/>
      <c r="H52" s="5">
        <f t="shared" si="3"/>
        <v>1410</v>
      </c>
      <c r="I52" s="5">
        <v>470</v>
      </c>
      <c r="J52" s="28"/>
      <c r="K52" s="29">
        <f t="shared" si="4"/>
        <v>0</v>
      </c>
      <c r="L52" s="30" t="str">
        <f t="shared" si="5"/>
        <v xml:space="preserve"> </v>
      </c>
      <c r="M52" s="90"/>
      <c r="N52" s="91"/>
      <c r="O52" s="91"/>
      <c r="P52" s="92"/>
    </row>
    <row r="53" spans="2:16" ht="42.65" customHeight="1" thickTop="1" x14ac:dyDescent="0.35">
      <c r="B53" s="98">
        <v>47</v>
      </c>
      <c r="C53" s="62" t="s">
        <v>11</v>
      </c>
      <c r="D53" s="63">
        <v>600</v>
      </c>
      <c r="E53" s="64" t="s">
        <v>12</v>
      </c>
      <c r="F53" s="65" t="s">
        <v>123</v>
      </c>
      <c r="G53" s="66"/>
      <c r="H53" s="31">
        <f>D53*I53</f>
        <v>9600</v>
      </c>
      <c r="I53" s="31">
        <v>16</v>
      </c>
      <c r="J53" s="19"/>
      <c r="K53" s="14">
        <f t="shared" si="4"/>
        <v>0</v>
      </c>
      <c r="L53" s="26" t="str">
        <f t="shared" si="5"/>
        <v xml:space="preserve"> </v>
      </c>
      <c r="M53" s="67"/>
      <c r="N53" s="68" t="s">
        <v>91</v>
      </c>
      <c r="O53" s="68" t="s">
        <v>100</v>
      </c>
      <c r="P53" s="69" t="s">
        <v>101</v>
      </c>
    </row>
    <row r="54" spans="2:16" ht="36" customHeight="1" x14ac:dyDescent="0.35">
      <c r="B54" s="70">
        <v>48</v>
      </c>
      <c r="C54" s="71" t="s">
        <v>67</v>
      </c>
      <c r="D54" s="72">
        <v>720</v>
      </c>
      <c r="E54" s="73" t="s">
        <v>14</v>
      </c>
      <c r="F54" s="74" t="s">
        <v>152</v>
      </c>
      <c r="G54" s="75"/>
      <c r="H54" s="4">
        <f t="shared" si="3"/>
        <v>25200</v>
      </c>
      <c r="I54" s="4">
        <v>35</v>
      </c>
      <c r="J54" s="13"/>
      <c r="K54" s="15">
        <f t="shared" si="4"/>
        <v>0</v>
      </c>
      <c r="L54" s="27" t="str">
        <f t="shared" si="5"/>
        <v xml:space="preserve"> </v>
      </c>
      <c r="M54" s="76"/>
      <c r="N54" s="77"/>
      <c r="O54" s="77"/>
      <c r="P54" s="78"/>
    </row>
    <row r="55" spans="2:16" ht="26" customHeight="1" x14ac:dyDescent="0.35">
      <c r="B55" s="70">
        <v>49</v>
      </c>
      <c r="C55" s="71" t="s">
        <v>49</v>
      </c>
      <c r="D55" s="72">
        <v>100</v>
      </c>
      <c r="E55" s="73" t="s">
        <v>14</v>
      </c>
      <c r="F55" s="74" t="s">
        <v>153</v>
      </c>
      <c r="G55" s="75"/>
      <c r="H55" s="4">
        <f t="shared" si="3"/>
        <v>500</v>
      </c>
      <c r="I55" s="4">
        <v>5</v>
      </c>
      <c r="J55" s="13"/>
      <c r="K55" s="15">
        <f t="shared" si="4"/>
        <v>0</v>
      </c>
      <c r="L55" s="27" t="str">
        <f t="shared" si="5"/>
        <v xml:space="preserve"> </v>
      </c>
      <c r="M55" s="76"/>
      <c r="N55" s="77"/>
      <c r="O55" s="77"/>
      <c r="P55" s="78"/>
    </row>
    <row r="56" spans="2:16" ht="35" customHeight="1" x14ac:dyDescent="0.35">
      <c r="B56" s="70">
        <v>50</v>
      </c>
      <c r="C56" s="83" t="s">
        <v>68</v>
      </c>
      <c r="D56" s="72">
        <v>60</v>
      </c>
      <c r="E56" s="80" t="s">
        <v>15</v>
      </c>
      <c r="F56" s="81" t="s">
        <v>113</v>
      </c>
      <c r="G56" s="82"/>
      <c r="H56" s="4">
        <f t="shared" si="3"/>
        <v>3000</v>
      </c>
      <c r="I56" s="4">
        <v>50</v>
      </c>
      <c r="J56" s="13"/>
      <c r="K56" s="15">
        <f t="shared" si="4"/>
        <v>0</v>
      </c>
      <c r="L56" s="27" t="str">
        <f t="shared" si="5"/>
        <v xml:space="preserve"> </v>
      </c>
      <c r="M56" s="76"/>
      <c r="N56" s="77"/>
      <c r="O56" s="77"/>
      <c r="P56" s="78"/>
    </row>
    <row r="57" spans="2:16" ht="25" customHeight="1" x14ac:dyDescent="0.35">
      <c r="B57" s="70">
        <v>51</v>
      </c>
      <c r="C57" s="83" t="s">
        <v>69</v>
      </c>
      <c r="D57" s="72">
        <v>2</v>
      </c>
      <c r="E57" s="80" t="s">
        <v>15</v>
      </c>
      <c r="F57" s="81" t="s">
        <v>114</v>
      </c>
      <c r="G57" s="82"/>
      <c r="H57" s="4">
        <f t="shared" si="3"/>
        <v>740</v>
      </c>
      <c r="I57" s="4">
        <v>370</v>
      </c>
      <c r="J57" s="13"/>
      <c r="K57" s="15">
        <f t="shared" si="4"/>
        <v>0</v>
      </c>
      <c r="L57" s="27" t="str">
        <f t="shared" si="5"/>
        <v xml:space="preserve"> </v>
      </c>
      <c r="M57" s="76"/>
      <c r="N57" s="77"/>
      <c r="O57" s="77"/>
      <c r="P57" s="78"/>
    </row>
    <row r="58" spans="2:16" ht="25" customHeight="1" x14ac:dyDescent="0.35">
      <c r="B58" s="70">
        <v>52</v>
      </c>
      <c r="C58" s="83" t="s">
        <v>18</v>
      </c>
      <c r="D58" s="72">
        <v>15</v>
      </c>
      <c r="E58" s="80" t="s">
        <v>15</v>
      </c>
      <c r="F58" s="81" t="s">
        <v>129</v>
      </c>
      <c r="G58" s="82"/>
      <c r="H58" s="4">
        <f t="shared" si="3"/>
        <v>630</v>
      </c>
      <c r="I58" s="4">
        <v>42</v>
      </c>
      <c r="J58" s="13"/>
      <c r="K58" s="15">
        <f t="shared" si="4"/>
        <v>0</v>
      </c>
      <c r="L58" s="27" t="str">
        <f t="shared" si="5"/>
        <v xml:space="preserve"> </v>
      </c>
      <c r="M58" s="76"/>
      <c r="N58" s="77"/>
      <c r="O58" s="77"/>
      <c r="P58" s="78"/>
    </row>
    <row r="59" spans="2:16" ht="38.5" customHeight="1" x14ac:dyDescent="0.35">
      <c r="B59" s="70">
        <v>53</v>
      </c>
      <c r="C59" s="83" t="s">
        <v>70</v>
      </c>
      <c r="D59" s="72">
        <v>20</v>
      </c>
      <c r="E59" s="80" t="s">
        <v>15</v>
      </c>
      <c r="F59" s="81" t="s">
        <v>154</v>
      </c>
      <c r="G59" s="82"/>
      <c r="H59" s="4">
        <f t="shared" si="3"/>
        <v>700</v>
      </c>
      <c r="I59" s="4">
        <v>35</v>
      </c>
      <c r="J59" s="13"/>
      <c r="K59" s="15">
        <f t="shared" si="4"/>
        <v>0</v>
      </c>
      <c r="L59" s="27" t="str">
        <f t="shared" si="5"/>
        <v xml:space="preserve"> </v>
      </c>
      <c r="M59" s="76"/>
      <c r="N59" s="77"/>
      <c r="O59" s="77"/>
      <c r="P59" s="78"/>
    </row>
    <row r="60" spans="2:16" ht="39" customHeight="1" x14ac:dyDescent="0.35">
      <c r="B60" s="70">
        <v>54</v>
      </c>
      <c r="C60" s="83" t="s">
        <v>71</v>
      </c>
      <c r="D60" s="72">
        <v>100</v>
      </c>
      <c r="E60" s="80" t="s">
        <v>15</v>
      </c>
      <c r="F60" s="81" t="s">
        <v>155</v>
      </c>
      <c r="G60" s="82"/>
      <c r="H60" s="4">
        <f t="shared" si="3"/>
        <v>2500</v>
      </c>
      <c r="I60" s="4">
        <v>25</v>
      </c>
      <c r="J60" s="13"/>
      <c r="K60" s="15">
        <f t="shared" si="4"/>
        <v>0</v>
      </c>
      <c r="L60" s="27" t="str">
        <f t="shared" si="5"/>
        <v xml:space="preserve"> </v>
      </c>
      <c r="M60" s="76"/>
      <c r="N60" s="77"/>
      <c r="O60" s="77"/>
      <c r="P60" s="78"/>
    </row>
    <row r="61" spans="2:16" ht="38.4" customHeight="1" x14ac:dyDescent="0.35">
      <c r="B61" s="70">
        <v>55</v>
      </c>
      <c r="C61" s="83" t="s">
        <v>72</v>
      </c>
      <c r="D61" s="72">
        <v>10</v>
      </c>
      <c r="E61" s="80" t="s">
        <v>15</v>
      </c>
      <c r="F61" s="81" t="s">
        <v>115</v>
      </c>
      <c r="G61" s="82"/>
      <c r="H61" s="4">
        <f t="shared" si="3"/>
        <v>300</v>
      </c>
      <c r="I61" s="4">
        <v>30</v>
      </c>
      <c r="J61" s="13"/>
      <c r="K61" s="15">
        <f t="shared" si="4"/>
        <v>0</v>
      </c>
      <c r="L61" s="27" t="str">
        <f t="shared" si="5"/>
        <v xml:space="preserve"> </v>
      </c>
      <c r="M61" s="76"/>
      <c r="N61" s="77"/>
      <c r="O61" s="77"/>
      <c r="P61" s="78"/>
    </row>
    <row r="62" spans="2:16" ht="37.25" customHeight="1" x14ac:dyDescent="0.35">
      <c r="B62" s="70">
        <v>56</v>
      </c>
      <c r="C62" s="83" t="s">
        <v>52</v>
      </c>
      <c r="D62" s="72">
        <v>10</v>
      </c>
      <c r="E62" s="80" t="s">
        <v>15</v>
      </c>
      <c r="F62" s="81" t="s">
        <v>143</v>
      </c>
      <c r="G62" s="82"/>
      <c r="H62" s="4">
        <f t="shared" si="3"/>
        <v>650</v>
      </c>
      <c r="I62" s="4">
        <v>65</v>
      </c>
      <c r="J62" s="13"/>
      <c r="K62" s="15">
        <f t="shared" si="4"/>
        <v>0</v>
      </c>
      <c r="L62" s="27" t="str">
        <f t="shared" si="5"/>
        <v xml:space="preserve"> </v>
      </c>
      <c r="M62" s="76"/>
      <c r="N62" s="77"/>
      <c r="O62" s="77"/>
      <c r="P62" s="78"/>
    </row>
    <row r="63" spans="2:16" ht="25" customHeight="1" x14ac:dyDescent="0.35">
      <c r="B63" s="70">
        <v>57</v>
      </c>
      <c r="C63" s="83" t="s">
        <v>54</v>
      </c>
      <c r="D63" s="72">
        <v>100</v>
      </c>
      <c r="E63" s="80" t="s">
        <v>27</v>
      </c>
      <c r="F63" s="81" t="s">
        <v>55</v>
      </c>
      <c r="G63" s="82"/>
      <c r="H63" s="4">
        <f t="shared" si="3"/>
        <v>1000</v>
      </c>
      <c r="I63" s="4">
        <v>10</v>
      </c>
      <c r="J63" s="13"/>
      <c r="K63" s="15">
        <f t="shared" si="4"/>
        <v>0</v>
      </c>
      <c r="L63" s="27" t="str">
        <f t="shared" si="5"/>
        <v xml:space="preserve"> </v>
      </c>
      <c r="M63" s="76"/>
      <c r="N63" s="77"/>
      <c r="O63" s="77"/>
      <c r="P63" s="78"/>
    </row>
    <row r="64" spans="2:16" ht="25" customHeight="1" x14ac:dyDescent="0.35">
      <c r="B64" s="70">
        <v>58</v>
      </c>
      <c r="C64" s="83" t="s">
        <v>56</v>
      </c>
      <c r="D64" s="72">
        <v>60</v>
      </c>
      <c r="E64" s="80" t="s">
        <v>27</v>
      </c>
      <c r="F64" s="81" t="s">
        <v>57</v>
      </c>
      <c r="G64" s="82"/>
      <c r="H64" s="4">
        <f t="shared" si="3"/>
        <v>600</v>
      </c>
      <c r="I64" s="4">
        <v>10</v>
      </c>
      <c r="J64" s="13"/>
      <c r="K64" s="15">
        <f t="shared" si="4"/>
        <v>0</v>
      </c>
      <c r="L64" s="27" t="str">
        <f t="shared" si="5"/>
        <v xml:space="preserve"> </v>
      </c>
      <c r="M64" s="76"/>
      <c r="N64" s="77"/>
      <c r="O64" s="77"/>
      <c r="P64" s="78"/>
    </row>
    <row r="65" spans="2:16" ht="25" customHeight="1" x14ac:dyDescent="0.35">
      <c r="B65" s="70">
        <v>59</v>
      </c>
      <c r="C65" s="83" t="s">
        <v>73</v>
      </c>
      <c r="D65" s="72">
        <v>30</v>
      </c>
      <c r="E65" s="80" t="s">
        <v>23</v>
      </c>
      <c r="F65" s="81" t="s">
        <v>116</v>
      </c>
      <c r="G65" s="82"/>
      <c r="H65" s="4">
        <f t="shared" si="3"/>
        <v>570</v>
      </c>
      <c r="I65" s="4">
        <v>19</v>
      </c>
      <c r="J65" s="13"/>
      <c r="K65" s="15">
        <f t="shared" si="4"/>
        <v>0</v>
      </c>
      <c r="L65" s="27" t="str">
        <f t="shared" si="5"/>
        <v xml:space="preserve"> </v>
      </c>
      <c r="M65" s="76"/>
      <c r="N65" s="77"/>
      <c r="O65" s="77"/>
      <c r="P65" s="78"/>
    </row>
    <row r="66" spans="2:16" ht="25" customHeight="1" x14ac:dyDescent="0.35">
      <c r="B66" s="70">
        <v>60</v>
      </c>
      <c r="C66" s="83" t="s">
        <v>74</v>
      </c>
      <c r="D66" s="72">
        <v>80</v>
      </c>
      <c r="E66" s="80" t="s">
        <v>32</v>
      </c>
      <c r="F66" s="81" t="s">
        <v>117</v>
      </c>
      <c r="G66" s="82"/>
      <c r="H66" s="4">
        <f t="shared" si="3"/>
        <v>1600</v>
      </c>
      <c r="I66" s="4">
        <v>20</v>
      </c>
      <c r="J66" s="13"/>
      <c r="K66" s="15">
        <f t="shared" si="4"/>
        <v>0</v>
      </c>
      <c r="L66" s="27" t="str">
        <f t="shared" si="5"/>
        <v xml:space="preserve"> </v>
      </c>
      <c r="M66" s="76"/>
      <c r="N66" s="77"/>
      <c r="O66" s="77"/>
      <c r="P66" s="78"/>
    </row>
    <row r="67" spans="2:16" ht="25" customHeight="1" x14ac:dyDescent="0.35">
      <c r="B67" s="70">
        <v>61</v>
      </c>
      <c r="C67" s="83" t="s">
        <v>74</v>
      </c>
      <c r="D67" s="72">
        <v>40</v>
      </c>
      <c r="E67" s="80" t="s">
        <v>32</v>
      </c>
      <c r="F67" s="81" t="s">
        <v>118</v>
      </c>
      <c r="G67" s="82"/>
      <c r="H67" s="4">
        <f t="shared" si="3"/>
        <v>1000</v>
      </c>
      <c r="I67" s="4">
        <v>25</v>
      </c>
      <c r="J67" s="13"/>
      <c r="K67" s="15">
        <f t="shared" si="4"/>
        <v>0</v>
      </c>
      <c r="L67" s="27" t="str">
        <f t="shared" si="5"/>
        <v xml:space="preserve"> </v>
      </c>
      <c r="M67" s="76"/>
      <c r="N67" s="77"/>
      <c r="O67" s="77"/>
      <c r="P67" s="78"/>
    </row>
    <row r="68" spans="2:16" ht="25" customHeight="1" x14ac:dyDescent="0.35">
      <c r="B68" s="70">
        <v>62</v>
      </c>
      <c r="C68" s="83" t="s">
        <v>33</v>
      </c>
      <c r="D68" s="72">
        <v>20</v>
      </c>
      <c r="E68" s="80" t="s">
        <v>32</v>
      </c>
      <c r="F68" s="81" t="s">
        <v>107</v>
      </c>
      <c r="G68" s="82"/>
      <c r="H68" s="4">
        <f t="shared" si="3"/>
        <v>1180</v>
      </c>
      <c r="I68" s="4">
        <v>59</v>
      </c>
      <c r="J68" s="13"/>
      <c r="K68" s="15">
        <f t="shared" si="4"/>
        <v>0</v>
      </c>
      <c r="L68" s="27" t="str">
        <f t="shared" si="5"/>
        <v xml:space="preserve"> </v>
      </c>
      <c r="M68" s="76"/>
      <c r="N68" s="77"/>
      <c r="O68" s="77"/>
      <c r="P68" s="78"/>
    </row>
    <row r="69" spans="2:16" ht="25" customHeight="1" x14ac:dyDescent="0.35">
      <c r="B69" s="70">
        <v>63</v>
      </c>
      <c r="C69" s="83" t="s">
        <v>41</v>
      </c>
      <c r="D69" s="72">
        <v>100</v>
      </c>
      <c r="E69" s="80" t="s">
        <v>15</v>
      </c>
      <c r="F69" s="81" t="s">
        <v>42</v>
      </c>
      <c r="G69" s="82"/>
      <c r="H69" s="4">
        <f t="shared" si="3"/>
        <v>1500</v>
      </c>
      <c r="I69" s="4">
        <v>15</v>
      </c>
      <c r="J69" s="13"/>
      <c r="K69" s="15">
        <f t="shared" si="4"/>
        <v>0</v>
      </c>
      <c r="L69" s="27" t="str">
        <f t="shared" si="5"/>
        <v xml:space="preserve"> </v>
      </c>
      <c r="M69" s="76"/>
      <c r="N69" s="77"/>
      <c r="O69" s="77"/>
      <c r="P69" s="78"/>
    </row>
    <row r="70" spans="2:16" ht="25" customHeight="1" x14ac:dyDescent="0.35">
      <c r="B70" s="70">
        <v>64</v>
      </c>
      <c r="C70" s="83" t="s">
        <v>41</v>
      </c>
      <c r="D70" s="72">
        <v>50</v>
      </c>
      <c r="E70" s="80" t="s">
        <v>15</v>
      </c>
      <c r="F70" s="81" t="s">
        <v>75</v>
      </c>
      <c r="G70" s="82"/>
      <c r="H70" s="4">
        <f t="shared" si="3"/>
        <v>600</v>
      </c>
      <c r="I70" s="4">
        <v>12</v>
      </c>
      <c r="J70" s="13"/>
      <c r="K70" s="15">
        <f t="shared" si="4"/>
        <v>0</v>
      </c>
      <c r="L70" s="27" t="str">
        <f t="shared" si="5"/>
        <v xml:space="preserve"> </v>
      </c>
      <c r="M70" s="76"/>
      <c r="N70" s="77"/>
      <c r="O70" s="77"/>
      <c r="P70" s="78"/>
    </row>
    <row r="71" spans="2:16" ht="25" customHeight="1" thickBot="1" x14ac:dyDescent="0.4">
      <c r="B71" s="84">
        <v>65</v>
      </c>
      <c r="C71" s="99" t="s">
        <v>43</v>
      </c>
      <c r="D71" s="86">
        <v>150</v>
      </c>
      <c r="E71" s="100" t="s">
        <v>15</v>
      </c>
      <c r="F71" s="101" t="s">
        <v>76</v>
      </c>
      <c r="G71" s="102"/>
      <c r="H71" s="5">
        <f t="shared" si="3"/>
        <v>600</v>
      </c>
      <c r="I71" s="5">
        <v>4</v>
      </c>
      <c r="J71" s="28"/>
      <c r="K71" s="29">
        <f t="shared" si="4"/>
        <v>0</v>
      </c>
      <c r="L71" s="30" t="str">
        <f t="shared" si="5"/>
        <v xml:space="preserve"> </v>
      </c>
      <c r="M71" s="90"/>
      <c r="N71" s="91"/>
      <c r="O71" s="91"/>
      <c r="P71" s="92"/>
    </row>
    <row r="72" spans="2:16" ht="39.65" customHeight="1" thickTop="1" x14ac:dyDescent="0.35">
      <c r="B72" s="98">
        <v>66</v>
      </c>
      <c r="C72" s="62" t="s">
        <v>11</v>
      </c>
      <c r="D72" s="63">
        <v>200</v>
      </c>
      <c r="E72" s="64" t="s">
        <v>12</v>
      </c>
      <c r="F72" s="65" t="s">
        <v>123</v>
      </c>
      <c r="G72" s="66"/>
      <c r="H72" s="31">
        <f t="shared" si="3"/>
        <v>3200</v>
      </c>
      <c r="I72" s="31">
        <v>16</v>
      </c>
      <c r="J72" s="19"/>
      <c r="K72" s="14">
        <f t="shared" si="4"/>
        <v>0</v>
      </c>
      <c r="L72" s="26" t="str">
        <f t="shared" si="5"/>
        <v xml:space="preserve"> </v>
      </c>
      <c r="M72" s="67"/>
      <c r="N72" s="68" t="s">
        <v>91</v>
      </c>
      <c r="O72" s="68" t="s">
        <v>102</v>
      </c>
      <c r="P72" s="69" t="s">
        <v>103</v>
      </c>
    </row>
    <row r="73" spans="2:16" ht="42.65" customHeight="1" x14ac:dyDescent="0.35">
      <c r="B73" s="70">
        <v>67</v>
      </c>
      <c r="C73" s="71" t="s">
        <v>67</v>
      </c>
      <c r="D73" s="72">
        <v>192</v>
      </c>
      <c r="E73" s="73" t="s">
        <v>14</v>
      </c>
      <c r="F73" s="74" t="s">
        <v>156</v>
      </c>
      <c r="G73" s="75"/>
      <c r="H73" s="4">
        <f t="shared" si="3"/>
        <v>6720</v>
      </c>
      <c r="I73" s="4">
        <v>35</v>
      </c>
      <c r="J73" s="13"/>
      <c r="K73" s="15">
        <f t="shared" si="4"/>
        <v>0</v>
      </c>
      <c r="L73" s="27" t="str">
        <f t="shared" si="5"/>
        <v xml:space="preserve"> </v>
      </c>
      <c r="M73" s="76"/>
      <c r="N73" s="77"/>
      <c r="O73" s="77"/>
      <c r="P73" s="78"/>
    </row>
    <row r="74" spans="2:16" ht="36" customHeight="1" x14ac:dyDescent="0.35">
      <c r="B74" s="70">
        <v>68</v>
      </c>
      <c r="C74" s="83" t="s">
        <v>69</v>
      </c>
      <c r="D74" s="72">
        <v>1</v>
      </c>
      <c r="E74" s="80" t="s">
        <v>15</v>
      </c>
      <c r="F74" s="81" t="s">
        <v>114</v>
      </c>
      <c r="G74" s="82"/>
      <c r="H74" s="4">
        <f t="shared" si="3"/>
        <v>370</v>
      </c>
      <c r="I74" s="4">
        <v>370</v>
      </c>
      <c r="J74" s="13"/>
      <c r="K74" s="15">
        <f t="shared" si="4"/>
        <v>0</v>
      </c>
      <c r="L74" s="27" t="str">
        <f t="shared" si="5"/>
        <v xml:space="preserve"> </v>
      </c>
      <c r="M74" s="76"/>
      <c r="N74" s="77"/>
      <c r="O74" s="77"/>
      <c r="P74" s="78"/>
    </row>
    <row r="75" spans="2:16" ht="37.25" customHeight="1" x14ac:dyDescent="0.35">
      <c r="B75" s="70">
        <v>69</v>
      </c>
      <c r="C75" s="83" t="s">
        <v>71</v>
      </c>
      <c r="D75" s="72">
        <v>20</v>
      </c>
      <c r="E75" s="80" t="s">
        <v>15</v>
      </c>
      <c r="F75" s="81" t="s">
        <v>155</v>
      </c>
      <c r="G75" s="82"/>
      <c r="H75" s="4">
        <f t="shared" si="3"/>
        <v>500</v>
      </c>
      <c r="I75" s="4">
        <v>25</v>
      </c>
      <c r="J75" s="13"/>
      <c r="K75" s="15">
        <f t="shared" si="4"/>
        <v>0</v>
      </c>
      <c r="L75" s="27" t="str">
        <f t="shared" si="5"/>
        <v xml:space="preserve"> </v>
      </c>
      <c r="M75" s="76"/>
      <c r="N75" s="77"/>
      <c r="O75" s="77"/>
      <c r="P75" s="78"/>
    </row>
    <row r="76" spans="2:16" ht="25" customHeight="1" x14ac:dyDescent="0.35">
      <c r="B76" s="70">
        <v>70</v>
      </c>
      <c r="C76" s="83" t="s">
        <v>77</v>
      </c>
      <c r="D76" s="72">
        <v>4</v>
      </c>
      <c r="E76" s="80" t="s">
        <v>15</v>
      </c>
      <c r="F76" s="81" t="s">
        <v>119</v>
      </c>
      <c r="G76" s="82"/>
      <c r="H76" s="4">
        <f t="shared" si="3"/>
        <v>80</v>
      </c>
      <c r="I76" s="4">
        <v>20</v>
      </c>
      <c r="J76" s="13"/>
      <c r="K76" s="15">
        <f t="shared" si="4"/>
        <v>0</v>
      </c>
      <c r="L76" s="27" t="str">
        <f t="shared" si="5"/>
        <v xml:space="preserve"> </v>
      </c>
      <c r="M76" s="76"/>
      <c r="N76" s="77"/>
      <c r="O76" s="77"/>
      <c r="P76" s="78"/>
    </row>
    <row r="77" spans="2:16" ht="25" customHeight="1" x14ac:dyDescent="0.35">
      <c r="B77" s="70">
        <v>71</v>
      </c>
      <c r="C77" s="83" t="s">
        <v>77</v>
      </c>
      <c r="D77" s="72">
        <v>4</v>
      </c>
      <c r="E77" s="80" t="s">
        <v>15</v>
      </c>
      <c r="F77" s="81" t="s">
        <v>120</v>
      </c>
      <c r="G77" s="82"/>
      <c r="H77" s="4">
        <f t="shared" si="3"/>
        <v>80</v>
      </c>
      <c r="I77" s="4">
        <v>20</v>
      </c>
      <c r="J77" s="13"/>
      <c r="K77" s="15">
        <f t="shared" si="4"/>
        <v>0</v>
      </c>
      <c r="L77" s="27" t="str">
        <f t="shared" si="5"/>
        <v xml:space="preserve"> </v>
      </c>
      <c r="M77" s="76"/>
      <c r="N77" s="77"/>
      <c r="O77" s="77"/>
      <c r="P77" s="78"/>
    </row>
    <row r="78" spans="2:16" ht="25" customHeight="1" x14ac:dyDescent="0.35">
      <c r="B78" s="70">
        <v>72</v>
      </c>
      <c r="C78" s="83" t="s">
        <v>77</v>
      </c>
      <c r="D78" s="72">
        <v>4</v>
      </c>
      <c r="E78" s="80" t="s">
        <v>15</v>
      </c>
      <c r="F78" s="81" t="s">
        <v>121</v>
      </c>
      <c r="G78" s="82"/>
      <c r="H78" s="4">
        <f t="shared" si="3"/>
        <v>80</v>
      </c>
      <c r="I78" s="4">
        <v>20</v>
      </c>
      <c r="J78" s="13"/>
      <c r="K78" s="15">
        <f t="shared" si="4"/>
        <v>0</v>
      </c>
      <c r="L78" s="27" t="str">
        <f t="shared" si="5"/>
        <v xml:space="preserve"> </v>
      </c>
      <c r="M78" s="76"/>
      <c r="N78" s="77"/>
      <c r="O78" s="77"/>
      <c r="P78" s="78"/>
    </row>
    <row r="79" spans="2:16" ht="25" customHeight="1" x14ac:dyDescent="0.35">
      <c r="B79" s="70">
        <v>73</v>
      </c>
      <c r="C79" s="83" t="s">
        <v>77</v>
      </c>
      <c r="D79" s="72">
        <v>4</v>
      </c>
      <c r="E79" s="80" t="s">
        <v>15</v>
      </c>
      <c r="F79" s="81" t="s">
        <v>122</v>
      </c>
      <c r="G79" s="82"/>
      <c r="H79" s="4">
        <f t="shared" si="3"/>
        <v>80</v>
      </c>
      <c r="I79" s="4">
        <v>20</v>
      </c>
      <c r="J79" s="13"/>
      <c r="K79" s="15">
        <f t="shared" si="4"/>
        <v>0</v>
      </c>
      <c r="L79" s="27" t="str">
        <f t="shared" si="5"/>
        <v xml:space="preserve"> </v>
      </c>
      <c r="M79" s="76"/>
      <c r="N79" s="77"/>
      <c r="O79" s="77"/>
      <c r="P79" s="78"/>
    </row>
    <row r="80" spans="2:16" ht="25" customHeight="1" x14ac:dyDescent="0.35">
      <c r="B80" s="70">
        <v>74</v>
      </c>
      <c r="C80" s="83" t="s">
        <v>25</v>
      </c>
      <c r="D80" s="72">
        <v>2</v>
      </c>
      <c r="E80" s="80" t="s">
        <v>23</v>
      </c>
      <c r="F80" s="81" t="s">
        <v>106</v>
      </c>
      <c r="G80" s="82"/>
      <c r="H80" s="4">
        <f t="shared" si="3"/>
        <v>500</v>
      </c>
      <c r="I80" s="4">
        <v>250</v>
      </c>
      <c r="J80" s="13"/>
      <c r="K80" s="15">
        <f t="shared" si="4"/>
        <v>0</v>
      </c>
      <c r="L80" s="27" t="str">
        <f t="shared" si="5"/>
        <v xml:space="preserve"> </v>
      </c>
      <c r="M80" s="76"/>
      <c r="N80" s="77"/>
      <c r="O80" s="77"/>
      <c r="P80" s="78"/>
    </row>
    <row r="81" spans="1:16" ht="25" customHeight="1" x14ac:dyDescent="0.35">
      <c r="B81" s="70">
        <v>75</v>
      </c>
      <c r="C81" s="83" t="s">
        <v>78</v>
      </c>
      <c r="D81" s="72">
        <v>2</v>
      </c>
      <c r="E81" s="80" t="s">
        <v>15</v>
      </c>
      <c r="F81" s="81" t="s">
        <v>79</v>
      </c>
      <c r="G81" s="82"/>
      <c r="H81" s="4">
        <f t="shared" si="3"/>
        <v>60</v>
      </c>
      <c r="I81" s="4">
        <v>30</v>
      </c>
      <c r="J81" s="13"/>
      <c r="K81" s="15">
        <f t="shared" si="4"/>
        <v>0</v>
      </c>
      <c r="L81" s="27" t="str">
        <f t="shared" si="5"/>
        <v xml:space="preserve"> </v>
      </c>
      <c r="M81" s="76"/>
      <c r="N81" s="77"/>
      <c r="O81" s="77"/>
      <c r="P81" s="78"/>
    </row>
    <row r="82" spans="1:16" ht="25" customHeight="1" x14ac:dyDescent="0.35">
      <c r="B82" s="70">
        <v>76</v>
      </c>
      <c r="C82" s="83" t="s">
        <v>80</v>
      </c>
      <c r="D82" s="72">
        <v>5</v>
      </c>
      <c r="E82" s="80" t="s">
        <v>15</v>
      </c>
      <c r="F82" s="81" t="s">
        <v>81</v>
      </c>
      <c r="G82" s="82"/>
      <c r="H82" s="4">
        <f t="shared" si="3"/>
        <v>150</v>
      </c>
      <c r="I82" s="4">
        <v>30</v>
      </c>
      <c r="J82" s="13"/>
      <c r="K82" s="15">
        <f t="shared" si="4"/>
        <v>0</v>
      </c>
      <c r="L82" s="27" t="str">
        <f t="shared" si="5"/>
        <v xml:space="preserve"> </v>
      </c>
      <c r="M82" s="76"/>
      <c r="N82" s="77"/>
      <c r="O82" s="77"/>
      <c r="P82" s="78"/>
    </row>
    <row r="83" spans="1:16" ht="60.65" customHeight="1" thickBot="1" x14ac:dyDescent="0.4">
      <c r="B83" s="84">
        <v>77</v>
      </c>
      <c r="C83" s="85" t="s">
        <v>82</v>
      </c>
      <c r="D83" s="86">
        <v>12</v>
      </c>
      <c r="E83" s="87" t="s">
        <v>15</v>
      </c>
      <c r="F83" s="105" t="s">
        <v>157</v>
      </c>
      <c r="G83" s="106"/>
      <c r="H83" s="36">
        <f t="shared" si="3"/>
        <v>2640</v>
      </c>
      <c r="I83" s="5">
        <v>220</v>
      </c>
      <c r="J83" s="28"/>
      <c r="K83" s="29">
        <f t="shared" si="4"/>
        <v>0</v>
      </c>
      <c r="L83" s="30" t="str">
        <f t="shared" si="5"/>
        <v xml:space="preserve"> </v>
      </c>
      <c r="M83" s="90"/>
      <c r="N83" s="91"/>
      <c r="O83" s="91"/>
      <c r="P83" s="92"/>
    </row>
    <row r="84" spans="1:16" ht="13.5" customHeight="1" thickTop="1" thickBot="1" x14ac:dyDescent="0.4">
      <c r="A84" s="107"/>
      <c r="B84" s="107"/>
      <c r="C84" s="107"/>
      <c r="D84" s="107"/>
      <c r="E84" s="107"/>
      <c r="F84" s="107"/>
      <c r="G84" s="108"/>
      <c r="H84" s="109"/>
      <c r="I84" s="107"/>
      <c r="J84" s="107"/>
      <c r="K84" s="107"/>
      <c r="L84" s="107"/>
      <c r="M84" s="110"/>
      <c r="N84" s="107"/>
      <c r="O84" s="107"/>
      <c r="P84" s="107"/>
    </row>
    <row r="85" spans="1:16" ht="60.75" customHeight="1" thickTop="1" thickBot="1" x14ac:dyDescent="0.4">
      <c r="A85" s="111"/>
      <c r="B85" s="44" t="s">
        <v>9</v>
      </c>
      <c r="C85" s="45"/>
      <c r="D85" s="45"/>
      <c r="E85" s="45"/>
      <c r="F85" s="45"/>
      <c r="G85" s="45"/>
      <c r="H85" s="6"/>
      <c r="I85" s="24" t="s">
        <v>2</v>
      </c>
      <c r="J85" s="47" t="s">
        <v>3</v>
      </c>
      <c r="K85" s="112"/>
      <c r="L85" s="113"/>
      <c r="M85" s="114"/>
      <c r="N85" s="9"/>
      <c r="O85" s="115"/>
      <c r="P85" s="115"/>
    </row>
    <row r="86" spans="1:16" ht="33" customHeight="1" thickTop="1" thickBot="1" x14ac:dyDescent="0.4">
      <c r="A86" s="111"/>
      <c r="B86" s="116" t="s">
        <v>10</v>
      </c>
      <c r="C86" s="117"/>
      <c r="D86" s="117"/>
      <c r="E86" s="117"/>
      <c r="F86" s="117"/>
      <c r="G86" s="117"/>
      <c r="H86" s="8"/>
      <c r="I86" s="23">
        <f>SUM(H7:H83)</f>
        <v>94796</v>
      </c>
      <c r="J86" s="43">
        <f>SUM(K7:K83)</f>
        <v>0</v>
      </c>
      <c r="K86" s="118"/>
      <c r="L86" s="119"/>
      <c r="M86" s="120"/>
      <c r="N86" s="121"/>
      <c r="O86" s="7"/>
      <c r="P86" s="7"/>
    </row>
    <row r="87" spans="1:16" ht="15" thickTop="1" x14ac:dyDescent="0.35">
      <c r="C87" s="1"/>
      <c r="D87" s="1"/>
      <c r="E87" s="1"/>
      <c r="F87" s="1"/>
      <c r="G87" s="1"/>
      <c r="H87" s="1"/>
      <c r="N87" s="1"/>
      <c r="P87" s="1"/>
    </row>
    <row r="88" spans="1:16" x14ac:dyDescent="0.35">
      <c r="C88" s="1"/>
      <c r="D88" s="1"/>
      <c r="E88" s="1"/>
      <c r="F88" s="1"/>
      <c r="G88" s="1"/>
      <c r="H88" s="1"/>
      <c r="N88" s="1"/>
      <c r="P88" s="1"/>
    </row>
    <row r="89" spans="1:16" x14ac:dyDescent="0.35">
      <c r="C89" s="1"/>
      <c r="D89" s="1"/>
      <c r="E89" s="1"/>
      <c r="F89" s="1"/>
      <c r="G89" s="1"/>
      <c r="H89" s="1"/>
      <c r="N89" s="1"/>
      <c r="P89" s="1"/>
    </row>
    <row r="90" spans="1:16" x14ac:dyDescent="0.35">
      <c r="C90" s="1"/>
      <c r="D90" s="1"/>
      <c r="E90" s="1"/>
      <c r="F90" s="1"/>
      <c r="G90" s="1"/>
      <c r="H90" s="1"/>
      <c r="N90" s="1"/>
      <c r="P90" s="1"/>
    </row>
    <row r="91" spans="1:16" x14ac:dyDescent="0.35">
      <c r="C91" s="1"/>
      <c r="D91" s="1"/>
      <c r="E91" s="1"/>
      <c r="F91" s="1"/>
      <c r="G91" s="1"/>
      <c r="H91" s="1"/>
      <c r="N91" s="1"/>
      <c r="P91" s="1"/>
    </row>
    <row r="92" spans="1:16" x14ac:dyDescent="0.35">
      <c r="C92" s="1"/>
      <c r="D92" s="1"/>
      <c r="E92" s="1"/>
      <c r="F92" s="1"/>
      <c r="G92" s="1"/>
      <c r="H92" s="1"/>
      <c r="N92" s="1"/>
      <c r="P92" s="1"/>
    </row>
    <row r="93" spans="1:16" x14ac:dyDescent="0.35">
      <c r="C93" s="1"/>
      <c r="D93" s="1"/>
      <c r="E93" s="1"/>
      <c r="F93" s="1"/>
      <c r="G93" s="1"/>
      <c r="H93" s="1"/>
      <c r="N93" s="1"/>
      <c r="P93" s="1"/>
    </row>
    <row r="94" spans="1:16" x14ac:dyDescent="0.35">
      <c r="C94" s="1"/>
      <c r="D94" s="1"/>
      <c r="E94" s="1"/>
      <c r="F94" s="1"/>
      <c r="G94" s="1"/>
      <c r="H94" s="1"/>
      <c r="N94" s="1"/>
      <c r="P94" s="1"/>
    </row>
    <row r="95" spans="1:16" x14ac:dyDescent="0.35">
      <c r="C95" s="1"/>
      <c r="D95" s="1"/>
      <c r="E95" s="1"/>
      <c r="F95" s="1"/>
      <c r="G95" s="1"/>
      <c r="H95" s="1"/>
      <c r="N95" s="1"/>
      <c r="P95" s="1"/>
    </row>
    <row r="96" spans="1:16" x14ac:dyDescent="0.35">
      <c r="C96" s="1"/>
      <c r="D96" s="1"/>
      <c r="E96" s="1"/>
      <c r="F96" s="1"/>
      <c r="G96" s="1"/>
      <c r="H96" s="1"/>
      <c r="N96" s="1"/>
      <c r="P96" s="1"/>
    </row>
    <row r="97" s="1" customFormat="1" x14ac:dyDescent="0.35"/>
    <row r="98" s="1" customFormat="1" x14ac:dyDescent="0.35"/>
    <row r="99" s="1" customFormat="1" x14ac:dyDescent="0.35"/>
    <row r="100" s="1" customFormat="1" x14ac:dyDescent="0.35"/>
    <row r="101" s="1" customFormat="1" x14ac:dyDescent="0.35"/>
    <row r="102" s="1" customFormat="1" x14ac:dyDescent="0.35"/>
    <row r="103" s="1" customFormat="1" x14ac:dyDescent="0.35"/>
    <row r="104" s="1" customFormat="1" x14ac:dyDescent="0.35"/>
    <row r="105" s="1" customFormat="1" x14ac:dyDescent="0.35"/>
    <row r="106" s="1" customFormat="1" x14ac:dyDescent="0.35"/>
    <row r="107" s="1" customFormat="1" x14ac:dyDescent="0.35"/>
    <row r="108" s="1" customFormat="1" x14ac:dyDescent="0.35"/>
    <row r="109" s="1" customFormat="1" x14ac:dyDescent="0.35"/>
    <row r="110" s="1" customFormat="1" x14ac:dyDescent="0.35"/>
    <row r="111" s="1" customFormat="1" x14ac:dyDescent="0.35"/>
    <row r="112" s="1" customFormat="1" x14ac:dyDescent="0.35"/>
    <row r="113" s="1" customFormat="1" x14ac:dyDescent="0.35"/>
    <row r="114" s="1" customFormat="1" x14ac:dyDescent="0.35"/>
    <row r="115" s="1" customFormat="1" x14ac:dyDescent="0.35"/>
    <row r="116" s="1" customFormat="1" x14ac:dyDescent="0.35"/>
    <row r="117" s="1" customFormat="1" x14ac:dyDescent="0.35"/>
    <row r="118" s="1" customFormat="1" x14ac:dyDescent="0.35"/>
    <row r="119" s="1" customFormat="1" x14ac:dyDescent="0.35"/>
    <row r="120" s="1" customFormat="1" x14ac:dyDescent="0.35"/>
    <row r="121" s="1" customFormat="1" x14ac:dyDescent="0.35"/>
    <row r="122" s="1" customFormat="1" x14ac:dyDescent="0.35"/>
    <row r="123" s="1" customFormat="1" x14ac:dyDescent="0.35"/>
    <row r="124" s="1" customFormat="1" x14ac:dyDescent="0.35"/>
    <row r="125" s="1" customFormat="1" x14ac:dyDescent="0.35"/>
    <row r="126" s="1" customFormat="1" x14ac:dyDescent="0.35"/>
    <row r="127" s="1" customFormat="1" x14ac:dyDescent="0.35"/>
    <row r="128" s="1" customFormat="1" x14ac:dyDescent="0.35"/>
    <row r="129" s="1" customFormat="1" x14ac:dyDescent="0.35"/>
    <row r="130" s="1" customFormat="1" x14ac:dyDescent="0.35"/>
    <row r="131" s="1" customFormat="1" x14ac:dyDescent="0.35"/>
    <row r="132" s="1" customFormat="1" x14ac:dyDescent="0.35"/>
    <row r="133" s="1" customFormat="1" x14ac:dyDescent="0.35"/>
    <row r="134" s="1" customFormat="1" x14ac:dyDescent="0.35"/>
    <row r="135" s="1" customFormat="1" x14ac:dyDescent="0.35"/>
    <row r="136" s="1" customFormat="1" x14ac:dyDescent="0.35"/>
    <row r="137" s="1" customFormat="1" x14ac:dyDescent="0.35"/>
    <row r="138" s="1" customFormat="1" x14ac:dyDescent="0.35"/>
    <row r="139" s="1" customFormat="1" x14ac:dyDescent="0.35"/>
    <row r="140" s="1" customFormat="1" x14ac:dyDescent="0.35"/>
    <row r="141" s="1" customFormat="1" x14ac:dyDescent="0.35"/>
    <row r="142" s="1" customFormat="1" x14ac:dyDescent="0.35"/>
    <row r="143" s="1" customFormat="1" x14ac:dyDescent="0.35"/>
    <row r="144" s="1" customFormat="1" x14ac:dyDescent="0.35"/>
    <row r="145" s="1" customFormat="1" x14ac:dyDescent="0.35"/>
    <row r="146" s="1" customFormat="1" x14ac:dyDescent="0.35"/>
    <row r="147" s="1" customFormat="1" x14ac:dyDescent="0.35"/>
    <row r="148" s="1" customFormat="1" x14ac:dyDescent="0.35"/>
    <row r="149" s="1" customFormat="1" x14ac:dyDescent="0.35"/>
    <row r="150" s="1" customFormat="1" x14ac:dyDescent="0.35"/>
    <row r="151" s="1" customFormat="1" x14ac:dyDescent="0.35"/>
    <row r="152" s="1" customFormat="1" x14ac:dyDescent="0.35"/>
    <row r="153" s="1" customFormat="1" x14ac:dyDescent="0.35"/>
    <row r="154" s="1" customFormat="1" x14ac:dyDescent="0.35"/>
    <row r="155" s="1" customFormat="1" x14ac:dyDescent="0.35"/>
    <row r="156" s="1" customFormat="1" x14ac:dyDescent="0.35"/>
    <row r="157" s="1" customFormat="1" x14ac:dyDescent="0.35"/>
    <row r="158" s="1" customFormat="1" x14ac:dyDescent="0.35"/>
    <row r="159" s="1" customFormat="1" x14ac:dyDescent="0.35"/>
    <row r="160" s="1" customFormat="1" x14ac:dyDescent="0.35"/>
    <row r="161" s="1" customFormat="1" x14ac:dyDescent="0.35"/>
    <row r="162" s="1" customFormat="1" x14ac:dyDescent="0.35"/>
    <row r="163" s="1" customFormat="1" x14ac:dyDescent="0.35"/>
    <row r="164" s="1" customFormat="1" x14ac:dyDescent="0.35"/>
    <row r="165" s="1" customFormat="1" x14ac:dyDescent="0.35"/>
    <row r="166" s="1" customFormat="1" x14ac:dyDescent="0.35"/>
  </sheetData>
  <sheetProtection algorithmName="SHA-512" hashValue="wk1YTSCfFMqnE8pdxLFGGbWxqJdjtwjIQNGQ9w6GDhehN0fmHPCa5S37bUllYH+eXI5APg9lLj/WQAjmfevj3A==" saltValue="KqzujP6ngNIUO/jtz0kjWQ==" spinCount="100000" sheet="1" objects="1" scenarios="1" selectLockedCells="1"/>
  <mergeCells count="110">
    <mergeCell ref="O33:O43"/>
    <mergeCell ref="P33:P43"/>
    <mergeCell ref="O7:O30"/>
    <mergeCell ref="P7:P30"/>
    <mergeCell ref="O31:O32"/>
    <mergeCell ref="P31:P32"/>
    <mergeCell ref="N1:P1"/>
    <mergeCell ref="P72:P83"/>
    <mergeCell ref="N72:N83"/>
    <mergeCell ref="O72:O83"/>
    <mergeCell ref="M33:M43"/>
    <mergeCell ref="N33:N43"/>
    <mergeCell ref="M44:M52"/>
    <mergeCell ref="N44:N52"/>
    <mergeCell ref="N31:N32"/>
    <mergeCell ref="N7:N30"/>
    <mergeCell ref="B1:G1"/>
    <mergeCell ref="J85:L85"/>
    <mergeCell ref="M7:M30"/>
    <mergeCell ref="M31:M32"/>
    <mergeCell ref="M72:M83"/>
    <mergeCell ref="B3:C4"/>
    <mergeCell ref="D3:E4"/>
    <mergeCell ref="F30:G30"/>
    <mergeCell ref="F29:G29"/>
    <mergeCell ref="F28:G28"/>
    <mergeCell ref="F27:G27"/>
    <mergeCell ref="F26:G26"/>
    <mergeCell ref="F24:G24"/>
    <mergeCell ref="F23:G23"/>
    <mergeCell ref="F22:G22"/>
    <mergeCell ref="O44:O52"/>
    <mergeCell ref="P44:P52"/>
    <mergeCell ref="J86:L86"/>
    <mergeCell ref="M53:M71"/>
    <mergeCell ref="N53:N71"/>
    <mergeCell ref="O53:O71"/>
    <mergeCell ref="P53:P71"/>
    <mergeCell ref="B86:G86"/>
    <mergeCell ref="B85:G85"/>
    <mergeCell ref="F73:G73"/>
    <mergeCell ref="F72:G72"/>
    <mergeCell ref="F71:G71"/>
    <mergeCell ref="F70:G70"/>
    <mergeCell ref="F69:G69"/>
    <mergeCell ref="F68:G68"/>
    <mergeCell ref="F11:G11"/>
    <mergeCell ref="F10:G10"/>
    <mergeCell ref="F9:G9"/>
    <mergeCell ref="F16:G16"/>
    <mergeCell ref="F15:G15"/>
    <mergeCell ref="F14:G14"/>
    <mergeCell ref="F13:G13"/>
    <mergeCell ref="F12:G12"/>
    <mergeCell ref="F21:G21"/>
    <mergeCell ref="F20:G20"/>
    <mergeCell ref="F19:G19"/>
    <mergeCell ref="F18:G18"/>
    <mergeCell ref="F17:G17"/>
    <mergeCell ref="F82:G82"/>
    <mergeCell ref="F81:G81"/>
    <mergeCell ref="F80:G80"/>
    <mergeCell ref="F79:G79"/>
    <mergeCell ref="F78:G78"/>
    <mergeCell ref="F77:G77"/>
    <mergeCell ref="F76:G76"/>
    <mergeCell ref="F75:G75"/>
    <mergeCell ref="F74:G74"/>
    <mergeCell ref="F62:G62"/>
    <mergeCell ref="F61:G61"/>
    <mergeCell ref="F60:G60"/>
    <mergeCell ref="F59:G59"/>
    <mergeCell ref="F58:G58"/>
    <mergeCell ref="F67:G67"/>
    <mergeCell ref="F66:G66"/>
    <mergeCell ref="F65:G65"/>
    <mergeCell ref="F64:G64"/>
    <mergeCell ref="F63:G63"/>
    <mergeCell ref="F52:G52"/>
    <mergeCell ref="F51:G51"/>
    <mergeCell ref="F50:G50"/>
    <mergeCell ref="F49:G49"/>
    <mergeCell ref="F48:G48"/>
    <mergeCell ref="F57:G57"/>
    <mergeCell ref="F56:G56"/>
    <mergeCell ref="F55:G55"/>
    <mergeCell ref="F54:G54"/>
    <mergeCell ref="F53:G53"/>
    <mergeCell ref="F42:G42"/>
    <mergeCell ref="F41:G41"/>
    <mergeCell ref="F40:G40"/>
    <mergeCell ref="F39:G39"/>
    <mergeCell ref="F38:G38"/>
    <mergeCell ref="F47:G47"/>
    <mergeCell ref="F46:G46"/>
    <mergeCell ref="F45:G45"/>
    <mergeCell ref="F44:G44"/>
    <mergeCell ref="F43:G43"/>
    <mergeCell ref="F32:G32"/>
    <mergeCell ref="F31:G31"/>
    <mergeCell ref="F6:G6"/>
    <mergeCell ref="F3:G4"/>
    <mergeCell ref="F37:G37"/>
    <mergeCell ref="F36:G36"/>
    <mergeCell ref="F35:G35"/>
    <mergeCell ref="F34:G34"/>
    <mergeCell ref="F33:G33"/>
    <mergeCell ref="F25:G25"/>
    <mergeCell ref="F8:G8"/>
    <mergeCell ref="F7:G7"/>
  </mergeCells>
  <conditionalFormatting sqref="B7:B10 B19:B83">
    <cfRule type="containsBlanks" dxfId="51" priority="977">
      <formula>LEN(TRIM(B7))=0</formula>
    </cfRule>
  </conditionalFormatting>
  <conditionalFormatting sqref="B7:B10 B19:B83">
    <cfRule type="cellIs" dxfId="50" priority="972" operator="greaterThanOrEqual">
      <formula>1</formula>
    </cfRule>
  </conditionalFormatting>
  <conditionalFormatting sqref="B11">
    <cfRule type="containsBlanks" dxfId="49" priority="500">
      <formula>LEN(TRIM(B11))=0</formula>
    </cfRule>
  </conditionalFormatting>
  <conditionalFormatting sqref="B11">
    <cfRule type="cellIs" dxfId="48" priority="499" operator="greaterThanOrEqual">
      <formula>1</formula>
    </cfRule>
  </conditionalFormatting>
  <conditionalFormatting sqref="B12:B18">
    <cfRule type="containsBlanks" dxfId="47" priority="491">
      <formula>LEN(TRIM(B12))=0</formula>
    </cfRule>
  </conditionalFormatting>
  <conditionalFormatting sqref="B12:B18">
    <cfRule type="cellIs" dxfId="46" priority="490" operator="greaterThanOrEqual">
      <formula>1</formula>
    </cfRule>
  </conditionalFormatting>
  <conditionalFormatting sqref="L32">
    <cfRule type="cellIs" dxfId="45" priority="479" operator="equal">
      <formula>"NEVYHOVUJE"</formula>
    </cfRule>
    <cfRule type="cellIs" dxfId="44" priority="480" operator="equal">
      <formula>"VYHOVUJE"</formula>
    </cfRule>
  </conditionalFormatting>
  <conditionalFormatting sqref="J32">
    <cfRule type="notContainsBlanks" dxfId="43" priority="477">
      <formula>LEN(TRIM(J32))&gt;0</formula>
    </cfRule>
    <cfRule type="containsBlanks" dxfId="42" priority="478">
      <formula>LEN(TRIM(J32))=0</formula>
    </cfRule>
  </conditionalFormatting>
  <conditionalFormatting sqref="J32">
    <cfRule type="notContainsBlanks" dxfId="41" priority="476">
      <formula>LEN(TRIM(J32))&gt;0</formula>
    </cfRule>
  </conditionalFormatting>
  <conditionalFormatting sqref="L31">
    <cfRule type="cellIs" dxfId="40" priority="474" operator="equal">
      <formula>"NEVYHOVUJE"</formula>
    </cfRule>
    <cfRule type="cellIs" dxfId="39" priority="475" operator="equal">
      <formula>"VYHOVUJE"</formula>
    </cfRule>
  </conditionalFormatting>
  <conditionalFormatting sqref="J31">
    <cfRule type="notContainsBlanks" dxfId="38" priority="472">
      <formula>LEN(TRIM(J31))&gt;0</formula>
    </cfRule>
    <cfRule type="containsBlanks" dxfId="37" priority="473">
      <formula>LEN(TRIM(J31))=0</formula>
    </cfRule>
  </conditionalFormatting>
  <conditionalFormatting sqref="J31">
    <cfRule type="notContainsBlanks" dxfId="36" priority="471">
      <formula>LEN(TRIM(J31))&gt;0</formula>
    </cfRule>
  </conditionalFormatting>
  <conditionalFormatting sqref="L7:L24 L26:L30">
    <cfRule type="cellIs" dxfId="35" priority="35" operator="equal">
      <formula>"NEVYHOVUJE"</formula>
    </cfRule>
    <cfRule type="cellIs" dxfId="34" priority="36" operator="equal">
      <formula>"VYHOVUJE"</formula>
    </cfRule>
  </conditionalFormatting>
  <conditionalFormatting sqref="D7:D29">
    <cfRule type="containsBlanks" dxfId="33" priority="34">
      <formula>LEN(TRIM(D7))=0</formula>
    </cfRule>
  </conditionalFormatting>
  <conditionalFormatting sqref="J7:J30">
    <cfRule type="notContainsBlanks" dxfId="32" priority="32">
      <formula>LEN(TRIM(J7))&gt;0</formula>
    </cfRule>
    <cfRule type="containsBlanks" dxfId="31" priority="33">
      <formula>LEN(TRIM(J7))=0</formula>
    </cfRule>
  </conditionalFormatting>
  <conditionalFormatting sqref="J7:J30">
    <cfRule type="notContainsBlanks" dxfId="30" priority="31">
      <formula>LEN(TRIM(J7))&gt;0</formula>
    </cfRule>
  </conditionalFormatting>
  <conditionalFormatting sqref="L25">
    <cfRule type="cellIs" dxfId="29" priority="29" operator="equal">
      <formula>"NEVYHOVUJE"</formula>
    </cfRule>
    <cfRule type="cellIs" dxfId="28" priority="30" operator="equal">
      <formula>"VYHOVUJE"</formula>
    </cfRule>
  </conditionalFormatting>
  <conditionalFormatting sqref="D30">
    <cfRule type="containsBlanks" dxfId="27" priority="28">
      <formula>LEN(TRIM(D30))=0</formula>
    </cfRule>
  </conditionalFormatting>
  <conditionalFormatting sqref="D31:D32">
    <cfRule type="containsBlanks" dxfId="26" priority="27">
      <formula>LEN(TRIM(D31))=0</formula>
    </cfRule>
  </conditionalFormatting>
  <conditionalFormatting sqref="L33:L43">
    <cfRule type="cellIs" dxfId="25" priority="25" operator="equal">
      <formula>"NEVYHOVUJE"</formula>
    </cfRule>
    <cfRule type="cellIs" dxfId="24" priority="26" operator="equal">
      <formula>"VYHOVUJE"</formula>
    </cfRule>
  </conditionalFormatting>
  <conditionalFormatting sqref="D33:D43">
    <cfRule type="containsBlanks" dxfId="23" priority="24">
      <formula>LEN(TRIM(D33))=0</formula>
    </cfRule>
  </conditionalFormatting>
  <conditionalFormatting sqref="J33:J43">
    <cfRule type="notContainsBlanks" dxfId="22" priority="22">
      <formula>LEN(TRIM(J33))&gt;0</formula>
    </cfRule>
    <cfRule type="containsBlanks" dxfId="21" priority="23">
      <formula>LEN(TRIM(J33))=0</formula>
    </cfRule>
  </conditionalFormatting>
  <conditionalFormatting sqref="J33:J43">
    <cfRule type="notContainsBlanks" dxfId="20" priority="21">
      <formula>LEN(TRIM(J33))&gt;0</formula>
    </cfRule>
  </conditionalFormatting>
  <conditionalFormatting sqref="L44 L46:L52">
    <cfRule type="cellIs" dxfId="19" priority="19" operator="equal">
      <formula>"NEVYHOVUJE"</formula>
    </cfRule>
    <cfRule type="cellIs" dxfId="18" priority="20" operator="equal">
      <formula>"VYHOVUJE"</formula>
    </cfRule>
  </conditionalFormatting>
  <conditionalFormatting sqref="L45">
    <cfRule type="cellIs" dxfId="17" priority="17" operator="equal">
      <formula>"NEVYHOVUJE"</formula>
    </cfRule>
    <cfRule type="cellIs" dxfId="16" priority="18" operator="equal">
      <formula>"VYHOVUJE"</formula>
    </cfRule>
  </conditionalFormatting>
  <conditionalFormatting sqref="D44:D52">
    <cfRule type="containsBlanks" dxfId="15" priority="16">
      <formula>LEN(TRIM(D44))=0</formula>
    </cfRule>
  </conditionalFormatting>
  <conditionalFormatting sqref="J44:J52">
    <cfRule type="notContainsBlanks" dxfId="14" priority="14">
      <formula>LEN(TRIM(J44))&gt;0</formula>
    </cfRule>
    <cfRule type="containsBlanks" dxfId="13" priority="15">
      <formula>LEN(TRIM(J44))=0</formula>
    </cfRule>
  </conditionalFormatting>
  <conditionalFormatting sqref="J44:J52">
    <cfRule type="notContainsBlanks" dxfId="12" priority="13">
      <formula>LEN(TRIM(J44))&gt;0</formula>
    </cfRule>
  </conditionalFormatting>
  <conditionalFormatting sqref="L53:L71">
    <cfRule type="cellIs" dxfId="11" priority="11" operator="equal">
      <formula>"NEVYHOVUJE"</formula>
    </cfRule>
    <cfRule type="cellIs" dxfId="10" priority="12" operator="equal">
      <formula>"VYHOVUJE"</formula>
    </cfRule>
  </conditionalFormatting>
  <conditionalFormatting sqref="D53:D71">
    <cfRule type="containsBlanks" dxfId="9" priority="10">
      <formula>LEN(TRIM(D53))=0</formula>
    </cfRule>
  </conditionalFormatting>
  <conditionalFormatting sqref="J53:J71">
    <cfRule type="notContainsBlanks" dxfId="8" priority="8">
      <formula>LEN(TRIM(J53))&gt;0</formula>
    </cfRule>
    <cfRule type="containsBlanks" dxfId="7" priority="9">
      <formula>LEN(TRIM(J53))=0</formula>
    </cfRule>
  </conditionalFormatting>
  <conditionalFormatting sqref="J53:J71">
    <cfRule type="notContainsBlanks" dxfId="6" priority="7">
      <formula>LEN(TRIM(J53))&gt;0</formula>
    </cfRule>
  </conditionalFormatting>
  <conditionalFormatting sqref="L72:L83">
    <cfRule type="cellIs" dxfId="5" priority="5" operator="equal">
      <formula>"NEVYHOVUJE"</formula>
    </cfRule>
    <cfRule type="cellIs" dxfId="4" priority="6" operator="equal">
      <formula>"VYHOVUJE"</formula>
    </cfRule>
  </conditionalFormatting>
  <conditionalFormatting sqref="D72:D83">
    <cfRule type="containsBlanks" dxfId="3" priority="4">
      <formula>LEN(TRIM(D72))=0</formula>
    </cfRule>
  </conditionalFormatting>
  <conditionalFormatting sqref="J72:J83">
    <cfRule type="notContainsBlanks" dxfId="2" priority="2">
      <formula>LEN(TRIM(J72))&gt;0</formula>
    </cfRule>
    <cfRule type="containsBlanks" dxfId="1" priority="3">
      <formula>LEN(TRIM(J72))=0</formula>
    </cfRule>
  </conditionalFormatting>
  <conditionalFormatting sqref="J72:J83">
    <cfRule type="notContainsBlanks" dxfId="0" priority="1">
      <formula>LEN(TRIM(J72))&gt;0</formula>
    </cfRule>
  </conditionalFormatting>
  <dataValidations count="1">
    <dataValidation type="list" showInputMessage="1" showErrorMessage="1" sqref="E52 E83:F83 E30:E32" xr:uid="{00000000-0002-0000-0000-000001000000}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4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2020-12-08T11:07:33Z</cp:lastPrinted>
  <dcterms:created xsi:type="dcterms:W3CDTF">2014-03-05T12:43:32Z</dcterms:created>
  <dcterms:modified xsi:type="dcterms:W3CDTF">2020-12-08T12:23:36Z</dcterms:modified>
</cp:coreProperties>
</file>