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22 - 25.11. - ZCU - Výpočetní technika (III.) 140 - 2020 - PŘIPRAVIT\"/>
    </mc:Choice>
  </mc:AlternateContent>
  <xr:revisionPtr revIDLastSave="0" documentId="13_ncr:1_{426EBE99-8F0F-49B2-B40A-68DBF413667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Výpočetní technika" sheetId="49" r:id="rId1"/>
  </sheets>
  <definedNames>
    <definedName name="_xlnm.Print_Area" localSheetId="0">'Výpočetní technika'!$B$1:$S$23</definedName>
  </definedNames>
  <calcPr calcId="181029"/>
</workbook>
</file>

<file path=xl/calcChain.xml><?xml version="1.0" encoding="utf-8"?>
<calcChain xmlns="http://schemas.openxmlformats.org/spreadsheetml/2006/main">
  <c r="R20" i="49" l="1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20" i="49" l="1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3" i="49" l="1"/>
  <c r="O23" i="49"/>
</calcChain>
</file>

<file path=xl/sharedStrings.xml><?xml version="1.0" encoding="utf-8"?>
<sst xmlns="http://schemas.openxmlformats.org/spreadsheetml/2006/main" count="133" uniqueCount="80">
  <si>
    <t>Množství</t>
  </si>
  <si>
    <t>Položka</t>
  </si>
  <si>
    <t>Obchodní název + typ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</si>
  <si>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</si>
  <si>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</si>
  <si>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</si>
  <si>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</si>
  <si>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</si>
  <si>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</si>
  <si>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</si>
  <si>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</si>
  <si>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</si>
  <si>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</si>
  <si>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</si>
  <si>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</si>
  <si>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</si>
  <si>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</si>
  <si>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</si>
  <si>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NVMe to PCIe adaptér</t>
  </si>
  <si>
    <t>SSD disk</t>
  </si>
  <si>
    <t>HDD</t>
  </si>
  <si>
    <t>Řezáčková, UN 557, 1x TZ 219220</t>
  </si>
  <si>
    <t>Výpočetní technika (III.) 140-2020 (VT-(III.)-140-2020)</t>
  </si>
  <si>
    <t>Priloha_c._1_Kupni_smlouvy_technicka_specifikace_VT-(III.)-140-2020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</si>
  <si>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</si>
  <si>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</si>
  <si>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</si>
  <si>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</si>
  <si>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</si>
  <si>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</si>
  <si>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</si>
  <si>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</si>
  <si>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</si>
  <si>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</si>
  <si>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</si>
  <si>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Ing. Jaroslav Šebesta,
Tel.: 37763 2131</t>
  </si>
  <si>
    <t>Technická 8, 
301 00 Plzeň, 
Fakulta aplikovaných věd - Nové technologie pro informační společnost (NTIS),
místnost UC 431</t>
  </si>
  <si>
    <t>Dodání zboží do místa plnění do 31.12.2020 od dojití výzvy k plnění smlouvy.</t>
  </si>
  <si>
    <t>Samostatná faktura</t>
  </si>
  <si>
    <t>NE</t>
  </si>
  <si>
    <t>Pokud financováno z projektových prostředků, pak ŘEŠITEL uvede: NÁZEV A ČÍSLO DOTAČNÍHO PROJEKTU</t>
  </si>
  <si>
    <t>Interní 3.5" HDD,
provoz 24/7 (nepřetržitý provoz),
SATA rozhraní
kapacita 4TB, min. cache 256MB
MTTF nebo MTBF (milionu hodin): 2.</t>
  </si>
  <si>
    <t>Rozhraní PCI-Express 3.0.
Počet linek 4-Lane.
Propustnost min. 8 GB/s (obousměrně).
Podpora M key nebo B+M key NVMe.
Podpora M.2 karty až do rozměru 22x80 mm.</t>
  </si>
  <si>
    <t>Formát M.2.
Rozhraní PCIe Gen 4.0 x4 NVMe.
Min. kapacita 1TB.
Min. rychlost čtení 4700MB/s.
Min. rychlost zápisu 4200MB/s.
Min. rychlost náhodného čtení 750 000 IOPS.
Min. rychlost náhodného zápisu 750 000 IOPS.</t>
  </si>
  <si>
    <t>Formát 2.5".
Rozhraní SATA III.
Životnost disku min. 3400 TBW.
Kapacita minimálně 960 GB (0,96 TB).
Rychlost čtení min. 95 000 IOPS, 560 MB/s.
Rychlost zápisu min. 36 000 IOPS, 510 MB/s.</t>
  </si>
  <si>
    <t>Tihelka UN 557, 1x TZ 247606</t>
  </si>
  <si>
    <t>Tihelka UN 557, spotř. materiál</t>
  </si>
  <si>
    <t>Radová UN562, 1x F2</t>
  </si>
  <si>
    <t>Ergonomická klávesnice</t>
  </si>
  <si>
    <t>Vertikální myš</t>
  </si>
  <si>
    <t>Externí SSD disk</t>
  </si>
  <si>
    <t>Ergonomicky rozdělená 3D-zakřivená klávesnice.
Numerická klávesnice.
Připojení USB kabelem.</t>
  </si>
  <si>
    <t>Vertikální ergonomická drátová počítačová myš.
Konstrukce pro vertikální použití.
Umožňuje držet ruku a zápěstí v neutrálně uvolněné pozici s přirozeným uchopením.
Pro snížení poškození karpálního tunelu (Syndrom RSI).
Připojení USB kabelem.</t>
  </si>
  <si>
    <t>Externí disk typu SSD.
Rozhraní USB-C.
Včetně kabelu typ-C na typ-A.
Kapacita min. 1 TB.
Rychlost čtení/zápisu min. až 1000 MB/s.
Šířka max. 60 mm, délka max. 85 mm.</t>
  </si>
  <si>
    <t>USB-C sluchátka s mikrofonem</t>
  </si>
  <si>
    <t>Švec, UN 558, 1xTZ 236417</t>
  </si>
  <si>
    <t>Lehečka, UN 532, 1x TZ 237996</t>
  </si>
  <si>
    <t xml:space="preserve">Sluchátka s mikrofonem, USB-C.
Mikrofon s potlačením šumu, frekvenčí rozsah min. 100Hz-10kHz.
Sluchátka na uši, frekvenční rozsah min. 20Hz-20kHz.
Cestovní pouzdro.
Hmotnost max  65g. </t>
  </si>
  <si>
    <t>Interní 3.5" HDD, provoz 24/7 (nepřetržitý provoz).
Kapacita min. 4TB.
Min. 7200 ot./minutu.
SATA III.
Min. rychlost čtení/zápis 200MB/s.
Min. cache 256MB.</t>
  </si>
  <si>
    <t>TRRS sluchátka s mikrofonem</t>
  </si>
  <si>
    <t>Bureš UC 455, spotř. Materiál</t>
  </si>
  <si>
    <t>Bureš, UC 455,TZ 234452</t>
  </si>
  <si>
    <t>Bureš, UC 454,TZ 234452</t>
  </si>
  <si>
    <t>Formát M.2.
Rozhraní PCIe Gen 4.0 x4 NVMe.
Min. kapacita 1TB.
Min. rychlost čtení 4700MB/s.
Min. rychlost zápisu 4200MB/s.
Min. rychlost náhodného čtení 750 000 IOPS.
Min.rychlost náhodného zápisu 750 000 IOPS.</t>
  </si>
  <si>
    <t>Organizér kabelů</t>
  </si>
  <si>
    <t>"Oplétací" plastová trubice pro vedení/organizaci kabelů, min. 2,5m x 20mm, černá.</t>
  </si>
  <si>
    <t>Eexterní SSD disk</t>
  </si>
  <si>
    <t>TRRS sluchátka s mikrofonem, textilní kabel, sluchátka do uší = špunty, černá barva, min. 1,2m délka kabelu, jack konektor.</t>
  </si>
  <si>
    <t>WD Gold 4TB (WD4003FRYZ ), záruka 24 měsíců</t>
  </si>
  <si>
    <t>AXAGON PCEM2-S (PCEM2-S), záruka 24 měsíců</t>
  </si>
  <si>
    <t>Patriot VIPER VP4100 1TB SSD ( VP4100-1TBM28H), záruka 24 měsíců</t>
  </si>
  <si>
    <t>Intel SSD D3-S4510 960GB 2.5" (SSDSC2KB960G801 ), záruka 24 měsíců</t>
  </si>
  <si>
    <t>Microsoft Wireless Comfort Desktop 5050, set, ENG/INT (PP4-00019), záruka 24 měsíců</t>
  </si>
  <si>
    <t>CONNECT IT CMO-2500-BK Vertical Ergonomic, wired (CMO-2500-BK) , záruka 24 měsíců</t>
  </si>
  <si>
    <t>SanDisk Extreme Pro Portable SSD 1TB (SDSSDE80-1T00-G25), záruka 24 měsíců</t>
  </si>
  <si>
    <t>Sennheiser SC135 USB-C, černá (4044155244830), záruka 24 měsíců</t>
  </si>
  <si>
    <t>WD Gold 4TB (WD4003FRYZ), záruka 24 měsíců</t>
  </si>
  <si>
    <t>CONNECT IT CableFit WINDER černá 2.5m (CI-514), záruka 24 měsíců</t>
  </si>
  <si>
    <t>Samsung Wired In Ear(Mass) Black (EO-IG935BBEGWW), záruka 24 měsíců</t>
  </si>
  <si>
    <t>ADATA SE800 SSD 1TB černý (ASE800-1TU32G2-CBK),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</si>
</sst>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2822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2822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2822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2822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2822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2821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2822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2821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2822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2821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2822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2821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2822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2821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2822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2822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2822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2822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2821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BE6EC4D-C58E-4567-90B7-1E81429B8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E9F72C6-2FB4-4F20-AE38-03F71E460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1CDAE20-DAC1-4E92-8DD4-85EBFB5B8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2A3E52-ED77-46FE-9AD2-B30BF7A8E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2106330-0BB6-4762-9616-891CF5BDD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B47270E-E132-4562-8491-AB546B3D0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5261A1A-5FF0-4984-99E5-69F63266C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069081F-8A91-430D-88C9-0D395F815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DF12139-3637-48C9-9573-538804370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1C5ED5-C550-43A3-A906-DB7EE0E88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AEDF94B-3E18-4122-86E4-6936080B0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9BECB15-7AF1-4BC6-B672-DDC53E07C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8C30A0-54AF-44EE-B6E3-3B82D6BF7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3494FB0-B5F4-4FE2-80E1-EC61D8B1C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8B605E-A9CD-460D-9B0D-1C504E4C9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6AFB632-1228-46AE-A165-C0BE570D1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A9FDE5-6F5B-402A-A0CC-284FF92F6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57489F1-5836-4B9F-8A35-6CE4B59B1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F7B7546-36C1-488B-9E96-FD3C4B2EC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EC913E1-F329-489C-A14D-CCCC4D694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9D68670-C8E3-41B3-84B5-3860162B4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491E9D6-ED7D-46C7-8226-2D1562EE3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A832C7-EE3D-44E2-B8D7-64F20D050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7850897-4B87-4584-9442-E7752A755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0CE91BF-B8B0-4506-B61B-0E008655A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77F733B-AFBB-47B5-A151-5F9F88050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6A9ACD6-FADF-4437-A077-7F763A365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B712134-FA2F-4888-AF91-E89E6E533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AAE103B-6589-4646-8C20-9ECE1CA9B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8FC6900-818E-48BA-89A6-467711251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620862B-6E43-430F-84FC-33821B232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E619A8A-55ED-49BB-B584-BC69DB061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295495-1027-4600-BFAD-EE7639CEA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657C87-25B4-4FDF-8537-336BC4E57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F23516E-6D5E-4017-92BD-1612A0F7B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E405629-5C0F-4596-898B-49CB40F3D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DEF83BD-B5B6-4541-AA1E-FACE67F1E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BF52173-837C-413B-9AE2-4043EF820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5F9F472-4073-4B55-A43D-4322A8722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32029F5-969C-4A43-AE34-C4849C45F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5AD550F-9201-42D3-A3CA-AAC20B7E0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AFC868-7EFF-4F2C-BA10-0C3B818A9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F1F25E-A772-4138-986C-C58C56EAA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67FC141-5742-4E64-A33C-6B65C314E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5E0548F-F8DB-4E5B-B965-5D44AD162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F8DB61-2B37-4B93-93BD-5BFB6C1B4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8A11C91-AE83-45B1-B5BF-2EA9D1702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7F0AFB5-5DA7-42DE-BCBE-BD7ED686C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180BF07-9B4B-4366-9306-C0C097082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14DB32-4D45-4502-9EDF-9DC5CA984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A7E5A7-715B-4261-9B7A-D28203E93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4B02A4-E81B-48E1-B9C2-CBEE24F82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504B00-6732-41E6-8C77-7A07D9C34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BA6E1F-9975-460C-9B9D-B6306E239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E8EC0BD-3614-457D-B631-2B403A688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7914D34-BDE2-4CF7-B960-58374D7A0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B457D5-2C8C-4E79-9142-AC24AA3B2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5B900C2-06D5-4A37-B080-54BCAFAF0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A681EA-2E91-4E63-9475-2E955F021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08B4227-1577-4BB2-8FFE-503F45E96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580638C-C15D-4519-B0A7-2FDE8BBE6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169FF1B-56AF-4C8B-82F1-504B2B2D6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9D95A97-3AAB-4AEB-BBCA-F9D1A796F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CFD3F4F-01FF-420B-9795-856D43386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1DF965C-0E91-494B-8F3D-EC573044C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2F1B486-AB01-4204-BA56-7636D77E6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C056626-46BD-48A1-840F-211C0E085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14D7C72-FC1E-4523-8DF4-7D3C6EA7C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644485C-5091-42A8-9229-82F521937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5F2929-DD8E-4B05-933E-DE5AF3616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4BCE2A2-CC54-4B8B-8DEB-5755A7A78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594B6A4-F02B-45C8-97EE-133BDBCA7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C2C419-9ADB-44E7-BC37-26D7D6B68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1213121-3578-4E16-9F71-852F6479C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A2AA9C9-098B-4BA5-A6BD-8D6916DF7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8DA38E0-0F87-4CA4-8349-3277D0652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8826D1E-463B-4F29-AE38-F250A62FD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9DCC457-2928-4461-A8AC-4375F0966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167EBF-A81E-4E92-8B3E-D32A6D581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B436861-F200-42E5-91BF-15198CCC9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25A5C13-A51B-452E-8BDB-02C4A58DD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DDC12FF-C1CC-4AE3-81CB-3FB4909D7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E5D0B31-B3D6-4A4E-B5C6-49809B067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29013F6-AA24-44CC-A4B3-A19BA70B3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EBCAAEB-BC9B-4B29-9FC8-C1D0290A9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8C9F6AF-6C95-41DB-B368-9A28DA711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A04D069-BDE7-4BAA-8626-195352DA6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E67189C-DEE5-4AEB-A506-B9B1AD546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3F0FDAC-928F-4EA3-8B68-CA067398D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FF1B1D2-F122-484B-894A-20B201BA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331AAD0-D752-41C5-9F36-61C2EB91F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EA36AA4-FA42-401F-B8E0-7303D88E9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D4AC18D-A5F4-4F56-8B11-4D6FA3F66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2D1D4C5-C272-4569-919D-61878E9EE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2BCFDE2-8116-4408-95CB-D9FDD5C2D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26124BD-73D8-40E7-9ABC-D952690D1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524578-8B9D-49DB-8E27-DFCB78989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A09665E-A8AA-4FBD-A87F-D2A59EE42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B776477-2B99-41BE-B272-E976D0C7E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563BA3E-7BD8-4C7E-9689-FE089F2B0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F8E05A6-8AA4-4EF0-ABAB-46CB6ED49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DF0F5E-75BE-45CB-B67E-7B04A4E0D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703BE8D-B2A1-4435-8813-23542AF07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05771D4-261C-4450-9D44-134035180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64F09D3-F50C-4C22-B6E3-E823A1206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379707B-2636-4FDC-8BF4-B7A9A982A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357241-16DB-414F-8D16-5CB57BBBC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1BE4AF-1C0B-401A-8D24-E8FE311FF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C91789B-45F4-4275-9F38-6349D35F8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7EDADA2-C4A8-4780-935A-DEB774741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ABCFB28-BF26-4FF2-B185-F2BE08D33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3A80AAB-8534-4A2C-83C4-EFB23C7C7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DC885D-6D02-406C-A0F5-12F6F4548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9C5EF18-6716-4A4F-83CF-6DAAE447B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DC008CB-BA53-4970-A654-503A9B60D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FF62895-A514-4316-89AD-0F18ED03C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F88AE29-5735-4A4D-A276-66E25934D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FF1F4CB-5F27-4B99-8C11-E56F8078D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BE0229-E448-42E5-BB38-3AE4522AB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45259C1-261C-42ED-9593-846304808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F9DE889-E548-4E2C-9EE4-DE4722331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95CB89-D977-4369-9F90-F22A64669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03BC0AB-91DE-40BE-BEE3-8B1B5F6ED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48347EF-4704-4797-839F-E3D452446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2DB38B3-255A-423C-A096-D32757708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D234F70-4D02-4188-9840-DFE58E290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E84DCD1-2C18-4E19-B98C-F66497AFD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6D4538C-8D71-41C6-9247-14A90448C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D6885DD-81B1-43AD-8656-90E0D974E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79EAED4-DB2F-4C25-B20D-547F0219A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3C7C250-0287-4372-B473-9D2AA413E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187DDE1-57C7-42BB-8B49-4A002F87A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AC6FA2-7157-4B02-829E-07288B194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020FE7-D3A4-4420-834B-89ACF042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61D6611-DA9C-4DF6-A3CB-299CFF572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16DE6C-3209-44DA-91B9-D6E8E9683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DE34341-D1CE-45A6-BD16-5017D3AE0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13636DE-CDEA-4FC9-A18D-8233B724B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12C83A6-394D-40D0-8567-4AB6C3A92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1DA3F25-5FF3-41D2-88BA-DD5F364D1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CE4483C-4A5A-4D57-9737-6EE469F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9687EE3-FF14-4FFF-BFD7-00E72F2C5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E639AF8-8C6B-40E3-A4E5-6244C41CC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9AFC286-9577-4854-8BD8-3C6CA298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9BBE4C1-ABF0-40E7-AF17-3FFB8EE21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7A3C086-07F6-439A-80B2-DA966027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DD4866E-73AC-4851-A803-8F0191FB8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8995D8-EF7C-4731-B6B1-D1C8270F6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D1EC2B-4171-44BE-8D13-05D9E8113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3B13347-C00E-4307-8AB6-C9D984FAC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7648D7A-2F03-458A-9A95-16D04B52D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0B15817-F11E-475E-B914-238AA3734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84875C0-CD81-42AC-9774-18753DC75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03477E-6139-4926-83D7-C6DA210C4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799BFFA-C18C-410D-B51D-60F69DB3F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8702549-D5C1-4671-8F0C-EE76A7975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243A56D-6536-4825-AA1D-9ADAC7D9F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569748C-F6BB-47CC-8F8F-63F20BE04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1EFACE2-07D8-404B-86A1-57E963CCA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98D3FEA-C95D-4989-B0AD-9007AFD75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90ADB4A-4CB9-4A36-9F10-997E2B90E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2267CD5-4493-48F6-97E8-0953B65E2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8F23843-9794-41AE-94A9-9C5831811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344AFCA-5CFA-48BB-9116-10F46A40D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CC4C0D3-497E-410B-BA66-016852443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162780-EEB7-4D98-B612-7AD33AB75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0D95424-ABD6-4D45-B228-18AAE6F16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AF0D6EF-C179-42A4-8EE6-ADBB6FD81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53FAB7A-FEE5-4E26-B400-8BE9E9675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55739C0-F8DB-435F-86AE-D2612D472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6862149-EEEA-47C5-9126-BCD446875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A307EB9-DD4D-49F3-A754-66257DB7C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9D74748-E0E9-422D-8C1A-82A1EC0BA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A26AD1A-3D8C-458B-9842-4385F71C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394096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913FBED-3BBE-4D70-9199-389158BCB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5EA935-38F1-48CE-AECE-FC8452DEC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0"/>
  <sheetViews>
    <sheetView tabSelected="1" topLeftCell="K16" zoomScale="90" zoomScaleNormal="90" workbookViewId="0">
      <selection activeCell="P22" sqref="P22:R22"/>
    </sheetView>
  </sheetViews>
  <sheetFormatPr defaultColWidth="8.7109375" defaultRowHeight="15" x14ac:dyDescent="0.25"/>
  <cols>
    <col min="1" max="1" width="1.42578125" style="82" customWidth="1"/>
    <col min="2" max="2" width="5.5703125" style="82" customWidth="1"/>
    <col min="3" max="3" width="37.85546875" style="10" customWidth="1"/>
    <col min="4" max="4" width="11" style="131" customWidth="1"/>
    <col min="5" max="5" width="11.85546875" style="15" customWidth="1"/>
    <col min="6" max="6" width="99.85546875" style="10" customWidth="1"/>
    <col min="7" max="7" width="29.85546875" style="132" customWidth="1"/>
    <col min="8" max="8" width="23.5703125" style="132" customWidth="1"/>
    <col min="9" max="9" width="19.42578125" style="10" customWidth="1"/>
    <col min="10" max="10" width="30.85546875" style="82" hidden="1" customWidth="1"/>
    <col min="11" max="11" width="44" style="11" customWidth="1"/>
    <col min="12" max="12" width="23" style="82" customWidth="1"/>
    <col min="13" max="13" width="40.42578125" style="132" customWidth="1"/>
    <col min="14" max="14" width="21.42578125" style="132" hidden="1" customWidth="1"/>
    <col min="15" max="15" width="20.85546875" style="82" customWidth="1"/>
    <col min="16" max="16" width="23.5703125" style="82" customWidth="1"/>
    <col min="17" max="17" width="21" style="82" customWidth="1"/>
    <col min="18" max="18" width="19.42578125" style="82" customWidth="1"/>
    <col min="19" max="19" width="20.42578125" style="82" hidden="1" customWidth="1"/>
    <col min="20" max="20" width="40.42578125" style="119" customWidth="1"/>
    <col min="21" max="16384" width="8.7109375" style="82"/>
  </cols>
  <sheetData>
    <row r="1" spans="1:20" s="11" customFormat="1" ht="18.75" customHeight="1" x14ac:dyDescent="0.25">
      <c r="B1" s="141" t="s">
        <v>22</v>
      </c>
      <c r="C1" s="141"/>
      <c r="D1" s="141"/>
      <c r="E1" s="141"/>
      <c r="F1" s="10"/>
      <c r="G1" s="10"/>
      <c r="I1" s="12"/>
      <c r="M1" s="10"/>
      <c r="N1" s="10"/>
      <c r="P1" s="140" t="s">
        <v>23</v>
      </c>
      <c r="Q1" s="140"/>
      <c r="R1" s="140"/>
      <c r="S1" s="62"/>
      <c r="T1" s="63"/>
    </row>
    <row r="2" spans="1:20" s="11" customFormat="1" ht="18.75" customHeight="1" x14ac:dyDescent="0.25">
      <c r="C2" s="64"/>
      <c r="D2" s="8"/>
      <c r="E2" s="9"/>
      <c r="F2" s="10"/>
      <c r="G2" s="10"/>
      <c r="I2" s="12"/>
      <c r="M2" s="10"/>
      <c r="N2" s="10"/>
      <c r="P2" s="65"/>
      <c r="Q2" s="65"/>
      <c r="S2" s="62"/>
      <c r="T2" s="63"/>
    </row>
    <row r="3" spans="1:20" s="11" customFormat="1" ht="20.100000000000001" customHeight="1" x14ac:dyDescent="0.25">
      <c r="B3" s="66"/>
      <c r="C3" s="67" t="s">
        <v>11</v>
      </c>
      <c r="D3" s="68"/>
      <c r="E3" s="68"/>
      <c r="F3" s="68"/>
      <c r="G3" s="69"/>
      <c r="H3" s="69"/>
      <c r="I3" s="69"/>
      <c r="J3" s="69"/>
      <c r="K3" s="69"/>
      <c r="L3" s="65"/>
      <c r="M3" s="70"/>
      <c r="N3" s="70"/>
      <c r="O3" s="65"/>
      <c r="P3" s="65"/>
      <c r="Q3" s="65"/>
      <c r="T3" s="70"/>
    </row>
    <row r="4" spans="1:20" s="11" customFormat="1" ht="20.100000000000001" customHeight="1" thickBot="1" x14ac:dyDescent="0.3">
      <c r="B4" s="71"/>
      <c r="C4" s="72" t="s">
        <v>14</v>
      </c>
      <c r="D4" s="68"/>
      <c r="E4" s="68"/>
      <c r="F4" s="68"/>
      <c r="G4" s="68"/>
      <c r="H4" s="65"/>
      <c r="I4" s="65"/>
      <c r="J4" s="65"/>
      <c r="K4" s="65"/>
      <c r="L4" s="65"/>
      <c r="M4" s="10"/>
      <c r="N4" s="10"/>
      <c r="O4" s="65"/>
      <c r="P4" s="65"/>
      <c r="Q4" s="65"/>
      <c r="T4" s="70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73"/>
    </row>
    <row r="6" spans="1:20" s="11" customFormat="1" ht="75" customHeight="1" thickTop="1" thickBot="1" x14ac:dyDescent="0.3">
      <c r="B6" s="17" t="s">
        <v>1</v>
      </c>
      <c r="C6" s="36" t="s">
        <v>24</v>
      </c>
      <c r="D6" s="36" t="s">
        <v>0</v>
      </c>
      <c r="E6" s="36" t="s">
        <v>25</v>
      </c>
      <c r="F6" s="36" t="s">
        <v>26</v>
      </c>
      <c r="G6" s="22" t="s">
        <v>2</v>
      </c>
      <c r="H6" s="36" t="s">
        <v>27</v>
      </c>
      <c r="I6" s="36" t="s">
        <v>28</v>
      </c>
      <c r="J6" s="36" t="s">
        <v>40</v>
      </c>
      <c r="K6" s="36" t="s">
        <v>29</v>
      </c>
      <c r="L6" s="60" t="s">
        <v>30</v>
      </c>
      <c r="M6" s="36" t="s">
        <v>31</v>
      </c>
      <c r="N6" s="36" t="s">
        <v>32</v>
      </c>
      <c r="O6" s="36" t="s">
        <v>6</v>
      </c>
      <c r="P6" s="20" t="s">
        <v>7</v>
      </c>
      <c r="Q6" s="60" t="s">
        <v>8</v>
      </c>
      <c r="R6" s="37" t="s">
        <v>9</v>
      </c>
      <c r="S6" s="36" t="s">
        <v>33</v>
      </c>
      <c r="T6" s="36" t="s">
        <v>34</v>
      </c>
    </row>
    <row r="7" spans="1:20" ht="96" customHeight="1" thickTop="1" x14ac:dyDescent="0.25">
      <c r="A7" s="74"/>
      <c r="B7" s="75">
        <v>1</v>
      </c>
      <c r="C7" s="76" t="s">
        <v>20</v>
      </c>
      <c r="D7" s="77">
        <v>2</v>
      </c>
      <c r="E7" s="78" t="s">
        <v>17</v>
      </c>
      <c r="F7" s="79" t="s">
        <v>41</v>
      </c>
      <c r="G7" s="32" t="s">
        <v>68</v>
      </c>
      <c r="H7" s="145" t="s">
        <v>38</v>
      </c>
      <c r="I7" s="143" t="s">
        <v>39</v>
      </c>
      <c r="J7" s="145"/>
      <c r="K7" s="143" t="s">
        <v>37</v>
      </c>
      <c r="L7" s="145" t="s">
        <v>35</v>
      </c>
      <c r="M7" s="145" t="s">
        <v>36</v>
      </c>
      <c r="N7" s="1">
        <f t="shared" ref="N7:N20" si="0">D7*O7</f>
        <v>10000</v>
      </c>
      <c r="O7" s="24">
        <v>5000</v>
      </c>
      <c r="P7" s="33">
        <v>4150</v>
      </c>
      <c r="Q7" s="34">
        <f t="shared" ref="Q7:Q20" si="1">D7*P7</f>
        <v>8300</v>
      </c>
      <c r="R7" s="28" t="str">
        <f>IF(ISNUMBER(P7), IF(P7&gt;O7,"NEVYHOVUJE","VYHOVUJE")," ")</f>
        <v>VYHOVUJE</v>
      </c>
      <c r="S7" s="80" t="s">
        <v>21</v>
      </c>
      <c r="T7" s="81" t="s">
        <v>3</v>
      </c>
    </row>
    <row r="8" spans="1:20" ht="91.35" customHeight="1" x14ac:dyDescent="0.25">
      <c r="B8" s="83">
        <v>2</v>
      </c>
      <c r="C8" s="84" t="s">
        <v>18</v>
      </c>
      <c r="D8" s="85">
        <v>1</v>
      </c>
      <c r="E8" s="86" t="s">
        <v>17</v>
      </c>
      <c r="F8" s="87" t="s">
        <v>42</v>
      </c>
      <c r="G8" s="23" t="s">
        <v>69</v>
      </c>
      <c r="H8" s="146"/>
      <c r="I8" s="144"/>
      <c r="J8" s="146"/>
      <c r="K8" s="144"/>
      <c r="L8" s="146"/>
      <c r="M8" s="146"/>
      <c r="N8" s="2">
        <f t="shared" si="0"/>
        <v>230</v>
      </c>
      <c r="O8" s="25">
        <v>230</v>
      </c>
      <c r="P8" s="27">
        <v>230</v>
      </c>
      <c r="Q8" s="31">
        <f t="shared" si="1"/>
        <v>230</v>
      </c>
      <c r="R8" s="29" t="str">
        <f t="shared" ref="R8:R20" si="2">IF(ISNUMBER(P8), IF(P8&gt;O8,"NEVYHOVUJE","VYHOVUJE")," ")</f>
        <v>VYHOVUJE</v>
      </c>
      <c r="S8" s="88" t="s">
        <v>21</v>
      </c>
      <c r="T8" s="81" t="s">
        <v>4</v>
      </c>
    </row>
    <row r="9" spans="1:20" ht="131.44999999999999" customHeight="1" x14ac:dyDescent="0.25">
      <c r="B9" s="83">
        <v>3</v>
      </c>
      <c r="C9" s="84" t="s">
        <v>19</v>
      </c>
      <c r="D9" s="85">
        <v>1</v>
      </c>
      <c r="E9" s="86" t="s">
        <v>17</v>
      </c>
      <c r="F9" s="87" t="s">
        <v>43</v>
      </c>
      <c r="G9" s="23" t="s">
        <v>70</v>
      </c>
      <c r="H9" s="146"/>
      <c r="I9" s="144"/>
      <c r="J9" s="146"/>
      <c r="K9" s="144"/>
      <c r="L9" s="146"/>
      <c r="M9" s="146"/>
      <c r="N9" s="2">
        <f t="shared" si="0"/>
        <v>5600</v>
      </c>
      <c r="O9" s="25">
        <v>5600</v>
      </c>
      <c r="P9" s="27">
        <v>4972</v>
      </c>
      <c r="Q9" s="31">
        <f t="shared" si="1"/>
        <v>4972</v>
      </c>
      <c r="R9" s="29" t="str">
        <f t="shared" si="2"/>
        <v>VYHOVUJE</v>
      </c>
      <c r="S9" s="88" t="s">
        <v>21</v>
      </c>
      <c r="T9" s="81" t="s">
        <v>3</v>
      </c>
    </row>
    <row r="10" spans="1:20" ht="108.6" customHeight="1" thickBot="1" x14ac:dyDescent="0.3">
      <c r="B10" s="89">
        <v>4</v>
      </c>
      <c r="C10" s="90" t="s">
        <v>19</v>
      </c>
      <c r="D10" s="91">
        <v>1</v>
      </c>
      <c r="E10" s="92" t="s">
        <v>17</v>
      </c>
      <c r="F10" s="93" t="s">
        <v>44</v>
      </c>
      <c r="G10" s="40" t="s">
        <v>71</v>
      </c>
      <c r="H10" s="146"/>
      <c r="I10" s="144"/>
      <c r="J10" s="146"/>
      <c r="K10" s="144"/>
      <c r="L10" s="146"/>
      <c r="M10" s="146"/>
      <c r="N10" s="41">
        <f t="shared" si="0"/>
        <v>6700</v>
      </c>
      <c r="O10" s="42">
        <v>6700</v>
      </c>
      <c r="P10" s="43">
        <v>4601</v>
      </c>
      <c r="Q10" s="44">
        <f t="shared" si="1"/>
        <v>4601</v>
      </c>
      <c r="R10" s="45" t="str">
        <f t="shared" si="2"/>
        <v>VYHOVUJE</v>
      </c>
      <c r="S10" s="94" t="s">
        <v>21</v>
      </c>
      <c r="T10" s="95" t="s">
        <v>3</v>
      </c>
    </row>
    <row r="11" spans="1:20" ht="72" customHeight="1" x14ac:dyDescent="0.25">
      <c r="B11" s="96">
        <v>5</v>
      </c>
      <c r="C11" s="97" t="s">
        <v>48</v>
      </c>
      <c r="D11" s="98">
        <v>1</v>
      </c>
      <c r="E11" s="99" t="s">
        <v>17</v>
      </c>
      <c r="F11" s="100" t="s">
        <v>51</v>
      </c>
      <c r="G11" s="46" t="s">
        <v>72</v>
      </c>
      <c r="H11" s="147" t="s">
        <v>38</v>
      </c>
      <c r="I11" s="149" t="s">
        <v>39</v>
      </c>
      <c r="J11" s="147"/>
      <c r="K11" s="149" t="s">
        <v>37</v>
      </c>
      <c r="L11" s="147" t="s">
        <v>35</v>
      </c>
      <c r="M11" s="147" t="s">
        <v>36</v>
      </c>
      <c r="N11" s="47">
        <f t="shared" si="0"/>
        <v>1700</v>
      </c>
      <c r="O11" s="48">
        <v>1700</v>
      </c>
      <c r="P11" s="49">
        <v>1320</v>
      </c>
      <c r="Q11" s="50">
        <f t="shared" si="1"/>
        <v>1320</v>
      </c>
      <c r="R11" s="51" t="str">
        <f t="shared" si="2"/>
        <v>VYHOVUJE</v>
      </c>
      <c r="S11" s="101" t="s">
        <v>45</v>
      </c>
      <c r="T11" s="102" t="s">
        <v>4</v>
      </c>
    </row>
    <row r="12" spans="1:20" ht="105.6" customHeight="1" x14ac:dyDescent="0.25">
      <c r="B12" s="83">
        <v>6</v>
      </c>
      <c r="C12" s="84" t="s">
        <v>49</v>
      </c>
      <c r="D12" s="85">
        <v>1</v>
      </c>
      <c r="E12" s="86" t="s">
        <v>17</v>
      </c>
      <c r="F12" s="87" t="s">
        <v>52</v>
      </c>
      <c r="G12" s="23" t="s">
        <v>73</v>
      </c>
      <c r="H12" s="146"/>
      <c r="I12" s="144"/>
      <c r="J12" s="146"/>
      <c r="K12" s="144"/>
      <c r="L12" s="146"/>
      <c r="M12" s="146"/>
      <c r="N12" s="2">
        <f t="shared" si="0"/>
        <v>300</v>
      </c>
      <c r="O12" s="25">
        <v>300</v>
      </c>
      <c r="P12" s="27">
        <v>300</v>
      </c>
      <c r="Q12" s="31">
        <f t="shared" si="1"/>
        <v>300</v>
      </c>
      <c r="R12" s="29" t="str">
        <f t="shared" si="2"/>
        <v>VYHOVUJE</v>
      </c>
      <c r="S12" s="88" t="s">
        <v>46</v>
      </c>
      <c r="T12" s="81" t="s">
        <v>4</v>
      </c>
    </row>
    <row r="13" spans="1:20" ht="105.6" customHeight="1" thickBot="1" x14ac:dyDescent="0.3">
      <c r="B13" s="103">
        <v>7</v>
      </c>
      <c r="C13" s="104" t="s">
        <v>50</v>
      </c>
      <c r="D13" s="105">
        <v>1</v>
      </c>
      <c r="E13" s="106" t="s">
        <v>17</v>
      </c>
      <c r="F13" s="107" t="s">
        <v>53</v>
      </c>
      <c r="G13" s="52" t="s">
        <v>74</v>
      </c>
      <c r="H13" s="148"/>
      <c r="I13" s="150"/>
      <c r="J13" s="148"/>
      <c r="K13" s="150"/>
      <c r="L13" s="148"/>
      <c r="M13" s="148"/>
      <c r="N13" s="53">
        <f t="shared" si="0"/>
        <v>4600</v>
      </c>
      <c r="O13" s="54">
        <v>4600</v>
      </c>
      <c r="P13" s="55">
        <v>4600</v>
      </c>
      <c r="Q13" s="56">
        <f t="shared" si="1"/>
        <v>4600</v>
      </c>
      <c r="R13" s="57" t="str">
        <f t="shared" si="2"/>
        <v>VYHOVUJE</v>
      </c>
      <c r="S13" s="108" t="s">
        <v>47</v>
      </c>
      <c r="T13" s="109" t="s">
        <v>4</v>
      </c>
    </row>
    <row r="14" spans="1:20" ht="100.7" customHeight="1" x14ac:dyDescent="0.25">
      <c r="B14" s="96">
        <v>8</v>
      </c>
      <c r="C14" s="97" t="s">
        <v>54</v>
      </c>
      <c r="D14" s="98">
        <v>1</v>
      </c>
      <c r="E14" s="99" t="s">
        <v>17</v>
      </c>
      <c r="F14" s="100" t="s">
        <v>57</v>
      </c>
      <c r="G14" s="46" t="s">
        <v>75</v>
      </c>
      <c r="H14" s="147" t="s">
        <v>38</v>
      </c>
      <c r="I14" s="149" t="s">
        <v>39</v>
      </c>
      <c r="J14" s="147"/>
      <c r="K14" s="149" t="s">
        <v>37</v>
      </c>
      <c r="L14" s="147" t="s">
        <v>35</v>
      </c>
      <c r="M14" s="147" t="s">
        <v>36</v>
      </c>
      <c r="N14" s="47">
        <f t="shared" si="0"/>
        <v>2200</v>
      </c>
      <c r="O14" s="48">
        <v>2200</v>
      </c>
      <c r="P14" s="49">
        <v>1784</v>
      </c>
      <c r="Q14" s="50">
        <f t="shared" si="1"/>
        <v>1784</v>
      </c>
      <c r="R14" s="51" t="str">
        <f t="shared" si="2"/>
        <v>VYHOVUJE</v>
      </c>
      <c r="S14" s="101" t="s">
        <v>55</v>
      </c>
      <c r="T14" s="102" t="s">
        <v>4</v>
      </c>
    </row>
    <row r="15" spans="1:20" ht="112.7" customHeight="1" thickBot="1" x14ac:dyDescent="0.3">
      <c r="B15" s="103">
        <v>9</v>
      </c>
      <c r="C15" s="104" t="s">
        <v>20</v>
      </c>
      <c r="D15" s="105">
        <v>1</v>
      </c>
      <c r="E15" s="106" t="s">
        <v>17</v>
      </c>
      <c r="F15" s="107" t="s">
        <v>58</v>
      </c>
      <c r="G15" s="52" t="s">
        <v>76</v>
      </c>
      <c r="H15" s="148"/>
      <c r="I15" s="150"/>
      <c r="J15" s="148"/>
      <c r="K15" s="150"/>
      <c r="L15" s="148"/>
      <c r="M15" s="148"/>
      <c r="N15" s="53">
        <f t="shared" si="0"/>
        <v>4000</v>
      </c>
      <c r="O15" s="54">
        <v>4000</v>
      </c>
      <c r="P15" s="55">
        <v>3778</v>
      </c>
      <c r="Q15" s="56">
        <f t="shared" si="1"/>
        <v>3778</v>
      </c>
      <c r="R15" s="57" t="str">
        <f t="shared" si="2"/>
        <v>VYHOVUJE</v>
      </c>
      <c r="S15" s="108" t="s">
        <v>56</v>
      </c>
      <c r="T15" s="109" t="s">
        <v>3</v>
      </c>
    </row>
    <row r="16" spans="1:20" ht="111.6" customHeight="1" x14ac:dyDescent="0.25">
      <c r="B16" s="96">
        <v>10</v>
      </c>
      <c r="C16" s="97" t="s">
        <v>18</v>
      </c>
      <c r="D16" s="98">
        <v>1</v>
      </c>
      <c r="E16" s="99" t="s">
        <v>17</v>
      </c>
      <c r="F16" s="100" t="s">
        <v>42</v>
      </c>
      <c r="G16" s="46" t="s">
        <v>69</v>
      </c>
      <c r="H16" s="147" t="s">
        <v>38</v>
      </c>
      <c r="I16" s="149" t="s">
        <v>39</v>
      </c>
      <c r="J16" s="147"/>
      <c r="K16" s="149" t="s">
        <v>37</v>
      </c>
      <c r="L16" s="147" t="s">
        <v>35</v>
      </c>
      <c r="M16" s="147" t="s">
        <v>36</v>
      </c>
      <c r="N16" s="47">
        <f t="shared" si="0"/>
        <v>350</v>
      </c>
      <c r="O16" s="48">
        <v>350</v>
      </c>
      <c r="P16" s="49">
        <v>275</v>
      </c>
      <c r="Q16" s="50">
        <f t="shared" si="1"/>
        <v>275</v>
      </c>
      <c r="R16" s="51" t="str">
        <f t="shared" si="2"/>
        <v>VYHOVUJE</v>
      </c>
      <c r="S16" s="101" t="s">
        <v>60</v>
      </c>
      <c r="T16" s="102" t="s">
        <v>5</v>
      </c>
    </row>
    <row r="17" spans="2:20" ht="118.7" customHeight="1" x14ac:dyDescent="0.25">
      <c r="B17" s="83">
        <v>11</v>
      </c>
      <c r="C17" s="84" t="s">
        <v>19</v>
      </c>
      <c r="D17" s="85">
        <v>1</v>
      </c>
      <c r="E17" s="86" t="s">
        <v>17</v>
      </c>
      <c r="F17" s="87" t="s">
        <v>63</v>
      </c>
      <c r="G17" s="23" t="s">
        <v>70</v>
      </c>
      <c r="H17" s="146"/>
      <c r="I17" s="144"/>
      <c r="J17" s="146"/>
      <c r="K17" s="144"/>
      <c r="L17" s="146"/>
      <c r="M17" s="146"/>
      <c r="N17" s="2">
        <f t="shared" si="0"/>
        <v>5000</v>
      </c>
      <c r="O17" s="25">
        <v>5000</v>
      </c>
      <c r="P17" s="27">
        <v>4972</v>
      </c>
      <c r="Q17" s="31">
        <f t="shared" si="1"/>
        <v>4972</v>
      </c>
      <c r="R17" s="29" t="str">
        <f t="shared" si="2"/>
        <v>VYHOVUJE</v>
      </c>
      <c r="S17" s="88" t="s">
        <v>62</v>
      </c>
      <c r="T17" s="81" t="s">
        <v>3</v>
      </c>
    </row>
    <row r="18" spans="2:20" ht="52.7" customHeight="1" x14ac:dyDescent="0.25">
      <c r="B18" s="83">
        <v>12</v>
      </c>
      <c r="C18" s="84" t="s">
        <v>64</v>
      </c>
      <c r="D18" s="85">
        <v>1</v>
      </c>
      <c r="E18" s="86" t="s">
        <v>17</v>
      </c>
      <c r="F18" s="87" t="s">
        <v>65</v>
      </c>
      <c r="G18" s="23" t="s">
        <v>77</v>
      </c>
      <c r="H18" s="146"/>
      <c r="I18" s="144"/>
      <c r="J18" s="146"/>
      <c r="K18" s="144"/>
      <c r="L18" s="146"/>
      <c r="M18" s="146"/>
      <c r="N18" s="2">
        <f t="shared" si="0"/>
        <v>180</v>
      </c>
      <c r="O18" s="25">
        <v>180</v>
      </c>
      <c r="P18" s="27">
        <v>163</v>
      </c>
      <c r="Q18" s="31">
        <f t="shared" si="1"/>
        <v>163</v>
      </c>
      <c r="R18" s="29" t="str">
        <f t="shared" si="2"/>
        <v>VYHOVUJE</v>
      </c>
      <c r="S18" s="88" t="s">
        <v>60</v>
      </c>
      <c r="T18" s="81" t="s">
        <v>5</v>
      </c>
    </row>
    <row r="19" spans="2:20" ht="100.35" customHeight="1" x14ac:dyDescent="0.25">
      <c r="B19" s="83">
        <v>13</v>
      </c>
      <c r="C19" s="84" t="s">
        <v>66</v>
      </c>
      <c r="D19" s="85">
        <v>1</v>
      </c>
      <c r="E19" s="86" t="s">
        <v>17</v>
      </c>
      <c r="F19" s="87" t="s">
        <v>53</v>
      </c>
      <c r="G19" s="23" t="s">
        <v>79</v>
      </c>
      <c r="H19" s="146"/>
      <c r="I19" s="144"/>
      <c r="J19" s="146"/>
      <c r="K19" s="144"/>
      <c r="L19" s="146"/>
      <c r="M19" s="146"/>
      <c r="N19" s="2">
        <f t="shared" si="0"/>
        <v>3500</v>
      </c>
      <c r="O19" s="25">
        <v>3500</v>
      </c>
      <c r="P19" s="27">
        <v>2954</v>
      </c>
      <c r="Q19" s="31">
        <f t="shared" si="1"/>
        <v>2954</v>
      </c>
      <c r="R19" s="29" t="str">
        <f t="shared" si="2"/>
        <v>VYHOVUJE</v>
      </c>
      <c r="S19" s="88" t="s">
        <v>61</v>
      </c>
      <c r="T19" s="81" t="s">
        <v>3</v>
      </c>
    </row>
    <row r="20" spans="2:20" ht="65.45" customHeight="1" thickBot="1" x14ac:dyDescent="0.3">
      <c r="B20" s="110">
        <v>14</v>
      </c>
      <c r="C20" s="111" t="s">
        <v>59</v>
      </c>
      <c r="D20" s="112">
        <v>2</v>
      </c>
      <c r="E20" s="113" t="s">
        <v>17</v>
      </c>
      <c r="F20" s="114" t="s">
        <v>67</v>
      </c>
      <c r="G20" s="58" t="s">
        <v>78</v>
      </c>
      <c r="H20" s="151"/>
      <c r="I20" s="152"/>
      <c r="J20" s="151"/>
      <c r="K20" s="152"/>
      <c r="L20" s="151"/>
      <c r="M20" s="151"/>
      <c r="N20" s="3">
        <f t="shared" si="0"/>
        <v>500</v>
      </c>
      <c r="O20" s="26">
        <v>250</v>
      </c>
      <c r="P20" s="59">
        <v>237</v>
      </c>
      <c r="Q20" s="35">
        <f t="shared" si="1"/>
        <v>474</v>
      </c>
      <c r="R20" s="30" t="str">
        <f t="shared" si="2"/>
        <v>VYHOVUJE</v>
      </c>
      <c r="S20" s="115" t="s">
        <v>60</v>
      </c>
      <c r="T20" s="116" t="s">
        <v>5</v>
      </c>
    </row>
    <row r="21" spans="2:20" ht="15" customHeight="1" thickTop="1" thickBot="1" x14ac:dyDescent="0.3">
      <c r="B21" s="117"/>
      <c r="C21" s="64"/>
      <c r="D21" s="117"/>
      <c r="E21" s="64"/>
      <c r="F21" s="64"/>
      <c r="G21" s="118"/>
      <c r="H21" s="117"/>
      <c r="I21" s="64"/>
      <c r="J21" s="117"/>
      <c r="K21" s="64"/>
      <c r="L21" s="117"/>
      <c r="M21" s="117"/>
      <c r="N21" s="117"/>
      <c r="O21" s="117"/>
      <c r="P21" s="117"/>
      <c r="Q21" s="117"/>
      <c r="R21" s="64"/>
      <c r="S21" s="117"/>
    </row>
    <row r="22" spans="2:20" ht="66.75" customHeight="1" thickTop="1" thickBot="1" x14ac:dyDescent="0.3">
      <c r="B22" s="142" t="s">
        <v>15</v>
      </c>
      <c r="C22" s="142"/>
      <c r="D22" s="142"/>
      <c r="E22" s="142"/>
      <c r="F22" s="142"/>
      <c r="G22" s="142"/>
      <c r="H22" s="142"/>
      <c r="I22" s="18"/>
      <c r="J22" s="4"/>
      <c r="K22" s="120"/>
      <c r="L22" s="121"/>
      <c r="M22" s="121"/>
      <c r="N22" s="5"/>
      <c r="O22" s="38" t="s">
        <v>10</v>
      </c>
      <c r="P22" s="134" t="s">
        <v>12</v>
      </c>
      <c r="Q22" s="135"/>
      <c r="R22" s="136"/>
      <c r="S22" s="122"/>
      <c r="T22" s="123"/>
    </row>
    <row r="23" spans="2:20" ht="36" customHeight="1" thickTop="1" thickBot="1" x14ac:dyDescent="0.3">
      <c r="B23" s="133" t="s">
        <v>16</v>
      </c>
      <c r="C23" s="133"/>
      <c r="D23" s="133"/>
      <c r="E23" s="133"/>
      <c r="F23" s="133"/>
      <c r="G23" s="133"/>
      <c r="H23" s="124"/>
      <c r="K23" s="19"/>
      <c r="L23" s="6"/>
      <c r="M23" s="6"/>
      <c r="N23" s="7"/>
      <c r="O23" s="39">
        <f>SUM(N7:N20)</f>
        <v>44860</v>
      </c>
      <c r="P23" s="137">
        <f>SUM(Q7:Q20)</f>
        <v>38723</v>
      </c>
      <c r="Q23" s="138"/>
      <c r="R23" s="139"/>
      <c r="S23" s="125"/>
      <c r="T23" s="126"/>
    </row>
    <row r="24" spans="2:20" ht="20.100000000000001" customHeight="1" thickTop="1" x14ac:dyDescent="0.25">
      <c r="B24" s="125"/>
      <c r="C24" s="18"/>
      <c r="D24" s="127"/>
      <c r="E24" s="18"/>
      <c r="F24" s="18"/>
      <c r="G24" s="61"/>
      <c r="H24" s="128"/>
      <c r="I24" s="129"/>
      <c r="J24" s="128"/>
      <c r="K24" s="65"/>
      <c r="L24" s="130"/>
      <c r="M24" s="119"/>
      <c r="N24" s="119"/>
      <c r="O24" s="130"/>
      <c r="P24" s="130"/>
      <c r="Q24" s="130"/>
    </row>
    <row r="25" spans="2:20" ht="20.100000000000001" customHeight="1" x14ac:dyDescent="0.25">
      <c r="B25" s="125"/>
      <c r="C25" s="18"/>
      <c r="D25" s="127"/>
      <c r="E25" s="18"/>
      <c r="F25" s="18"/>
      <c r="G25" s="61"/>
      <c r="H25" s="128"/>
      <c r="I25" s="129"/>
      <c r="J25" s="128"/>
      <c r="K25" s="65"/>
      <c r="L25" s="130"/>
      <c r="M25" s="119"/>
      <c r="N25" s="119"/>
      <c r="O25" s="130"/>
      <c r="P25" s="130"/>
      <c r="Q25" s="130"/>
    </row>
    <row r="26" spans="2:20" ht="20.100000000000001" customHeight="1" x14ac:dyDescent="0.25">
      <c r="B26" s="125"/>
      <c r="C26" s="18"/>
      <c r="D26" s="127"/>
      <c r="E26" s="18"/>
      <c r="F26" s="18"/>
      <c r="G26" s="61"/>
      <c r="H26" s="128"/>
      <c r="I26" s="129"/>
      <c r="J26" s="128"/>
      <c r="K26" s="65"/>
      <c r="L26" s="130"/>
      <c r="M26" s="119"/>
      <c r="N26" s="119"/>
      <c r="O26" s="130"/>
      <c r="P26" s="130"/>
      <c r="Q26" s="130"/>
    </row>
    <row r="27" spans="2:20" ht="20.100000000000001" customHeight="1" x14ac:dyDescent="0.25">
      <c r="B27" s="125"/>
      <c r="C27" s="18"/>
      <c r="D27" s="127"/>
      <c r="E27" s="18"/>
      <c r="F27" s="18"/>
      <c r="G27" s="61"/>
      <c r="H27" s="128"/>
      <c r="I27" s="129"/>
      <c r="J27" s="128"/>
      <c r="K27" s="65"/>
      <c r="L27" s="130"/>
      <c r="M27" s="119"/>
      <c r="N27" s="119"/>
      <c r="O27" s="130"/>
      <c r="P27" s="130"/>
      <c r="Q27" s="130"/>
    </row>
    <row r="28" spans="2:20" ht="20.100000000000001" customHeight="1" x14ac:dyDescent="0.25">
      <c r="B28" s="125"/>
      <c r="C28" s="18"/>
      <c r="D28" s="127"/>
      <c r="E28" s="18"/>
      <c r="F28" s="18"/>
      <c r="G28" s="61"/>
      <c r="H28" s="128"/>
      <c r="I28" s="129"/>
      <c r="J28" s="128"/>
      <c r="K28" s="65"/>
      <c r="L28" s="130"/>
      <c r="M28" s="119"/>
      <c r="N28" s="119"/>
      <c r="O28" s="130"/>
      <c r="P28" s="130"/>
      <c r="Q28" s="130"/>
    </row>
    <row r="29" spans="2:20" ht="20.100000000000001" customHeight="1" x14ac:dyDescent="0.25">
      <c r="B29" s="125"/>
      <c r="C29" s="18"/>
      <c r="D29" s="127"/>
      <c r="E29" s="18"/>
      <c r="F29" s="18"/>
      <c r="G29" s="61"/>
      <c r="H29" s="128"/>
      <c r="I29" s="129"/>
      <c r="J29" s="128"/>
      <c r="K29" s="65"/>
      <c r="L29" s="130"/>
      <c r="M29" s="119"/>
      <c r="N29" s="119"/>
      <c r="O29" s="130"/>
      <c r="P29" s="130"/>
      <c r="Q29" s="130"/>
    </row>
    <row r="30" spans="2:20" ht="20.100000000000001" customHeight="1" x14ac:dyDescent="0.25">
      <c r="B30" s="125"/>
      <c r="C30" s="18"/>
      <c r="D30" s="127"/>
      <c r="E30" s="18"/>
      <c r="F30" s="18"/>
      <c r="G30" s="61"/>
      <c r="H30" s="128"/>
      <c r="I30" s="129"/>
      <c r="J30" s="128"/>
      <c r="K30" s="65"/>
      <c r="L30" s="130"/>
      <c r="M30" s="119"/>
      <c r="N30" s="119"/>
      <c r="O30" s="130"/>
      <c r="P30" s="130"/>
      <c r="Q30" s="130"/>
    </row>
    <row r="31" spans="2:20" ht="20.100000000000001" customHeight="1" x14ac:dyDescent="0.25">
      <c r="B31" s="125"/>
      <c r="C31" s="18"/>
      <c r="D31" s="127"/>
      <c r="E31" s="18"/>
      <c r="F31" s="18"/>
      <c r="G31" s="61"/>
      <c r="H31" s="128"/>
      <c r="I31" s="129"/>
      <c r="J31" s="128"/>
      <c r="K31" s="65"/>
      <c r="L31" s="130"/>
      <c r="M31" s="119"/>
      <c r="N31" s="119"/>
      <c r="O31" s="130"/>
      <c r="P31" s="130"/>
      <c r="Q31" s="130"/>
    </row>
    <row r="32" spans="2:20" ht="20.100000000000001" customHeight="1" x14ac:dyDescent="0.25">
      <c r="B32" s="125"/>
      <c r="C32" s="18"/>
      <c r="D32" s="127"/>
      <c r="E32" s="18"/>
      <c r="F32" s="18"/>
      <c r="G32" s="61"/>
      <c r="H32" s="128"/>
      <c r="I32" s="129"/>
      <c r="J32" s="128"/>
      <c r="K32" s="65"/>
      <c r="L32" s="130"/>
      <c r="M32" s="119"/>
      <c r="N32" s="119"/>
      <c r="O32" s="130"/>
      <c r="P32" s="130"/>
      <c r="Q32" s="130"/>
    </row>
    <row r="33" spans="2:17" ht="20.100000000000001" customHeight="1" x14ac:dyDescent="0.25">
      <c r="B33" s="125"/>
      <c r="C33" s="18"/>
      <c r="D33" s="127"/>
      <c r="E33" s="18"/>
      <c r="F33" s="18"/>
      <c r="G33" s="61"/>
      <c r="H33" s="128"/>
      <c r="I33" s="129"/>
      <c r="J33" s="128"/>
      <c r="K33" s="65"/>
      <c r="L33" s="130"/>
      <c r="M33" s="119"/>
      <c r="N33" s="119"/>
      <c r="O33" s="130"/>
      <c r="P33" s="130"/>
      <c r="Q33" s="130"/>
    </row>
    <row r="34" spans="2:17" ht="20.100000000000001" customHeight="1" x14ac:dyDescent="0.25">
      <c r="B34" s="125"/>
      <c r="C34" s="18"/>
      <c r="D34" s="127"/>
      <c r="E34" s="18"/>
      <c r="F34" s="18"/>
      <c r="G34" s="61"/>
      <c r="H34" s="128"/>
      <c r="I34" s="129"/>
      <c r="J34" s="128"/>
      <c r="K34" s="65"/>
      <c r="L34" s="130"/>
      <c r="M34" s="119"/>
      <c r="N34" s="119"/>
      <c r="O34" s="130"/>
      <c r="P34" s="130"/>
      <c r="Q34" s="130"/>
    </row>
    <row r="35" spans="2:17" ht="20.100000000000001" customHeight="1" x14ac:dyDescent="0.25">
      <c r="B35" s="125"/>
      <c r="C35" s="18"/>
      <c r="D35" s="127"/>
      <c r="E35" s="18"/>
      <c r="F35" s="18"/>
      <c r="G35" s="61"/>
      <c r="H35" s="128"/>
      <c r="I35" s="129"/>
      <c r="J35" s="128"/>
      <c r="K35" s="65"/>
      <c r="L35" s="130"/>
      <c r="M35" s="119"/>
      <c r="N35" s="119"/>
      <c r="O35" s="130"/>
      <c r="P35" s="130"/>
      <c r="Q35" s="130"/>
    </row>
    <row r="36" spans="2:17" ht="20.100000000000001" customHeight="1" x14ac:dyDescent="0.25">
      <c r="B36" s="125"/>
      <c r="C36" s="18"/>
      <c r="D36" s="127"/>
      <c r="E36" s="18"/>
      <c r="F36" s="18"/>
      <c r="G36" s="61"/>
      <c r="H36" s="128"/>
      <c r="I36" s="129"/>
      <c r="J36" s="128"/>
      <c r="K36" s="65"/>
      <c r="L36" s="130"/>
      <c r="M36" s="119"/>
      <c r="N36" s="119"/>
      <c r="O36" s="130"/>
      <c r="P36" s="130"/>
      <c r="Q36" s="130"/>
    </row>
    <row r="37" spans="2:17" ht="20.100000000000001" customHeight="1" x14ac:dyDescent="0.25">
      <c r="B37" s="125"/>
      <c r="C37" s="18"/>
      <c r="D37" s="127"/>
      <c r="E37" s="18"/>
      <c r="F37" s="18"/>
      <c r="G37" s="61"/>
      <c r="H37" s="128"/>
      <c r="I37" s="129"/>
      <c r="J37" s="128"/>
      <c r="K37" s="65"/>
      <c r="L37" s="130"/>
      <c r="M37" s="119"/>
      <c r="N37" s="119"/>
      <c r="O37" s="130"/>
      <c r="P37" s="130"/>
      <c r="Q37" s="130"/>
    </row>
    <row r="38" spans="2:17" ht="20.100000000000001" customHeight="1" x14ac:dyDescent="0.25">
      <c r="B38" s="125"/>
      <c r="C38" s="18"/>
      <c r="D38" s="127"/>
      <c r="E38" s="18"/>
      <c r="F38" s="18"/>
      <c r="G38" s="61"/>
      <c r="H38" s="128"/>
      <c r="I38" s="129"/>
      <c r="J38" s="128"/>
      <c r="K38" s="65"/>
      <c r="L38" s="130"/>
      <c r="M38" s="119"/>
      <c r="N38" s="119"/>
      <c r="O38" s="130"/>
      <c r="P38" s="130"/>
      <c r="Q38" s="130"/>
    </row>
    <row r="39" spans="2:17" ht="20.100000000000001" customHeight="1" x14ac:dyDescent="0.25">
      <c r="B39" s="125"/>
      <c r="C39" s="18"/>
      <c r="D39" s="127"/>
      <c r="E39" s="18"/>
      <c r="F39" s="18"/>
      <c r="G39" s="61"/>
      <c r="H39" s="128"/>
      <c r="I39" s="129"/>
      <c r="J39" s="128"/>
      <c r="K39" s="65"/>
      <c r="L39" s="130"/>
      <c r="M39" s="119"/>
      <c r="N39" s="119"/>
      <c r="O39" s="130"/>
      <c r="P39" s="130"/>
      <c r="Q39" s="130"/>
    </row>
    <row r="40" spans="2:17" ht="20.100000000000001" customHeight="1" x14ac:dyDescent="0.25">
      <c r="B40" s="125"/>
      <c r="C40" s="18"/>
      <c r="D40" s="127"/>
      <c r="E40" s="18"/>
      <c r="F40" s="18"/>
      <c r="G40" s="61"/>
      <c r="H40" s="128"/>
      <c r="I40" s="129"/>
      <c r="J40" s="128"/>
      <c r="K40" s="65"/>
      <c r="L40" s="130"/>
      <c r="M40" s="119"/>
      <c r="N40" s="119"/>
      <c r="O40" s="130"/>
      <c r="P40" s="130"/>
      <c r="Q40" s="130"/>
    </row>
    <row r="41" spans="2:17" ht="20.100000000000001" customHeight="1" x14ac:dyDescent="0.25">
      <c r="B41" s="125"/>
      <c r="C41" s="18"/>
      <c r="D41" s="127"/>
      <c r="E41" s="18"/>
      <c r="F41" s="18"/>
      <c r="G41" s="61"/>
      <c r="H41" s="128"/>
      <c r="I41" s="129"/>
      <c r="J41" s="128"/>
      <c r="K41" s="65"/>
      <c r="L41" s="130"/>
      <c r="M41" s="119"/>
      <c r="N41" s="119"/>
      <c r="O41" s="130"/>
      <c r="P41" s="130"/>
      <c r="Q41" s="130"/>
    </row>
    <row r="42" spans="2:17" ht="20.100000000000001" customHeight="1" x14ac:dyDescent="0.25">
      <c r="B42" s="125"/>
      <c r="C42" s="18"/>
      <c r="D42" s="127"/>
      <c r="E42" s="18"/>
      <c r="F42" s="18"/>
      <c r="G42" s="61"/>
      <c r="H42" s="128"/>
      <c r="I42" s="129"/>
      <c r="J42" s="128"/>
      <c r="K42" s="65"/>
      <c r="L42" s="130"/>
      <c r="M42" s="119"/>
      <c r="N42" s="119"/>
      <c r="O42" s="130"/>
      <c r="P42" s="130"/>
      <c r="Q42" s="130"/>
    </row>
    <row r="43" spans="2:17" ht="20.100000000000001" customHeight="1" x14ac:dyDescent="0.25">
      <c r="B43" s="125"/>
      <c r="C43" s="18"/>
      <c r="D43" s="127"/>
      <c r="E43" s="18"/>
      <c r="F43" s="18"/>
      <c r="G43" s="61"/>
      <c r="H43" s="128"/>
      <c r="I43" s="129"/>
      <c r="J43" s="128"/>
      <c r="K43" s="65"/>
      <c r="L43" s="130"/>
      <c r="M43" s="119"/>
      <c r="N43" s="119"/>
      <c r="O43" s="130"/>
      <c r="P43" s="130"/>
      <c r="Q43" s="130"/>
    </row>
    <row r="44" spans="2:17" ht="20.100000000000001" customHeight="1" x14ac:dyDescent="0.25">
      <c r="B44" s="125"/>
      <c r="C44" s="18"/>
      <c r="D44" s="127"/>
      <c r="E44" s="18"/>
      <c r="F44" s="18"/>
      <c r="G44" s="61"/>
      <c r="H44" s="128"/>
      <c r="I44" s="129"/>
      <c r="J44" s="128"/>
      <c r="K44" s="65"/>
      <c r="L44" s="130"/>
      <c r="M44" s="119"/>
      <c r="N44" s="119"/>
      <c r="O44" s="130"/>
      <c r="P44" s="130"/>
      <c r="Q44" s="130"/>
    </row>
    <row r="45" spans="2:17" ht="20.100000000000001" customHeight="1" x14ac:dyDescent="0.25">
      <c r="B45" s="125"/>
      <c r="C45" s="18"/>
      <c r="D45" s="127"/>
      <c r="E45" s="18"/>
      <c r="F45" s="18"/>
      <c r="G45" s="61"/>
      <c r="H45" s="128"/>
      <c r="I45" s="129"/>
      <c r="J45" s="128"/>
      <c r="K45" s="65"/>
      <c r="L45" s="130"/>
      <c r="M45" s="119"/>
      <c r="N45" s="119"/>
      <c r="O45" s="130"/>
      <c r="P45" s="130"/>
      <c r="Q45" s="130"/>
    </row>
    <row r="46" spans="2:17" ht="20.100000000000001" customHeight="1" x14ac:dyDescent="0.25">
      <c r="B46" s="125"/>
      <c r="C46" s="18"/>
      <c r="D46" s="127"/>
      <c r="E46" s="18"/>
      <c r="F46" s="18"/>
      <c r="G46" s="61"/>
      <c r="H46" s="128"/>
      <c r="I46" s="129"/>
      <c r="J46" s="128"/>
      <c r="K46" s="65"/>
      <c r="L46" s="130"/>
      <c r="M46" s="119"/>
      <c r="N46" s="119"/>
      <c r="O46" s="130"/>
      <c r="P46" s="130"/>
      <c r="Q46" s="130"/>
    </row>
    <row r="47" spans="2:17" ht="20.100000000000001" customHeight="1" x14ac:dyDescent="0.25">
      <c r="B47" s="125"/>
      <c r="C47" s="18"/>
      <c r="D47" s="127"/>
      <c r="E47" s="18"/>
      <c r="F47" s="18"/>
      <c r="G47" s="61"/>
      <c r="H47" s="128"/>
      <c r="I47" s="129"/>
      <c r="J47" s="128"/>
      <c r="K47" s="65"/>
      <c r="L47" s="130"/>
      <c r="M47" s="119"/>
      <c r="N47" s="119"/>
      <c r="O47" s="130"/>
      <c r="P47" s="130"/>
      <c r="Q47" s="130"/>
    </row>
    <row r="48" spans="2:17" ht="20.100000000000001" customHeight="1" x14ac:dyDescent="0.25">
      <c r="B48" s="125"/>
      <c r="C48" s="18"/>
      <c r="D48" s="127"/>
      <c r="E48" s="18"/>
      <c r="F48" s="18"/>
      <c r="G48" s="61"/>
      <c r="H48" s="128"/>
      <c r="I48" s="129"/>
      <c r="J48" s="128"/>
      <c r="K48" s="65"/>
      <c r="L48" s="130"/>
      <c r="M48" s="119"/>
      <c r="N48" s="119"/>
      <c r="O48" s="130"/>
      <c r="P48" s="130"/>
      <c r="Q48" s="130"/>
    </row>
    <row r="49" spans="2:17" ht="20.100000000000001" customHeight="1" x14ac:dyDescent="0.25">
      <c r="B49" s="125"/>
      <c r="C49" s="18"/>
      <c r="D49" s="127"/>
      <c r="E49" s="18"/>
      <c r="F49" s="18"/>
      <c r="G49" s="61"/>
      <c r="H49" s="128"/>
      <c r="I49" s="129"/>
      <c r="J49" s="128"/>
      <c r="K49" s="65"/>
      <c r="L49" s="130"/>
      <c r="M49" s="119"/>
      <c r="N49" s="119"/>
      <c r="O49" s="130"/>
      <c r="P49" s="130"/>
      <c r="Q49" s="130"/>
    </row>
    <row r="50" spans="2:17" ht="20.100000000000001" customHeight="1" x14ac:dyDescent="0.25">
      <c r="B50" s="125"/>
      <c r="C50" s="18"/>
      <c r="D50" s="127"/>
      <c r="E50" s="18"/>
      <c r="F50" s="18"/>
      <c r="G50" s="61"/>
      <c r="H50" s="128"/>
      <c r="I50" s="129"/>
      <c r="J50" s="128"/>
      <c r="K50" s="65"/>
      <c r="L50" s="130"/>
      <c r="M50" s="119"/>
      <c r="N50" s="119"/>
      <c r="O50" s="130"/>
      <c r="P50" s="130"/>
      <c r="Q50" s="130"/>
    </row>
    <row r="51" spans="2:17" ht="20.100000000000001" customHeight="1" x14ac:dyDescent="0.25">
      <c r="B51" s="125"/>
      <c r="C51" s="18"/>
      <c r="D51" s="127"/>
      <c r="E51" s="18"/>
      <c r="F51" s="18"/>
      <c r="G51" s="61"/>
      <c r="H51" s="128"/>
      <c r="I51" s="129"/>
      <c r="J51" s="128"/>
      <c r="K51" s="65"/>
      <c r="L51" s="130"/>
      <c r="M51" s="119"/>
      <c r="N51" s="119"/>
      <c r="O51" s="130"/>
      <c r="P51" s="130"/>
      <c r="Q51" s="130"/>
    </row>
    <row r="52" spans="2:17" ht="20.100000000000001" customHeight="1" x14ac:dyDescent="0.25">
      <c r="B52" s="125"/>
      <c r="C52" s="18"/>
      <c r="D52" s="127"/>
      <c r="E52" s="18"/>
      <c r="F52" s="18"/>
      <c r="G52" s="61"/>
      <c r="H52" s="128"/>
      <c r="I52" s="129"/>
      <c r="J52" s="128"/>
      <c r="K52" s="65"/>
      <c r="L52" s="130"/>
      <c r="M52" s="119"/>
      <c r="N52" s="119"/>
      <c r="O52" s="130"/>
      <c r="P52" s="130"/>
      <c r="Q52" s="130"/>
    </row>
    <row r="53" spans="2:17" ht="20.100000000000001" customHeight="1" x14ac:dyDescent="0.25">
      <c r="B53" s="125"/>
      <c r="C53" s="18"/>
      <c r="D53" s="127"/>
      <c r="E53" s="18"/>
      <c r="F53" s="18"/>
      <c r="G53" s="61"/>
      <c r="H53" s="128"/>
      <c r="I53" s="129"/>
      <c r="J53" s="128"/>
      <c r="K53" s="65"/>
      <c r="L53" s="130"/>
      <c r="M53" s="119"/>
      <c r="N53" s="119"/>
      <c r="O53" s="130"/>
      <c r="P53" s="130"/>
      <c r="Q53" s="130"/>
    </row>
    <row r="54" spans="2:17" ht="20.100000000000001" customHeight="1" x14ac:dyDescent="0.25">
      <c r="B54" s="125"/>
      <c r="C54" s="18"/>
      <c r="D54" s="127"/>
      <c r="E54" s="18"/>
      <c r="F54" s="18"/>
      <c r="G54" s="61"/>
      <c r="H54" s="128"/>
      <c r="I54" s="129"/>
      <c r="J54" s="128"/>
      <c r="K54" s="65"/>
      <c r="L54" s="130"/>
      <c r="M54" s="119"/>
      <c r="N54" s="119"/>
      <c r="O54" s="130"/>
      <c r="P54" s="130"/>
      <c r="Q54" s="130"/>
    </row>
    <row r="55" spans="2:17" ht="20.100000000000001" customHeight="1" x14ac:dyDescent="0.25">
      <c r="B55" s="125"/>
      <c r="C55" s="18"/>
      <c r="D55" s="127"/>
      <c r="E55" s="18"/>
      <c r="F55" s="18"/>
      <c r="G55" s="61"/>
      <c r="H55" s="128"/>
      <c r="I55" s="129"/>
      <c r="J55" s="128"/>
      <c r="K55" s="65"/>
      <c r="L55" s="130"/>
      <c r="M55" s="119"/>
      <c r="N55" s="119"/>
      <c r="O55" s="130"/>
      <c r="P55" s="130"/>
      <c r="Q55" s="130"/>
    </row>
    <row r="56" spans="2:17" ht="20.100000000000001" customHeight="1" x14ac:dyDescent="0.25">
      <c r="B56" s="125"/>
      <c r="C56" s="18"/>
      <c r="D56" s="127"/>
      <c r="E56" s="18"/>
      <c r="F56" s="18"/>
      <c r="G56" s="61"/>
      <c r="H56" s="128"/>
      <c r="I56" s="129"/>
      <c r="J56" s="128"/>
      <c r="K56" s="65"/>
      <c r="L56" s="130"/>
      <c r="M56" s="119"/>
      <c r="N56" s="119"/>
      <c r="O56" s="130"/>
      <c r="P56" s="130"/>
      <c r="Q56" s="130"/>
    </row>
    <row r="57" spans="2:17" ht="20.100000000000001" customHeight="1" x14ac:dyDescent="0.25">
      <c r="B57" s="125"/>
      <c r="C57" s="18"/>
      <c r="D57" s="127"/>
      <c r="E57" s="18"/>
      <c r="F57" s="18"/>
      <c r="G57" s="61"/>
      <c r="H57" s="128"/>
      <c r="I57" s="129"/>
      <c r="J57" s="128"/>
      <c r="K57" s="65"/>
      <c r="L57" s="130"/>
      <c r="M57" s="119"/>
      <c r="N57" s="119"/>
      <c r="O57" s="130"/>
      <c r="P57" s="130"/>
      <c r="Q57" s="130"/>
    </row>
    <row r="58" spans="2:17" ht="20.100000000000001" customHeight="1" x14ac:dyDescent="0.25">
      <c r="B58" s="125"/>
      <c r="C58" s="18"/>
      <c r="D58" s="127"/>
      <c r="E58" s="18"/>
      <c r="F58" s="18"/>
      <c r="G58" s="61"/>
      <c r="H58" s="128"/>
      <c r="I58" s="129"/>
      <c r="J58" s="128"/>
      <c r="K58" s="65"/>
      <c r="L58" s="130"/>
      <c r="M58" s="119"/>
      <c r="N58" s="119"/>
      <c r="O58" s="130"/>
      <c r="P58" s="130"/>
      <c r="Q58" s="130"/>
    </row>
    <row r="59" spans="2:17" ht="20.100000000000001" customHeight="1" x14ac:dyDescent="0.25">
      <c r="B59" s="125"/>
      <c r="C59" s="18"/>
      <c r="D59" s="127"/>
      <c r="E59" s="18"/>
      <c r="F59" s="18"/>
      <c r="G59" s="61"/>
      <c r="H59" s="128"/>
      <c r="I59" s="129"/>
      <c r="J59" s="128"/>
      <c r="K59" s="65"/>
      <c r="L59" s="130"/>
      <c r="M59" s="119"/>
      <c r="N59" s="119"/>
      <c r="O59" s="130"/>
      <c r="P59" s="130"/>
      <c r="Q59" s="130"/>
    </row>
    <row r="60" spans="2:17" ht="20.100000000000001" customHeight="1" x14ac:dyDescent="0.25">
      <c r="B60" s="125"/>
      <c r="C60" s="18"/>
      <c r="D60" s="127"/>
      <c r="E60" s="18"/>
      <c r="F60" s="18"/>
      <c r="G60" s="61"/>
      <c r="H60" s="128"/>
      <c r="I60" s="129"/>
      <c r="J60" s="128"/>
      <c r="K60" s="65"/>
      <c r="L60" s="130"/>
      <c r="M60" s="119"/>
      <c r="N60" s="119"/>
      <c r="O60" s="130"/>
      <c r="P60" s="130"/>
      <c r="Q60" s="130"/>
    </row>
    <row r="61" spans="2:17" ht="20.100000000000001" customHeight="1" x14ac:dyDescent="0.25">
      <c r="B61" s="125"/>
      <c r="C61" s="18"/>
      <c r="D61" s="127"/>
      <c r="E61" s="18"/>
      <c r="F61" s="18"/>
      <c r="G61" s="61"/>
      <c r="H61" s="128"/>
      <c r="I61" s="129"/>
      <c r="J61" s="128"/>
      <c r="K61" s="65"/>
      <c r="L61" s="130"/>
      <c r="M61" s="119"/>
      <c r="N61" s="119"/>
      <c r="O61" s="130"/>
      <c r="P61" s="130"/>
      <c r="Q61" s="130"/>
    </row>
    <row r="62" spans="2:17" ht="20.100000000000001" customHeight="1" x14ac:dyDescent="0.25">
      <c r="B62" s="125"/>
      <c r="C62" s="18"/>
      <c r="D62" s="127"/>
      <c r="E62" s="18"/>
      <c r="F62" s="18"/>
      <c r="G62" s="61"/>
      <c r="H62" s="128"/>
      <c r="I62" s="129"/>
      <c r="J62" s="128"/>
      <c r="K62" s="65"/>
      <c r="L62" s="130"/>
      <c r="M62" s="119"/>
      <c r="N62" s="119"/>
      <c r="O62" s="130"/>
      <c r="P62" s="130"/>
      <c r="Q62" s="130"/>
    </row>
    <row r="63" spans="2:17" ht="20.100000000000001" customHeight="1" x14ac:dyDescent="0.25">
      <c r="B63" s="125"/>
      <c r="C63" s="18"/>
      <c r="D63" s="127"/>
      <c r="E63" s="18"/>
      <c r="F63" s="18"/>
      <c r="G63" s="61"/>
      <c r="H63" s="128"/>
      <c r="I63" s="129"/>
      <c r="J63" s="128"/>
      <c r="K63" s="65"/>
      <c r="L63" s="130"/>
      <c r="M63" s="119"/>
      <c r="N63" s="119"/>
      <c r="O63" s="130"/>
      <c r="P63" s="130"/>
      <c r="Q63" s="130"/>
    </row>
    <row r="64" spans="2:17" ht="20.100000000000001" customHeight="1" x14ac:dyDescent="0.25">
      <c r="B64" s="125"/>
      <c r="C64" s="18"/>
      <c r="D64" s="127"/>
      <c r="E64" s="18"/>
      <c r="F64" s="18"/>
      <c r="G64" s="61"/>
      <c r="H64" s="128"/>
      <c r="I64" s="129"/>
      <c r="J64" s="128"/>
      <c r="K64" s="65"/>
      <c r="L64" s="130"/>
      <c r="M64" s="119"/>
      <c r="N64" s="119"/>
      <c r="O64" s="130"/>
      <c r="P64" s="130"/>
      <c r="Q64" s="130"/>
    </row>
    <row r="65" spans="2:17" ht="20.100000000000001" customHeight="1" x14ac:dyDescent="0.25">
      <c r="B65" s="125"/>
      <c r="C65" s="18"/>
      <c r="D65" s="127"/>
      <c r="E65" s="18"/>
      <c r="F65" s="18"/>
      <c r="G65" s="61"/>
      <c r="H65" s="128"/>
      <c r="I65" s="129"/>
      <c r="J65" s="128"/>
      <c r="K65" s="65"/>
      <c r="L65" s="130"/>
      <c r="M65" s="119"/>
      <c r="N65" s="119"/>
      <c r="O65" s="130"/>
      <c r="P65" s="130"/>
      <c r="Q65" s="130"/>
    </row>
    <row r="66" spans="2:17" ht="20.100000000000001" customHeight="1" x14ac:dyDescent="0.25">
      <c r="B66" s="125"/>
      <c r="C66" s="18"/>
      <c r="D66" s="127"/>
      <c r="E66" s="18"/>
      <c r="F66" s="18"/>
      <c r="G66" s="61"/>
      <c r="H66" s="128"/>
      <c r="I66" s="129"/>
      <c r="J66" s="128"/>
      <c r="K66" s="65"/>
      <c r="L66" s="130"/>
      <c r="M66" s="119"/>
      <c r="N66" s="119"/>
      <c r="O66" s="130"/>
      <c r="P66" s="130"/>
      <c r="Q66" s="130"/>
    </row>
    <row r="67" spans="2:17" ht="20.100000000000001" customHeight="1" x14ac:dyDescent="0.25">
      <c r="B67" s="125"/>
      <c r="C67" s="18"/>
      <c r="D67" s="127"/>
      <c r="E67" s="18"/>
      <c r="F67" s="18"/>
      <c r="G67" s="61"/>
      <c r="H67" s="128"/>
      <c r="I67" s="129"/>
      <c r="J67" s="128"/>
      <c r="K67" s="65"/>
      <c r="L67" s="130"/>
      <c r="M67" s="119"/>
      <c r="N67" s="119"/>
      <c r="O67" s="130"/>
      <c r="P67" s="130"/>
      <c r="Q67" s="130"/>
    </row>
    <row r="68" spans="2:17" ht="20.100000000000001" customHeight="1" x14ac:dyDescent="0.25">
      <c r="B68" s="125"/>
      <c r="C68" s="18"/>
      <c r="D68" s="127"/>
      <c r="E68" s="18"/>
      <c r="F68" s="18"/>
      <c r="G68" s="61"/>
      <c r="H68" s="128"/>
      <c r="I68" s="129"/>
      <c r="J68" s="128"/>
      <c r="K68" s="65"/>
      <c r="L68" s="130"/>
      <c r="M68" s="119"/>
      <c r="N68" s="119"/>
      <c r="O68" s="130"/>
      <c r="P68" s="130"/>
      <c r="Q68" s="130"/>
    </row>
    <row r="69" spans="2:17" ht="20.100000000000001" customHeight="1" x14ac:dyDescent="0.25">
      <c r="B69" s="125"/>
      <c r="C69" s="18"/>
      <c r="D69" s="127"/>
      <c r="E69" s="18"/>
      <c r="F69" s="18"/>
      <c r="G69" s="61"/>
      <c r="H69" s="128"/>
      <c r="I69" s="129"/>
      <c r="J69" s="128"/>
      <c r="K69" s="65"/>
      <c r="L69" s="130"/>
      <c r="M69" s="119"/>
      <c r="N69" s="119"/>
      <c r="O69" s="130"/>
      <c r="P69" s="130"/>
      <c r="Q69" s="130"/>
    </row>
    <row r="70" spans="2:17" ht="20.100000000000001" customHeight="1" x14ac:dyDescent="0.25">
      <c r="B70" s="125"/>
      <c r="C70" s="18"/>
      <c r="D70" s="127"/>
      <c r="E70" s="18"/>
      <c r="F70" s="18"/>
      <c r="G70" s="61"/>
      <c r="H70" s="128"/>
      <c r="I70" s="129"/>
      <c r="J70" s="128"/>
      <c r="K70" s="65"/>
      <c r="L70" s="130"/>
      <c r="M70" s="119"/>
      <c r="N70" s="119"/>
      <c r="O70" s="130"/>
      <c r="P70" s="130"/>
      <c r="Q70" s="130"/>
    </row>
    <row r="71" spans="2:17" ht="20.100000000000001" customHeight="1" x14ac:dyDescent="0.25">
      <c r="B71" s="125"/>
      <c r="C71" s="18"/>
      <c r="D71" s="127"/>
      <c r="E71" s="18"/>
      <c r="F71" s="18"/>
      <c r="G71" s="61"/>
      <c r="H71" s="128"/>
      <c r="I71" s="129"/>
      <c r="J71" s="128"/>
      <c r="K71" s="65"/>
      <c r="L71" s="130"/>
      <c r="M71" s="119"/>
      <c r="N71" s="119"/>
      <c r="O71" s="130"/>
      <c r="P71" s="130"/>
      <c r="Q71" s="130"/>
    </row>
    <row r="72" spans="2:17" ht="20.100000000000001" customHeight="1" x14ac:dyDescent="0.25">
      <c r="B72" s="125"/>
      <c r="C72" s="18"/>
      <c r="D72" s="127"/>
      <c r="E72" s="18"/>
      <c r="F72" s="18"/>
      <c r="G72" s="61"/>
      <c r="H72" s="128"/>
      <c r="I72" s="129"/>
      <c r="J72" s="128"/>
      <c r="K72" s="65"/>
      <c r="L72" s="130"/>
      <c r="M72" s="119"/>
      <c r="N72" s="119"/>
      <c r="O72" s="130"/>
      <c r="P72" s="130"/>
      <c r="Q72" s="130"/>
    </row>
    <row r="73" spans="2:17" ht="20.100000000000001" customHeight="1" x14ac:dyDescent="0.25">
      <c r="B73" s="125"/>
      <c r="C73" s="18"/>
      <c r="D73" s="127"/>
      <c r="E73" s="18"/>
      <c r="F73" s="18"/>
      <c r="G73" s="61"/>
      <c r="H73" s="128"/>
      <c r="I73" s="129"/>
      <c r="J73" s="128"/>
      <c r="K73" s="65"/>
      <c r="L73" s="130"/>
      <c r="M73" s="119"/>
      <c r="N73" s="119"/>
      <c r="O73" s="130"/>
      <c r="P73" s="130"/>
      <c r="Q73" s="130"/>
    </row>
    <row r="74" spans="2:17" ht="20.100000000000001" customHeight="1" x14ac:dyDescent="0.25">
      <c r="B74" s="125"/>
      <c r="C74" s="18"/>
      <c r="D74" s="127"/>
      <c r="E74" s="18"/>
      <c r="F74" s="18"/>
      <c r="G74" s="61"/>
      <c r="H74" s="128"/>
      <c r="I74" s="129"/>
      <c r="J74" s="128"/>
      <c r="K74" s="65"/>
      <c r="L74" s="130"/>
      <c r="M74" s="119"/>
      <c r="N74" s="119"/>
      <c r="O74" s="130"/>
      <c r="P74" s="130"/>
      <c r="Q74" s="130"/>
    </row>
    <row r="75" spans="2:17" ht="20.100000000000001" customHeight="1" x14ac:dyDescent="0.25">
      <c r="B75" s="125"/>
      <c r="C75" s="18"/>
      <c r="D75" s="127"/>
      <c r="E75" s="18"/>
      <c r="F75" s="18"/>
      <c r="G75" s="61"/>
      <c r="H75" s="128"/>
      <c r="I75" s="129"/>
      <c r="J75" s="128"/>
      <c r="K75" s="65"/>
      <c r="L75" s="130"/>
      <c r="M75" s="119"/>
      <c r="N75" s="119"/>
      <c r="O75" s="130"/>
      <c r="P75" s="130"/>
      <c r="Q75" s="130"/>
    </row>
    <row r="76" spans="2:17" ht="20.100000000000001" customHeight="1" x14ac:dyDescent="0.25">
      <c r="B76" s="125"/>
      <c r="C76" s="18"/>
      <c r="D76" s="127"/>
      <c r="E76" s="18"/>
      <c r="F76" s="18"/>
      <c r="G76" s="61"/>
      <c r="H76" s="128"/>
      <c r="I76" s="129"/>
      <c r="J76" s="128"/>
      <c r="K76" s="65"/>
      <c r="L76" s="130"/>
      <c r="M76" s="119"/>
      <c r="N76" s="119"/>
      <c r="O76" s="130"/>
      <c r="P76" s="130"/>
      <c r="Q76" s="130"/>
    </row>
    <row r="77" spans="2:17" ht="20.100000000000001" customHeight="1" x14ac:dyDescent="0.25">
      <c r="B77" s="125"/>
      <c r="C77" s="18"/>
      <c r="D77" s="127"/>
      <c r="E77" s="18"/>
      <c r="F77" s="18"/>
      <c r="G77" s="61"/>
      <c r="H77" s="128"/>
      <c r="I77" s="129"/>
      <c r="J77" s="128"/>
      <c r="K77" s="65"/>
      <c r="L77" s="130"/>
      <c r="M77" s="119"/>
      <c r="N77" s="119"/>
      <c r="O77" s="130"/>
      <c r="P77" s="130"/>
      <c r="Q77" s="130"/>
    </row>
    <row r="78" spans="2:17" ht="20.100000000000001" customHeight="1" x14ac:dyDescent="0.25">
      <c r="B78" s="125"/>
      <c r="C78" s="18"/>
      <c r="D78" s="127"/>
      <c r="E78" s="18"/>
      <c r="F78" s="18"/>
      <c r="G78" s="61"/>
      <c r="H78" s="128"/>
      <c r="I78" s="129"/>
      <c r="J78" s="128"/>
      <c r="K78" s="65"/>
      <c r="L78" s="130"/>
      <c r="M78" s="119"/>
      <c r="N78" s="119"/>
      <c r="O78" s="130"/>
      <c r="P78" s="130"/>
      <c r="Q78" s="130"/>
    </row>
    <row r="79" spans="2:17" ht="20.100000000000001" customHeight="1" x14ac:dyDescent="0.25">
      <c r="B79" s="125"/>
      <c r="C79" s="18"/>
      <c r="D79" s="127"/>
      <c r="E79" s="18"/>
      <c r="F79" s="18"/>
      <c r="G79" s="61"/>
      <c r="H79" s="128"/>
      <c r="I79" s="129"/>
      <c r="J79" s="128"/>
      <c r="K79" s="65"/>
      <c r="L79" s="130"/>
      <c r="M79" s="119"/>
      <c r="N79" s="119"/>
      <c r="O79" s="130"/>
      <c r="P79" s="130"/>
      <c r="Q79" s="130"/>
    </row>
    <row r="80" spans="2:17" ht="20.100000000000001" customHeight="1" x14ac:dyDescent="0.25">
      <c r="B80" s="125"/>
      <c r="C80" s="18"/>
      <c r="D80" s="127"/>
      <c r="E80" s="18"/>
      <c r="F80" s="18"/>
      <c r="G80" s="61"/>
      <c r="H80" s="128"/>
      <c r="I80" s="129"/>
      <c r="J80" s="128"/>
      <c r="K80" s="65"/>
      <c r="L80" s="130"/>
      <c r="M80" s="119"/>
      <c r="N80" s="119"/>
      <c r="O80" s="130"/>
      <c r="P80" s="130"/>
      <c r="Q80" s="130"/>
    </row>
    <row r="81" spans="2:17" ht="20.100000000000001" customHeight="1" x14ac:dyDescent="0.25">
      <c r="B81" s="125"/>
      <c r="C81" s="18"/>
      <c r="D81" s="127"/>
      <c r="E81" s="18"/>
      <c r="F81" s="18"/>
      <c r="G81" s="61"/>
      <c r="H81" s="128"/>
      <c r="I81" s="129"/>
      <c r="J81" s="128"/>
      <c r="K81" s="65"/>
      <c r="L81" s="130"/>
      <c r="M81" s="119"/>
      <c r="N81" s="119"/>
      <c r="O81" s="130"/>
      <c r="P81" s="130"/>
      <c r="Q81" s="130"/>
    </row>
    <row r="82" spans="2:17" ht="20.100000000000001" customHeight="1" x14ac:dyDescent="0.25">
      <c r="B82" s="125"/>
      <c r="C82" s="18"/>
      <c r="D82" s="127"/>
      <c r="E82" s="18"/>
      <c r="F82" s="18"/>
      <c r="G82" s="61"/>
      <c r="H82" s="128"/>
      <c r="I82" s="129"/>
      <c r="J82" s="128"/>
      <c r="K82" s="65"/>
      <c r="L82" s="130"/>
      <c r="M82" s="119"/>
      <c r="N82" s="119"/>
      <c r="O82" s="130"/>
      <c r="P82" s="130"/>
      <c r="Q82" s="130"/>
    </row>
    <row r="83" spans="2:17" ht="20.100000000000001" customHeight="1" x14ac:dyDescent="0.25">
      <c r="B83" s="125"/>
      <c r="C83" s="18"/>
      <c r="D83" s="127"/>
      <c r="E83" s="18"/>
      <c r="F83" s="18"/>
      <c r="G83" s="61"/>
      <c r="H83" s="128"/>
      <c r="I83" s="129"/>
      <c r="J83" s="128"/>
      <c r="K83" s="65"/>
      <c r="L83" s="130"/>
      <c r="M83" s="119"/>
      <c r="N83" s="119"/>
      <c r="O83" s="130"/>
      <c r="P83" s="130"/>
      <c r="Q83" s="130"/>
    </row>
    <row r="84" spans="2:17" ht="20.100000000000001" customHeight="1" x14ac:dyDescent="0.25">
      <c r="B84" s="125"/>
      <c r="C84" s="18"/>
      <c r="D84" s="127"/>
      <c r="E84" s="18"/>
      <c r="F84" s="18"/>
      <c r="G84" s="61"/>
      <c r="H84" s="128"/>
      <c r="I84" s="129"/>
      <c r="J84" s="128"/>
      <c r="K84" s="65"/>
      <c r="L84" s="130"/>
      <c r="M84" s="119"/>
      <c r="N84" s="119"/>
      <c r="O84" s="130"/>
      <c r="P84" s="130"/>
      <c r="Q84" s="130"/>
    </row>
    <row r="85" spans="2:17" ht="20.100000000000001" customHeight="1" x14ac:dyDescent="0.25">
      <c r="B85" s="125"/>
      <c r="C85" s="18"/>
      <c r="D85" s="127"/>
      <c r="E85" s="18"/>
      <c r="F85" s="18"/>
      <c r="G85" s="61"/>
      <c r="H85" s="128"/>
      <c r="I85" s="129"/>
      <c r="J85" s="128"/>
      <c r="K85" s="65"/>
      <c r="L85" s="130"/>
      <c r="M85" s="119"/>
      <c r="N85" s="119"/>
      <c r="O85" s="130"/>
      <c r="P85" s="130"/>
      <c r="Q85" s="130"/>
    </row>
    <row r="86" spans="2:17" ht="20.100000000000001" customHeight="1" x14ac:dyDescent="0.25">
      <c r="B86" s="125"/>
      <c r="C86" s="18"/>
      <c r="D86" s="127"/>
      <c r="E86" s="18"/>
      <c r="F86" s="18"/>
      <c r="G86" s="61"/>
      <c r="H86" s="128"/>
      <c r="I86" s="129"/>
      <c r="J86" s="128"/>
      <c r="K86" s="65"/>
      <c r="L86" s="130"/>
      <c r="M86" s="119"/>
      <c r="N86" s="119"/>
      <c r="O86" s="130"/>
      <c r="P86" s="130"/>
      <c r="Q86" s="130"/>
    </row>
    <row r="87" spans="2:17" ht="20.100000000000001" customHeight="1" x14ac:dyDescent="0.25">
      <c r="B87" s="125"/>
      <c r="C87" s="18"/>
      <c r="D87" s="127"/>
      <c r="E87" s="18"/>
      <c r="F87" s="18"/>
      <c r="G87" s="61"/>
      <c r="H87" s="128"/>
      <c r="I87" s="129"/>
      <c r="J87" s="128"/>
      <c r="K87" s="65"/>
      <c r="L87" s="130"/>
      <c r="M87" s="119"/>
      <c r="N87" s="119"/>
      <c r="O87" s="130"/>
      <c r="P87" s="130"/>
      <c r="Q87" s="130"/>
    </row>
    <row r="88" spans="2:17" ht="20.100000000000001" customHeight="1" x14ac:dyDescent="0.25">
      <c r="B88" s="125"/>
      <c r="C88" s="18"/>
      <c r="D88" s="127"/>
      <c r="E88" s="18"/>
      <c r="F88" s="18"/>
      <c r="G88" s="61"/>
      <c r="H88" s="128"/>
      <c r="I88" s="129"/>
      <c r="J88" s="128"/>
      <c r="K88" s="65"/>
      <c r="L88" s="130"/>
      <c r="M88" s="119"/>
      <c r="N88" s="119"/>
      <c r="O88" s="130"/>
      <c r="P88" s="130"/>
      <c r="Q88" s="130"/>
    </row>
    <row r="89" spans="2:17" ht="20.100000000000001" customHeight="1" x14ac:dyDescent="0.25">
      <c r="B89" s="125"/>
      <c r="C89" s="18"/>
      <c r="D89" s="127"/>
      <c r="E89" s="18"/>
      <c r="F89" s="18"/>
      <c r="G89" s="61"/>
      <c r="H89" s="128"/>
      <c r="I89" s="129"/>
      <c r="J89" s="128"/>
      <c r="K89" s="65"/>
      <c r="L89" s="130"/>
      <c r="M89" s="119"/>
      <c r="N89" s="119"/>
      <c r="O89" s="130"/>
      <c r="P89" s="130"/>
      <c r="Q89" s="130"/>
    </row>
    <row r="90" spans="2:17" ht="20.100000000000001" customHeight="1" x14ac:dyDescent="0.25">
      <c r="B90" s="125"/>
      <c r="C90" s="18"/>
      <c r="D90" s="127"/>
      <c r="E90" s="18"/>
      <c r="F90" s="18"/>
      <c r="G90" s="61"/>
      <c r="H90" s="128"/>
      <c r="I90" s="129"/>
      <c r="J90" s="128"/>
      <c r="K90" s="65"/>
      <c r="L90" s="130"/>
      <c r="M90" s="119"/>
      <c r="N90" s="119"/>
      <c r="O90" s="130"/>
      <c r="P90" s="130"/>
      <c r="Q90" s="130"/>
    </row>
    <row r="91" spans="2:17" ht="20.100000000000001" customHeight="1" x14ac:dyDescent="0.25">
      <c r="B91" s="125"/>
      <c r="C91" s="18"/>
      <c r="D91" s="127"/>
      <c r="E91" s="18"/>
      <c r="F91" s="18"/>
      <c r="G91" s="61"/>
      <c r="H91" s="128"/>
      <c r="I91" s="129"/>
      <c r="J91" s="128"/>
      <c r="K91" s="65"/>
      <c r="L91" s="130"/>
      <c r="M91" s="119"/>
      <c r="N91" s="119"/>
      <c r="O91" s="130"/>
      <c r="P91" s="130"/>
      <c r="Q91" s="130"/>
    </row>
    <row r="92" spans="2:17" ht="20.100000000000001" customHeight="1" x14ac:dyDescent="0.25">
      <c r="B92" s="125"/>
      <c r="C92" s="18"/>
      <c r="D92" s="127"/>
      <c r="E92" s="18"/>
      <c r="F92" s="18"/>
      <c r="G92" s="61"/>
      <c r="H92" s="128"/>
      <c r="I92" s="129"/>
      <c r="J92" s="128"/>
      <c r="K92" s="65"/>
      <c r="L92" s="130"/>
      <c r="M92" s="119"/>
      <c r="N92" s="119"/>
      <c r="O92" s="130"/>
      <c r="P92" s="130"/>
      <c r="Q92" s="130"/>
    </row>
    <row r="93" spans="2:17" ht="20.100000000000001" customHeight="1" x14ac:dyDescent="0.25">
      <c r="B93" s="125"/>
      <c r="C93" s="18"/>
      <c r="D93" s="127"/>
      <c r="E93" s="18"/>
      <c r="F93" s="18"/>
      <c r="G93" s="61"/>
      <c r="H93" s="128"/>
      <c r="I93" s="129"/>
      <c r="J93" s="128"/>
      <c r="K93" s="65"/>
      <c r="L93" s="130"/>
      <c r="M93" s="119"/>
      <c r="N93" s="119"/>
      <c r="O93" s="130"/>
      <c r="P93" s="130"/>
      <c r="Q93" s="130"/>
    </row>
    <row r="94" spans="2:17" ht="20.100000000000001" customHeight="1" x14ac:dyDescent="0.25">
      <c r="B94" s="125"/>
      <c r="C94" s="18"/>
      <c r="D94" s="127"/>
      <c r="E94" s="18"/>
      <c r="F94" s="18"/>
      <c r="G94" s="61"/>
      <c r="H94" s="128"/>
      <c r="I94" s="129"/>
      <c r="J94" s="128"/>
      <c r="K94" s="65"/>
      <c r="L94" s="130"/>
      <c r="M94" s="119"/>
      <c r="N94" s="119"/>
      <c r="O94" s="130"/>
      <c r="P94" s="130"/>
      <c r="Q94" s="130"/>
    </row>
    <row r="95" spans="2:17" ht="20.100000000000001" customHeight="1" x14ac:dyDescent="0.25">
      <c r="B95" s="125"/>
      <c r="C95" s="18"/>
      <c r="D95" s="127"/>
      <c r="E95" s="18"/>
      <c r="F95" s="18"/>
      <c r="G95" s="61"/>
      <c r="H95" s="128"/>
      <c r="I95" s="129"/>
      <c r="J95" s="128"/>
      <c r="K95" s="65"/>
      <c r="L95" s="130"/>
      <c r="M95" s="119"/>
      <c r="N95" s="119"/>
      <c r="O95" s="130"/>
      <c r="P95" s="130"/>
      <c r="Q95" s="130"/>
    </row>
    <row r="96" spans="2:17" ht="20.100000000000001" customHeight="1" x14ac:dyDescent="0.25">
      <c r="B96" s="125"/>
      <c r="C96" s="18"/>
      <c r="D96" s="127"/>
      <c r="E96" s="18"/>
      <c r="F96" s="18"/>
      <c r="G96" s="61"/>
      <c r="H96" s="128"/>
      <c r="I96" s="129"/>
      <c r="J96" s="128"/>
      <c r="K96" s="65"/>
      <c r="L96" s="130"/>
      <c r="M96" s="119"/>
      <c r="N96" s="119"/>
      <c r="O96" s="130"/>
      <c r="P96" s="130"/>
      <c r="Q96" s="130"/>
    </row>
    <row r="97" spans="2:17" ht="20.100000000000001" customHeight="1" x14ac:dyDescent="0.25">
      <c r="B97" s="125"/>
      <c r="C97" s="18"/>
      <c r="D97" s="127"/>
      <c r="E97" s="18"/>
      <c r="F97" s="18"/>
      <c r="G97" s="61"/>
      <c r="H97" s="128"/>
      <c r="I97" s="129"/>
      <c r="J97" s="128"/>
      <c r="K97" s="65"/>
      <c r="L97" s="130"/>
      <c r="M97" s="119"/>
      <c r="N97" s="119"/>
      <c r="O97" s="130"/>
      <c r="P97" s="130"/>
      <c r="Q97" s="130"/>
    </row>
    <row r="98" spans="2:17" ht="20.100000000000001" customHeight="1" x14ac:dyDescent="0.25">
      <c r="B98" s="125"/>
      <c r="C98" s="18"/>
      <c r="D98" s="127"/>
      <c r="E98" s="18"/>
      <c r="F98" s="18"/>
      <c r="G98" s="61"/>
      <c r="H98" s="128"/>
      <c r="I98" s="129"/>
      <c r="J98" s="128"/>
      <c r="K98" s="65"/>
      <c r="L98" s="130"/>
      <c r="M98" s="119"/>
      <c r="N98" s="119"/>
      <c r="O98" s="130"/>
      <c r="P98" s="130"/>
      <c r="Q98" s="130"/>
    </row>
    <row r="99" spans="2:17" ht="20.100000000000001" customHeight="1" x14ac:dyDescent="0.25">
      <c r="B99" s="125"/>
      <c r="C99" s="18"/>
      <c r="D99" s="127"/>
      <c r="E99" s="18"/>
      <c r="F99" s="18"/>
      <c r="G99" s="61"/>
      <c r="H99" s="128"/>
      <c r="I99" s="129"/>
      <c r="J99" s="128"/>
      <c r="K99" s="65"/>
      <c r="L99" s="130"/>
      <c r="M99" s="119"/>
      <c r="N99" s="119"/>
      <c r="O99" s="130"/>
      <c r="P99" s="130"/>
      <c r="Q99" s="130"/>
    </row>
    <row r="100" spans="2:17" ht="20.100000000000001" customHeight="1" x14ac:dyDescent="0.25">
      <c r="B100" s="125"/>
      <c r="C100" s="18"/>
      <c r="D100" s="127"/>
      <c r="E100" s="18"/>
      <c r="F100" s="18"/>
      <c r="G100" s="61"/>
      <c r="H100" s="128"/>
      <c r="I100" s="129"/>
      <c r="J100" s="128"/>
      <c r="K100" s="65"/>
      <c r="L100" s="130"/>
      <c r="M100" s="119"/>
      <c r="N100" s="119"/>
      <c r="O100" s="130"/>
      <c r="P100" s="130"/>
      <c r="Q100" s="130"/>
    </row>
    <row r="101" spans="2:17" ht="20.100000000000001" customHeight="1" x14ac:dyDescent="0.25">
      <c r="B101" s="125"/>
      <c r="C101" s="18"/>
      <c r="D101" s="127"/>
      <c r="E101" s="18"/>
      <c r="F101" s="18"/>
      <c r="G101" s="61"/>
      <c r="H101" s="128"/>
      <c r="I101" s="129"/>
      <c r="J101" s="128"/>
      <c r="K101" s="65"/>
      <c r="L101" s="130"/>
      <c r="M101" s="119"/>
      <c r="N101" s="119"/>
      <c r="O101" s="130"/>
      <c r="P101" s="130"/>
      <c r="Q101" s="130"/>
    </row>
    <row r="102" spans="2:17" ht="20.100000000000001" customHeight="1" x14ac:dyDescent="0.25">
      <c r="B102" s="125"/>
      <c r="C102" s="18"/>
      <c r="D102" s="127"/>
      <c r="E102" s="18"/>
      <c r="F102" s="18"/>
      <c r="G102" s="61"/>
      <c r="H102" s="128"/>
      <c r="I102" s="129"/>
      <c r="J102" s="128"/>
      <c r="K102" s="65"/>
      <c r="L102" s="130"/>
      <c r="M102" s="119"/>
      <c r="N102" s="119"/>
      <c r="O102" s="130"/>
      <c r="P102" s="130"/>
      <c r="Q102" s="130"/>
    </row>
    <row r="103" spans="2:17" ht="20.100000000000001" customHeight="1" x14ac:dyDescent="0.25">
      <c r="B103" s="125"/>
      <c r="C103" s="18"/>
      <c r="D103" s="127"/>
      <c r="E103" s="18"/>
      <c r="F103" s="18"/>
      <c r="G103" s="61"/>
      <c r="H103" s="128"/>
      <c r="I103" s="129"/>
      <c r="J103" s="128"/>
      <c r="K103" s="65"/>
      <c r="L103" s="130"/>
      <c r="M103" s="119"/>
      <c r="N103" s="119"/>
      <c r="O103" s="130"/>
      <c r="P103" s="130"/>
      <c r="Q103" s="130"/>
    </row>
    <row r="104" spans="2:17" ht="20.100000000000001" customHeight="1" x14ac:dyDescent="0.25">
      <c r="B104" s="125"/>
      <c r="C104" s="18"/>
      <c r="D104" s="127"/>
      <c r="E104" s="18"/>
      <c r="F104" s="18"/>
      <c r="G104" s="61"/>
      <c r="H104" s="128"/>
      <c r="I104" s="129"/>
      <c r="J104" s="128"/>
      <c r="K104" s="65"/>
      <c r="L104" s="130"/>
      <c r="M104" s="119"/>
      <c r="N104" s="119"/>
      <c r="O104" s="130"/>
      <c r="P104" s="130"/>
      <c r="Q104" s="130"/>
    </row>
    <row r="105" spans="2:17" ht="20.100000000000001" customHeight="1" x14ac:dyDescent="0.25">
      <c r="B105" s="125"/>
      <c r="C105" s="18"/>
      <c r="D105" s="127"/>
      <c r="E105" s="18"/>
      <c r="F105" s="18"/>
      <c r="G105" s="61"/>
      <c r="H105" s="128"/>
      <c r="I105" s="129"/>
      <c r="J105" s="128"/>
      <c r="K105" s="65"/>
      <c r="L105" s="130"/>
      <c r="M105" s="119"/>
      <c r="N105" s="119"/>
      <c r="O105" s="130"/>
      <c r="P105" s="130"/>
      <c r="Q105" s="130"/>
    </row>
    <row r="106" spans="2:17" ht="20.100000000000001" customHeight="1" x14ac:dyDescent="0.25">
      <c r="B106" s="125"/>
      <c r="C106" s="18"/>
      <c r="D106" s="127"/>
      <c r="E106" s="18"/>
      <c r="F106" s="18"/>
      <c r="G106" s="61"/>
      <c r="H106" s="128"/>
      <c r="I106" s="129"/>
      <c r="J106" s="128"/>
      <c r="K106" s="65"/>
      <c r="L106" s="130"/>
      <c r="M106" s="119"/>
      <c r="N106" s="119"/>
      <c r="O106" s="130"/>
      <c r="P106" s="130"/>
      <c r="Q106" s="130"/>
    </row>
    <row r="107" spans="2:17" ht="20.100000000000001" customHeight="1" x14ac:dyDescent="0.25">
      <c r="B107" s="125"/>
      <c r="C107" s="18"/>
      <c r="D107" s="127"/>
      <c r="E107" s="18"/>
      <c r="F107" s="18"/>
      <c r="G107" s="61"/>
      <c r="H107" s="128"/>
      <c r="I107" s="129"/>
      <c r="J107" s="128"/>
      <c r="K107" s="65"/>
      <c r="L107" s="130"/>
      <c r="M107" s="119"/>
      <c r="N107" s="119"/>
      <c r="O107" s="130"/>
      <c r="P107" s="130"/>
      <c r="Q107" s="130"/>
    </row>
    <row r="108" spans="2:17" ht="20.100000000000001" customHeight="1" x14ac:dyDescent="0.25">
      <c r="B108" s="125"/>
      <c r="C108" s="18"/>
      <c r="D108" s="127"/>
      <c r="E108" s="18"/>
      <c r="F108" s="18"/>
      <c r="G108" s="61"/>
      <c r="H108" s="128"/>
      <c r="I108" s="129"/>
      <c r="J108" s="128"/>
      <c r="K108" s="65"/>
      <c r="L108" s="130"/>
      <c r="M108" s="119"/>
      <c r="N108" s="119"/>
      <c r="O108" s="130"/>
      <c r="P108" s="130"/>
      <c r="Q108" s="130"/>
    </row>
    <row r="109" spans="2:17" ht="20.100000000000001" customHeight="1" x14ac:dyDescent="0.25">
      <c r="B109" s="125"/>
      <c r="C109" s="18"/>
      <c r="D109" s="127"/>
      <c r="E109" s="18"/>
      <c r="F109" s="18"/>
      <c r="G109" s="61"/>
      <c r="H109" s="128"/>
      <c r="I109" s="129"/>
      <c r="J109" s="128"/>
      <c r="K109" s="65"/>
      <c r="L109" s="130"/>
      <c r="M109" s="119"/>
      <c r="N109" s="119"/>
    </row>
    <row r="110" spans="2:17" ht="20.100000000000001" customHeight="1" x14ac:dyDescent="0.25">
      <c r="C110" s="11"/>
      <c r="D110" s="82"/>
      <c r="E110" s="11"/>
      <c r="F110" s="11"/>
      <c r="G110" s="82"/>
      <c r="H110" s="82"/>
      <c r="I110" s="11"/>
      <c r="M110" s="82"/>
      <c r="N110" s="82"/>
    </row>
    <row r="111" spans="2:17" ht="20.100000000000001" customHeight="1" x14ac:dyDescent="0.25">
      <c r="C111" s="11"/>
      <c r="D111" s="82"/>
      <c r="E111" s="11"/>
      <c r="F111" s="11"/>
      <c r="G111" s="82"/>
      <c r="H111" s="82"/>
      <c r="I111" s="11"/>
      <c r="M111" s="82"/>
      <c r="N111" s="82"/>
    </row>
    <row r="112" spans="2:17" ht="20.100000000000001" customHeight="1" x14ac:dyDescent="0.25">
      <c r="C112" s="11"/>
      <c r="D112" s="82"/>
      <c r="E112" s="11"/>
      <c r="F112" s="11"/>
      <c r="G112" s="82"/>
      <c r="H112" s="82"/>
      <c r="I112" s="11"/>
      <c r="M112" s="82"/>
      <c r="N112" s="82"/>
    </row>
    <row r="113" spans="3:14" ht="20.100000000000001" customHeight="1" x14ac:dyDescent="0.25">
      <c r="C113" s="11"/>
      <c r="D113" s="82"/>
      <c r="E113" s="11"/>
      <c r="F113" s="11"/>
      <c r="G113" s="82"/>
      <c r="H113" s="82"/>
      <c r="I113" s="11"/>
      <c r="M113" s="82"/>
      <c r="N113" s="82"/>
    </row>
    <row r="114" spans="3:14" ht="20.100000000000001" customHeight="1" x14ac:dyDescent="0.25">
      <c r="C114" s="11"/>
      <c r="D114" s="82"/>
      <c r="E114" s="11"/>
      <c r="F114" s="11"/>
      <c r="G114" s="82"/>
      <c r="H114" s="82"/>
      <c r="I114" s="11"/>
      <c r="M114" s="82"/>
      <c r="N114" s="82"/>
    </row>
    <row r="115" spans="3:14" ht="20.100000000000001" customHeight="1" x14ac:dyDescent="0.25">
      <c r="C115" s="11"/>
      <c r="D115" s="82"/>
      <c r="E115" s="11"/>
      <c r="F115" s="11"/>
      <c r="G115" s="82"/>
      <c r="H115" s="82"/>
      <c r="I115" s="11"/>
      <c r="M115" s="82"/>
      <c r="N115" s="82"/>
    </row>
    <row r="116" spans="3:14" ht="20.100000000000001" customHeight="1" x14ac:dyDescent="0.25">
      <c r="C116" s="11"/>
      <c r="D116" s="82"/>
      <c r="E116" s="11"/>
      <c r="F116" s="11"/>
      <c r="G116" s="82"/>
      <c r="H116" s="82"/>
      <c r="I116" s="11"/>
      <c r="M116" s="82"/>
      <c r="N116" s="82"/>
    </row>
    <row r="117" spans="3:14" ht="20.100000000000001" customHeight="1" x14ac:dyDescent="0.25">
      <c r="C117" s="11"/>
      <c r="D117" s="82"/>
      <c r="E117" s="11"/>
      <c r="F117" s="11"/>
      <c r="G117" s="82"/>
      <c r="H117" s="82"/>
      <c r="I117" s="11"/>
      <c r="M117" s="82"/>
      <c r="N117" s="82"/>
    </row>
    <row r="118" spans="3:14" x14ac:dyDescent="0.25">
      <c r="C118" s="11"/>
      <c r="D118" s="82"/>
      <c r="E118" s="11"/>
      <c r="F118" s="11"/>
      <c r="G118" s="82"/>
      <c r="H118" s="82"/>
      <c r="I118" s="11"/>
      <c r="M118" s="82"/>
      <c r="N118" s="82"/>
    </row>
    <row r="119" spans="3:14" x14ac:dyDescent="0.25">
      <c r="C119" s="11"/>
      <c r="D119" s="82"/>
      <c r="E119" s="11"/>
      <c r="F119" s="11"/>
      <c r="G119" s="82"/>
      <c r="H119" s="82"/>
      <c r="I119" s="11"/>
      <c r="M119" s="82"/>
      <c r="N119" s="82"/>
    </row>
    <row r="120" spans="3:14" x14ac:dyDescent="0.25">
      <c r="C120" s="11"/>
      <c r="D120" s="82"/>
      <c r="E120" s="11"/>
      <c r="F120" s="11"/>
      <c r="G120" s="82"/>
      <c r="H120" s="82"/>
      <c r="I120" s="11"/>
      <c r="M120" s="82"/>
      <c r="N120" s="82"/>
    </row>
    <row r="121" spans="3:14" x14ac:dyDescent="0.25">
      <c r="C121" s="11"/>
      <c r="D121" s="82"/>
      <c r="E121" s="11"/>
      <c r="F121" s="11"/>
      <c r="G121" s="82"/>
      <c r="H121" s="82"/>
      <c r="I121" s="11"/>
      <c r="M121" s="82"/>
      <c r="N121" s="82"/>
    </row>
    <row r="122" spans="3:14" x14ac:dyDescent="0.25">
      <c r="C122" s="11"/>
      <c r="D122" s="82"/>
      <c r="E122" s="11"/>
      <c r="F122" s="11"/>
      <c r="G122" s="82"/>
      <c r="H122" s="82"/>
      <c r="I122" s="11"/>
      <c r="M122" s="82"/>
      <c r="N122" s="82"/>
    </row>
    <row r="123" spans="3:14" x14ac:dyDescent="0.25">
      <c r="C123" s="11"/>
      <c r="D123" s="82"/>
      <c r="E123" s="11"/>
      <c r="F123" s="11"/>
      <c r="G123" s="82"/>
      <c r="H123" s="82"/>
      <c r="I123" s="11"/>
      <c r="M123" s="82"/>
      <c r="N123" s="82"/>
    </row>
    <row r="124" spans="3:14" x14ac:dyDescent="0.25">
      <c r="C124" s="11"/>
      <c r="D124" s="82"/>
      <c r="E124" s="11"/>
      <c r="F124" s="11"/>
      <c r="G124" s="82"/>
      <c r="H124" s="82"/>
      <c r="I124" s="11"/>
      <c r="M124" s="82"/>
      <c r="N124" s="82"/>
    </row>
    <row r="125" spans="3:14" x14ac:dyDescent="0.25">
      <c r="C125" s="11"/>
      <c r="D125" s="82"/>
      <c r="E125" s="11"/>
      <c r="F125" s="11"/>
      <c r="G125" s="82"/>
      <c r="H125" s="82"/>
      <c r="I125" s="11"/>
      <c r="M125" s="82"/>
      <c r="N125" s="82"/>
    </row>
    <row r="126" spans="3:14" x14ac:dyDescent="0.25">
      <c r="C126" s="11"/>
      <c r="D126" s="82"/>
      <c r="E126" s="11"/>
      <c r="F126" s="11"/>
      <c r="G126" s="82"/>
      <c r="H126" s="82"/>
      <c r="I126" s="11"/>
      <c r="M126" s="82"/>
      <c r="N126" s="82"/>
    </row>
    <row r="127" spans="3:14" x14ac:dyDescent="0.25">
      <c r="C127" s="11"/>
      <c r="D127" s="82"/>
      <c r="E127" s="11"/>
      <c r="F127" s="11"/>
      <c r="G127" s="82"/>
      <c r="H127" s="82"/>
      <c r="I127" s="11"/>
      <c r="M127" s="82"/>
      <c r="N127" s="82"/>
    </row>
    <row r="128" spans="3:14" x14ac:dyDescent="0.25">
      <c r="C128" s="11"/>
      <c r="D128" s="82"/>
      <c r="E128" s="11"/>
      <c r="F128" s="11"/>
      <c r="G128" s="82"/>
      <c r="H128" s="82"/>
      <c r="I128" s="11"/>
      <c r="M128" s="82"/>
      <c r="N128" s="82"/>
    </row>
    <row r="129" spans="3:14" x14ac:dyDescent="0.25">
      <c r="C129" s="11"/>
      <c r="D129" s="82"/>
      <c r="E129" s="11"/>
      <c r="F129" s="11"/>
      <c r="G129" s="82"/>
      <c r="H129" s="82"/>
      <c r="I129" s="11"/>
      <c r="M129" s="82"/>
      <c r="N129" s="82"/>
    </row>
    <row r="130" spans="3:14" x14ac:dyDescent="0.25">
      <c r="C130" s="11"/>
      <c r="D130" s="82"/>
      <c r="E130" s="11"/>
      <c r="F130" s="11"/>
      <c r="G130" s="82"/>
      <c r="H130" s="82"/>
      <c r="I130" s="11"/>
      <c r="M130" s="82"/>
      <c r="N130" s="82"/>
    </row>
    <row r="131" spans="3:14" x14ac:dyDescent="0.25">
      <c r="C131" s="11"/>
      <c r="D131" s="82"/>
      <c r="E131" s="11"/>
      <c r="F131" s="11"/>
      <c r="G131" s="82"/>
      <c r="H131" s="82"/>
      <c r="I131" s="11"/>
      <c r="M131" s="82"/>
      <c r="N131" s="82"/>
    </row>
    <row r="132" spans="3:14" x14ac:dyDescent="0.25">
      <c r="C132" s="11"/>
      <c r="D132" s="82"/>
      <c r="E132" s="11"/>
      <c r="F132" s="11"/>
      <c r="G132" s="82"/>
      <c r="H132" s="82"/>
      <c r="I132" s="11"/>
      <c r="M132" s="82"/>
      <c r="N132" s="82"/>
    </row>
    <row r="133" spans="3:14" x14ac:dyDescent="0.25">
      <c r="C133" s="11"/>
      <c r="D133" s="82"/>
      <c r="E133" s="11"/>
      <c r="F133" s="11"/>
      <c r="G133" s="82"/>
      <c r="H133" s="82"/>
      <c r="I133" s="11"/>
      <c r="M133" s="82"/>
      <c r="N133" s="82"/>
    </row>
    <row r="134" spans="3:14" x14ac:dyDescent="0.25">
      <c r="C134" s="11"/>
      <c r="D134" s="82"/>
      <c r="E134" s="11"/>
      <c r="F134" s="11"/>
      <c r="G134" s="82"/>
      <c r="H134" s="82"/>
      <c r="I134" s="11"/>
      <c r="M134" s="82"/>
      <c r="N134" s="82"/>
    </row>
    <row r="135" spans="3:14" x14ac:dyDescent="0.25">
      <c r="C135" s="11"/>
      <c r="D135" s="82"/>
      <c r="E135" s="11"/>
      <c r="F135" s="11"/>
      <c r="G135" s="82"/>
      <c r="H135" s="82"/>
      <c r="I135" s="11"/>
      <c r="M135" s="82"/>
      <c r="N135" s="82"/>
    </row>
    <row r="136" spans="3:14" x14ac:dyDescent="0.25">
      <c r="C136" s="11"/>
      <c r="D136" s="82"/>
      <c r="E136" s="11"/>
      <c r="F136" s="11"/>
      <c r="G136" s="82"/>
      <c r="H136" s="82"/>
      <c r="I136" s="11"/>
      <c r="M136" s="82"/>
      <c r="N136" s="82"/>
    </row>
    <row r="137" spans="3:14" x14ac:dyDescent="0.25">
      <c r="C137" s="11"/>
      <c r="D137" s="82"/>
      <c r="E137" s="11"/>
      <c r="F137" s="11"/>
      <c r="G137" s="82"/>
      <c r="H137" s="82"/>
      <c r="I137" s="11"/>
      <c r="M137" s="82"/>
      <c r="N137" s="82"/>
    </row>
    <row r="138" spans="3:14" x14ac:dyDescent="0.25">
      <c r="C138" s="11"/>
      <c r="D138" s="82"/>
      <c r="E138" s="11"/>
      <c r="F138" s="11"/>
      <c r="G138" s="82"/>
      <c r="H138" s="82"/>
      <c r="I138" s="11"/>
      <c r="M138" s="82"/>
      <c r="N138" s="82"/>
    </row>
    <row r="139" spans="3:14" x14ac:dyDescent="0.25">
      <c r="C139" s="11"/>
      <c r="D139" s="82"/>
      <c r="E139" s="11"/>
      <c r="F139" s="11"/>
      <c r="G139" s="82"/>
      <c r="H139" s="82"/>
      <c r="I139" s="11"/>
      <c r="M139" s="82"/>
      <c r="N139" s="82"/>
    </row>
    <row r="140" spans="3:14" x14ac:dyDescent="0.25">
      <c r="C140" s="11"/>
      <c r="D140" s="82"/>
      <c r="E140" s="11"/>
      <c r="F140" s="11"/>
      <c r="G140" s="82"/>
      <c r="H140" s="82"/>
      <c r="I140" s="11"/>
      <c r="M140" s="82"/>
      <c r="N140" s="82"/>
    </row>
    <row r="141" spans="3:14" x14ac:dyDescent="0.25">
      <c r="C141" s="11"/>
      <c r="D141" s="82"/>
      <c r="E141" s="11"/>
      <c r="F141" s="11"/>
      <c r="G141" s="82"/>
      <c r="H141" s="82"/>
      <c r="I141" s="11"/>
      <c r="M141" s="82"/>
      <c r="N141" s="82"/>
    </row>
    <row r="142" spans="3:14" x14ac:dyDescent="0.25">
      <c r="C142" s="11"/>
      <c r="D142" s="82"/>
      <c r="E142" s="11"/>
      <c r="F142" s="11"/>
      <c r="G142" s="82"/>
      <c r="H142" s="82"/>
      <c r="I142" s="11"/>
      <c r="M142" s="82"/>
      <c r="N142" s="82"/>
    </row>
    <row r="143" spans="3:14" x14ac:dyDescent="0.25">
      <c r="C143" s="11"/>
      <c r="D143" s="82"/>
      <c r="E143" s="11"/>
      <c r="F143" s="11"/>
      <c r="G143" s="82"/>
      <c r="H143" s="82"/>
      <c r="I143" s="11"/>
      <c r="M143" s="82"/>
      <c r="N143" s="82"/>
    </row>
    <row r="144" spans="3:14" x14ac:dyDescent="0.25">
      <c r="C144" s="11"/>
      <c r="D144" s="82"/>
      <c r="E144" s="11"/>
      <c r="F144" s="11"/>
      <c r="G144" s="82"/>
      <c r="H144" s="82"/>
      <c r="I144" s="11"/>
      <c r="M144" s="82"/>
      <c r="N144" s="82"/>
    </row>
    <row r="145" spans="3:14" x14ac:dyDescent="0.25">
      <c r="C145" s="11"/>
      <c r="D145" s="82"/>
      <c r="E145" s="11"/>
      <c r="F145" s="11"/>
      <c r="G145" s="82"/>
      <c r="H145" s="82"/>
      <c r="I145" s="11"/>
      <c r="M145" s="82"/>
      <c r="N145" s="82"/>
    </row>
    <row r="146" spans="3:14" x14ac:dyDescent="0.25">
      <c r="C146" s="11"/>
      <c r="D146" s="82"/>
      <c r="E146" s="11"/>
      <c r="F146" s="11"/>
      <c r="G146" s="82"/>
      <c r="H146" s="82"/>
      <c r="I146" s="11"/>
      <c r="M146" s="82"/>
      <c r="N146" s="82"/>
    </row>
    <row r="147" spans="3:14" x14ac:dyDescent="0.25">
      <c r="C147" s="11"/>
      <c r="D147" s="82"/>
      <c r="E147" s="11"/>
      <c r="F147" s="11"/>
      <c r="G147" s="82"/>
      <c r="H147" s="82"/>
      <c r="I147" s="11"/>
      <c r="M147" s="82"/>
      <c r="N147" s="82"/>
    </row>
    <row r="148" spans="3:14" x14ac:dyDescent="0.25">
      <c r="C148" s="11"/>
      <c r="D148" s="82"/>
      <c r="E148" s="11"/>
      <c r="F148" s="11"/>
      <c r="G148" s="82"/>
      <c r="H148" s="82"/>
      <c r="I148" s="11"/>
      <c r="M148" s="82"/>
      <c r="N148" s="82"/>
    </row>
    <row r="149" spans="3:14" x14ac:dyDescent="0.25">
      <c r="C149" s="11"/>
      <c r="D149" s="82"/>
      <c r="E149" s="11"/>
      <c r="F149" s="11"/>
      <c r="G149" s="82"/>
      <c r="H149" s="82"/>
      <c r="I149" s="11"/>
      <c r="M149" s="82"/>
      <c r="N149" s="82"/>
    </row>
    <row r="150" spans="3:14" x14ac:dyDescent="0.25">
      <c r="C150" s="11"/>
      <c r="D150" s="82"/>
      <c r="E150" s="11"/>
      <c r="F150" s="11"/>
      <c r="G150" s="82"/>
      <c r="H150" s="82"/>
      <c r="I150" s="11"/>
      <c r="M150" s="82"/>
      <c r="N150" s="82"/>
    </row>
    <row r="151" spans="3:14" x14ac:dyDescent="0.25">
      <c r="C151" s="11"/>
      <c r="D151" s="82"/>
      <c r="E151" s="11"/>
      <c r="F151" s="11"/>
      <c r="G151" s="82"/>
      <c r="H151" s="82"/>
      <c r="I151" s="11"/>
      <c r="M151" s="82"/>
      <c r="N151" s="82"/>
    </row>
    <row r="152" spans="3:14" x14ac:dyDescent="0.25">
      <c r="C152" s="11"/>
      <c r="D152" s="82"/>
      <c r="E152" s="11"/>
      <c r="F152" s="11"/>
      <c r="G152" s="82"/>
      <c r="H152" s="82"/>
      <c r="I152" s="11"/>
      <c r="M152" s="82"/>
      <c r="N152" s="82"/>
    </row>
    <row r="153" spans="3:14" x14ac:dyDescent="0.25">
      <c r="C153" s="11"/>
      <c r="D153" s="82"/>
      <c r="E153" s="11"/>
      <c r="F153" s="11"/>
      <c r="G153" s="82"/>
      <c r="H153" s="82"/>
      <c r="I153" s="11"/>
      <c r="M153" s="82"/>
      <c r="N153" s="82"/>
    </row>
    <row r="154" spans="3:14" x14ac:dyDescent="0.25">
      <c r="C154" s="11"/>
      <c r="D154" s="82"/>
      <c r="E154" s="11"/>
      <c r="F154" s="11"/>
      <c r="G154" s="82"/>
      <c r="H154" s="82"/>
      <c r="I154" s="11"/>
      <c r="M154" s="82"/>
      <c r="N154" s="82"/>
    </row>
    <row r="155" spans="3:14" x14ac:dyDescent="0.25">
      <c r="C155" s="11"/>
      <c r="D155" s="82"/>
      <c r="E155" s="11"/>
      <c r="F155" s="11"/>
      <c r="G155" s="82"/>
      <c r="H155" s="82"/>
      <c r="I155" s="11"/>
      <c r="M155" s="82"/>
      <c r="N155" s="82"/>
    </row>
    <row r="156" spans="3:14" x14ac:dyDescent="0.25">
      <c r="C156" s="11"/>
      <c r="D156" s="82"/>
      <c r="E156" s="11"/>
      <c r="F156" s="11"/>
      <c r="G156" s="82"/>
      <c r="H156" s="82"/>
      <c r="I156" s="11"/>
      <c r="M156" s="82"/>
      <c r="N156" s="82"/>
    </row>
    <row r="157" spans="3:14" x14ac:dyDescent="0.25">
      <c r="C157" s="11"/>
      <c r="D157" s="82"/>
      <c r="E157" s="11"/>
      <c r="F157" s="11"/>
      <c r="G157" s="82"/>
      <c r="H157" s="82"/>
      <c r="I157" s="11"/>
      <c r="M157" s="82"/>
      <c r="N157" s="82"/>
    </row>
    <row r="158" spans="3:14" x14ac:dyDescent="0.25">
      <c r="C158" s="11"/>
      <c r="D158" s="82"/>
      <c r="E158" s="11"/>
      <c r="F158" s="11"/>
      <c r="G158" s="82"/>
      <c r="H158" s="82"/>
      <c r="I158" s="11"/>
      <c r="M158" s="82"/>
      <c r="N158" s="82"/>
    </row>
    <row r="159" spans="3:14" x14ac:dyDescent="0.25">
      <c r="C159" s="11"/>
      <c r="D159" s="82"/>
      <c r="E159" s="11"/>
      <c r="F159" s="11"/>
      <c r="G159" s="82"/>
      <c r="H159" s="82"/>
      <c r="I159" s="11"/>
      <c r="M159" s="82"/>
      <c r="N159" s="82"/>
    </row>
    <row r="160" spans="3:14" x14ac:dyDescent="0.25">
      <c r="C160" s="11"/>
      <c r="D160" s="82"/>
      <c r="E160" s="11"/>
      <c r="F160" s="11"/>
      <c r="G160" s="82"/>
      <c r="H160" s="82"/>
      <c r="I160" s="11"/>
      <c r="M160" s="82"/>
      <c r="N160" s="82"/>
    </row>
    <row r="161" spans="3:14" x14ac:dyDescent="0.25">
      <c r="C161" s="11"/>
      <c r="D161" s="82"/>
      <c r="E161" s="11"/>
      <c r="F161" s="11"/>
      <c r="G161" s="82"/>
      <c r="H161" s="82"/>
      <c r="I161" s="11"/>
      <c r="M161" s="82"/>
      <c r="N161" s="82"/>
    </row>
    <row r="162" spans="3:14" x14ac:dyDescent="0.25">
      <c r="C162" s="11"/>
      <c r="D162" s="82"/>
      <c r="E162" s="11"/>
      <c r="F162" s="11"/>
      <c r="G162" s="82"/>
      <c r="H162" s="82"/>
      <c r="I162" s="11"/>
      <c r="M162" s="82"/>
      <c r="N162" s="82"/>
    </row>
    <row r="163" spans="3:14" x14ac:dyDescent="0.25">
      <c r="C163" s="11"/>
      <c r="D163" s="82"/>
      <c r="E163" s="11"/>
      <c r="F163" s="11"/>
      <c r="G163" s="82"/>
      <c r="H163" s="82"/>
      <c r="I163" s="11"/>
      <c r="M163" s="82"/>
      <c r="N163" s="82"/>
    </row>
    <row r="164" spans="3:14" x14ac:dyDescent="0.25">
      <c r="C164" s="11"/>
      <c r="D164" s="82"/>
      <c r="E164" s="11"/>
      <c r="F164" s="11"/>
      <c r="G164" s="82"/>
      <c r="H164" s="82"/>
      <c r="I164" s="11"/>
      <c r="M164" s="82"/>
      <c r="N164" s="82"/>
    </row>
    <row r="165" spans="3:14" x14ac:dyDescent="0.25">
      <c r="C165" s="11"/>
      <c r="D165" s="82"/>
      <c r="E165" s="11"/>
      <c r="F165" s="11"/>
      <c r="G165" s="82"/>
      <c r="H165" s="82"/>
      <c r="I165" s="11"/>
      <c r="M165" s="82"/>
      <c r="N165" s="82"/>
    </row>
    <row r="166" spans="3:14" x14ac:dyDescent="0.25">
      <c r="C166" s="11"/>
      <c r="D166" s="82"/>
      <c r="E166" s="11"/>
      <c r="F166" s="11"/>
      <c r="G166" s="82"/>
      <c r="H166" s="82"/>
      <c r="I166" s="11"/>
      <c r="M166" s="82"/>
      <c r="N166" s="82"/>
    </row>
    <row r="167" spans="3:14" x14ac:dyDescent="0.25">
      <c r="C167" s="11"/>
      <c r="D167" s="82"/>
      <c r="E167" s="11"/>
      <c r="F167" s="11"/>
      <c r="G167" s="82"/>
      <c r="H167" s="82"/>
      <c r="I167" s="11"/>
      <c r="M167" s="82"/>
      <c r="N167" s="82"/>
    </row>
    <row r="168" spans="3:14" x14ac:dyDescent="0.25">
      <c r="C168" s="11"/>
      <c r="D168" s="82"/>
      <c r="E168" s="11"/>
      <c r="F168" s="11"/>
      <c r="G168" s="82"/>
      <c r="H168" s="82"/>
      <c r="I168" s="11"/>
      <c r="M168" s="82"/>
      <c r="N168" s="82"/>
    </row>
    <row r="169" spans="3:14" x14ac:dyDescent="0.25">
      <c r="C169" s="11"/>
      <c r="D169" s="82"/>
      <c r="E169" s="11"/>
      <c r="F169" s="11"/>
      <c r="G169" s="82"/>
      <c r="H169" s="82"/>
      <c r="I169" s="11"/>
      <c r="M169" s="82"/>
      <c r="N169" s="82"/>
    </row>
    <row r="170" spans="3:14" x14ac:dyDescent="0.25">
      <c r="C170" s="11"/>
      <c r="D170" s="82"/>
      <c r="E170" s="11"/>
      <c r="F170" s="11"/>
      <c r="G170" s="82"/>
      <c r="H170" s="82"/>
      <c r="I170" s="11"/>
      <c r="M170" s="82"/>
      <c r="N170" s="82"/>
    </row>
    <row r="171" spans="3:14" x14ac:dyDescent="0.25">
      <c r="C171" s="11"/>
      <c r="D171" s="82"/>
      <c r="E171" s="11"/>
      <c r="F171" s="11"/>
      <c r="G171" s="82"/>
      <c r="H171" s="82"/>
      <c r="I171" s="11"/>
      <c r="M171" s="82"/>
      <c r="N171" s="82"/>
    </row>
    <row r="172" spans="3:14" x14ac:dyDescent="0.25">
      <c r="C172" s="11"/>
      <c r="D172" s="82"/>
      <c r="E172" s="11"/>
      <c r="F172" s="11"/>
      <c r="G172" s="82"/>
      <c r="H172" s="82"/>
      <c r="I172" s="11"/>
      <c r="M172" s="82"/>
      <c r="N172" s="82"/>
    </row>
    <row r="173" spans="3:14" x14ac:dyDescent="0.25">
      <c r="C173" s="11"/>
      <c r="D173" s="82"/>
      <c r="E173" s="11"/>
      <c r="F173" s="11"/>
      <c r="G173" s="82"/>
      <c r="H173" s="82"/>
      <c r="I173" s="11"/>
      <c r="M173" s="82"/>
      <c r="N173" s="82"/>
    </row>
    <row r="174" spans="3:14" x14ac:dyDescent="0.25">
      <c r="C174" s="11"/>
      <c r="D174" s="82"/>
      <c r="E174" s="11"/>
      <c r="F174" s="11"/>
      <c r="G174" s="82"/>
      <c r="H174" s="82"/>
      <c r="I174" s="11"/>
      <c r="M174" s="82"/>
      <c r="N174" s="82"/>
    </row>
    <row r="175" spans="3:14" x14ac:dyDescent="0.25">
      <c r="C175" s="11"/>
      <c r="D175" s="82"/>
      <c r="E175" s="11"/>
      <c r="F175" s="11"/>
      <c r="G175" s="82"/>
      <c r="H175" s="82"/>
      <c r="I175" s="11"/>
      <c r="M175" s="82"/>
      <c r="N175" s="82"/>
    </row>
    <row r="176" spans="3:14" x14ac:dyDescent="0.25">
      <c r="C176" s="11"/>
      <c r="D176" s="82"/>
      <c r="E176" s="11"/>
      <c r="F176" s="11"/>
      <c r="G176" s="82"/>
      <c r="H176" s="82"/>
      <c r="I176" s="11"/>
      <c r="M176" s="82"/>
      <c r="N176" s="82"/>
    </row>
    <row r="177" spans="3:14" x14ac:dyDescent="0.25">
      <c r="C177" s="11"/>
      <c r="D177" s="82"/>
      <c r="E177" s="11"/>
      <c r="F177" s="11"/>
      <c r="G177" s="82"/>
      <c r="H177" s="82"/>
      <c r="I177" s="11"/>
      <c r="M177" s="82"/>
      <c r="N177" s="82"/>
    </row>
    <row r="178" spans="3:14" x14ac:dyDescent="0.25">
      <c r="C178" s="11"/>
      <c r="D178" s="82"/>
      <c r="E178" s="11"/>
      <c r="F178" s="11"/>
      <c r="G178" s="82"/>
      <c r="H178" s="82"/>
      <c r="I178" s="11"/>
      <c r="M178" s="82"/>
      <c r="N178" s="82"/>
    </row>
    <row r="179" spans="3:14" x14ac:dyDescent="0.25">
      <c r="C179" s="11"/>
      <c r="D179" s="82"/>
      <c r="E179" s="11"/>
      <c r="F179" s="11"/>
      <c r="G179" s="82"/>
      <c r="H179" s="82"/>
      <c r="I179" s="11"/>
      <c r="M179" s="82"/>
      <c r="N179" s="82"/>
    </row>
    <row r="180" spans="3:14" x14ac:dyDescent="0.25">
      <c r="C180" s="11"/>
      <c r="D180" s="82"/>
      <c r="E180" s="11"/>
      <c r="F180" s="11"/>
      <c r="G180" s="82"/>
      <c r="H180" s="82"/>
      <c r="I180" s="11"/>
      <c r="M180" s="82"/>
      <c r="N180" s="82"/>
    </row>
    <row r="181" spans="3:14" x14ac:dyDescent="0.25">
      <c r="C181" s="11"/>
      <c r="D181" s="82"/>
      <c r="E181" s="11"/>
      <c r="F181" s="11"/>
      <c r="G181" s="82"/>
      <c r="H181" s="82"/>
      <c r="I181" s="11"/>
      <c r="M181" s="82"/>
      <c r="N181" s="82"/>
    </row>
    <row r="182" spans="3:14" x14ac:dyDescent="0.25">
      <c r="C182" s="11"/>
      <c r="D182" s="82"/>
      <c r="E182" s="11"/>
      <c r="F182" s="11"/>
      <c r="G182" s="82"/>
      <c r="H182" s="82"/>
      <c r="I182" s="11"/>
      <c r="M182" s="82"/>
      <c r="N182" s="82"/>
    </row>
    <row r="183" spans="3:14" x14ac:dyDescent="0.25">
      <c r="C183" s="11"/>
      <c r="D183" s="82"/>
      <c r="E183" s="11"/>
      <c r="F183" s="11"/>
      <c r="G183" s="82"/>
      <c r="H183" s="82"/>
      <c r="I183" s="11"/>
      <c r="M183" s="82"/>
      <c r="N183" s="82"/>
    </row>
    <row r="184" spans="3:14" x14ac:dyDescent="0.25">
      <c r="C184" s="11"/>
      <c r="D184" s="82"/>
      <c r="E184" s="11"/>
      <c r="F184" s="11"/>
      <c r="G184" s="82"/>
      <c r="H184" s="82"/>
      <c r="I184" s="11"/>
      <c r="M184" s="82"/>
      <c r="N184" s="82"/>
    </row>
    <row r="185" spans="3:14" x14ac:dyDescent="0.25">
      <c r="C185" s="11"/>
      <c r="D185" s="82"/>
      <c r="E185" s="11"/>
      <c r="F185" s="11"/>
      <c r="G185" s="82"/>
      <c r="H185" s="82"/>
      <c r="I185" s="11"/>
      <c r="M185" s="82"/>
      <c r="N185" s="82"/>
    </row>
    <row r="186" spans="3:14" x14ac:dyDescent="0.25">
      <c r="C186" s="11"/>
      <c r="D186" s="82"/>
      <c r="E186" s="11"/>
      <c r="F186" s="11"/>
      <c r="G186" s="82"/>
      <c r="H186" s="82"/>
      <c r="I186" s="11"/>
      <c r="M186" s="82"/>
      <c r="N186" s="82"/>
    </row>
    <row r="187" spans="3:14" x14ac:dyDescent="0.25">
      <c r="C187" s="11"/>
      <c r="D187" s="82"/>
      <c r="E187" s="11"/>
      <c r="F187" s="11"/>
      <c r="G187" s="82"/>
      <c r="H187" s="82"/>
      <c r="I187" s="11"/>
      <c r="M187" s="82"/>
      <c r="N187" s="82"/>
    </row>
    <row r="188" spans="3:14" x14ac:dyDescent="0.25">
      <c r="C188" s="11"/>
      <c r="D188" s="82"/>
      <c r="E188" s="11"/>
      <c r="F188" s="11"/>
      <c r="G188" s="82"/>
      <c r="H188" s="82"/>
      <c r="I188" s="11"/>
      <c r="M188" s="82"/>
      <c r="N188" s="82"/>
    </row>
    <row r="189" spans="3:14" x14ac:dyDescent="0.25">
      <c r="C189" s="11"/>
      <c r="D189" s="82"/>
      <c r="E189" s="11"/>
      <c r="F189" s="11"/>
      <c r="G189" s="82"/>
      <c r="H189" s="82"/>
      <c r="I189" s="11"/>
      <c r="M189" s="82"/>
      <c r="N189" s="82"/>
    </row>
    <row r="190" spans="3:14" x14ac:dyDescent="0.25">
      <c r="C190" s="11"/>
      <c r="D190" s="82"/>
      <c r="E190" s="11"/>
      <c r="F190" s="11"/>
      <c r="G190" s="82"/>
      <c r="H190" s="82"/>
      <c r="I190" s="11"/>
      <c r="M190" s="82"/>
      <c r="N190" s="82"/>
    </row>
    <row r="191" spans="3:14" x14ac:dyDescent="0.25">
      <c r="C191" s="11"/>
      <c r="D191" s="82"/>
      <c r="E191" s="11"/>
      <c r="F191" s="11"/>
      <c r="G191" s="82"/>
      <c r="H191" s="82"/>
      <c r="I191" s="11"/>
      <c r="M191" s="82"/>
      <c r="N191" s="82"/>
    </row>
    <row r="192" spans="3:14" x14ac:dyDescent="0.25">
      <c r="C192" s="11"/>
      <c r="D192" s="82"/>
      <c r="E192" s="11"/>
      <c r="F192" s="11"/>
      <c r="G192" s="82"/>
      <c r="H192" s="82"/>
      <c r="I192" s="11"/>
      <c r="M192" s="82"/>
      <c r="N192" s="82"/>
    </row>
    <row r="193" spans="3:14" x14ac:dyDescent="0.25">
      <c r="C193" s="11"/>
      <c r="D193" s="82"/>
      <c r="E193" s="11"/>
      <c r="F193" s="11"/>
      <c r="G193" s="82"/>
      <c r="H193" s="82"/>
      <c r="I193" s="11"/>
      <c r="M193" s="82"/>
      <c r="N193" s="82"/>
    </row>
    <row r="194" spans="3:14" x14ac:dyDescent="0.25">
      <c r="C194" s="11"/>
      <c r="D194" s="82"/>
      <c r="E194" s="11"/>
      <c r="F194" s="11"/>
      <c r="G194" s="82"/>
      <c r="H194" s="82"/>
      <c r="I194" s="11"/>
      <c r="M194" s="82"/>
      <c r="N194" s="82"/>
    </row>
    <row r="195" spans="3:14" x14ac:dyDescent="0.25">
      <c r="C195" s="11"/>
      <c r="D195" s="82"/>
      <c r="E195" s="11"/>
      <c r="F195" s="11"/>
      <c r="G195" s="82"/>
      <c r="H195" s="82"/>
      <c r="I195" s="11"/>
      <c r="M195" s="82"/>
      <c r="N195" s="82"/>
    </row>
    <row r="196" spans="3:14" x14ac:dyDescent="0.25">
      <c r="C196" s="11"/>
      <c r="D196" s="82"/>
      <c r="E196" s="11"/>
      <c r="F196" s="11"/>
      <c r="G196" s="82"/>
      <c r="H196" s="82"/>
      <c r="I196" s="11"/>
      <c r="M196" s="82"/>
      <c r="N196" s="82"/>
    </row>
    <row r="197" spans="3:14" x14ac:dyDescent="0.25">
      <c r="C197" s="11"/>
      <c r="D197" s="82"/>
      <c r="E197" s="11"/>
      <c r="F197" s="11"/>
      <c r="G197" s="82"/>
      <c r="H197" s="82"/>
      <c r="I197" s="11"/>
      <c r="M197" s="82"/>
      <c r="N197" s="82"/>
    </row>
    <row r="198" spans="3:14" x14ac:dyDescent="0.25">
      <c r="C198" s="11"/>
      <c r="D198" s="82"/>
      <c r="E198" s="11"/>
      <c r="F198" s="11"/>
      <c r="G198" s="82"/>
      <c r="H198" s="82"/>
      <c r="I198" s="11"/>
      <c r="M198" s="82"/>
      <c r="N198" s="82"/>
    </row>
    <row r="199" spans="3:14" x14ac:dyDescent="0.25">
      <c r="C199" s="11"/>
      <c r="D199" s="82"/>
      <c r="E199" s="11"/>
      <c r="F199" s="11"/>
      <c r="G199" s="82"/>
      <c r="H199" s="82"/>
      <c r="I199" s="11"/>
      <c r="M199" s="82"/>
      <c r="N199" s="82"/>
    </row>
    <row r="200" spans="3:14" x14ac:dyDescent="0.25">
      <c r="C200" s="11"/>
      <c r="D200" s="82"/>
      <c r="E200" s="11"/>
      <c r="F200" s="11"/>
      <c r="G200" s="82"/>
      <c r="H200" s="82"/>
      <c r="I200" s="11"/>
      <c r="M200" s="82"/>
      <c r="N200" s="82"/>
    </row>
    <row r="201" spans="3:14" x14ac:dyDescent="0.25">
      <c r="C201" s="11"/>
      <c r="D201" s="82"/>
      <c r="E201" s="11"/>
      <c r="F201" s="11"/>
      <c r="G201" s="82"/>
      <c r="H201" s="82"/>
      <c r="I201" s="11"/>
      <c r="M201" s="82"/>
      <c r="N201" s="82"/>
    </row>
    <row r="202" spans="3:14" x14ac:dyDescent="0.25">
      <c r="C202" s="11"/>
      <c r="D202" s="82"/>
      <c r="E202" s="11"/>
      <c r="F202" s="11"/>
      <c r="G202" s="82"/>
      <c r="H202" s="82"/>
      <c r="I202" s="11"/>
      <c r="M202" s="82"/>
      <c r="N202" s="82"/>
    </row>
    <row r="203" spans="3:14" x14ac:dyDescent="0.25">
      <c r="C203" s="11"/>
      <c r="D203" s="82"/>
      <c r="E203" s="11"/>
      <c r="F203" s="11"/>
      <c r="G203" s="82"/>
      <c r="H203" s="82"/>
      <c r="I203" s="11"/>
      <c r="M203" s="82"/>
      <c r="N203" s="82"/>
    </row>
    <row r="204" spans="3:14" x14ac:dyDescent="0.25">
      <c r="C204" s="11"/>
      <c r="D204" s="82"/>
      <c r="E204" s="11"/>
      <c r="F204" s="11"/>
      <c r="G204" s="82"/>
      <c r="H204" s="82"/>
      <c r="I204" s="11"/>
      <c r="M204" s="82"/>
      <c r="N204" s="82"/>
    </row>
    <row r="205" spans="3:14" x14ac:dyDescent="0.25">
      <c r="C205" s="11"/>
      <c r="D205" s="82"/>
      <c r="E205" s="11"/>
      <c r="F205" s="11"/>
      <c r="G205" s="82"/>
      <c r="H205" s="82"/>
      <c r="I205" s="11"/>
      <c r="M205" s="82"/>
      <c r="N205" s="82"/>
    </row>
    <row r="206" spans="3:14" x14ac:dyDescent="0.25">
      <c r="C206" s="11"/>
      <c r="D206" s="82"/>
      <c r="E206" s="11"/>
      <c r="F206" s="11"/>
      <c r="G206" s="82"/>
      <c r="H206" s="82"/>
      <c r="I206" s="11"/>
      <c r="M206" s="82"/>
      <c r="N206" s="82"/>
    </row>
    <row r="207" spans="3:14" x14ac:dyDescent="0.25">
      <c r="C207" s="11"/>
      <c r="D207" s="82"/>
      <c r="E207" s="11"/>
      <c r="F207" s="11"/>
      <c r="G207" s="82"/>
      <c r="H207" s="82"/>
      <c r="I207" s="11"/>
      <c r="M207" s="82"/>
      <c r="N207" s="82"/>
    </row>
    <row r="208" spans="3:14" x14ac:dyDescent="0.25">
      <c r="C208" s="11"/>
      <c r="D208" s="82"/>
      <c r="E208" s="11"/>
      <c r="F208" s="11"/>
      <c r="G208" s="82"/>
      <c r="H208" s="82"/>
      <c r="I208" s="11"/>
      <c r="M208" s="82"/>
      <c r="N208" s="82"/>
    </row>
    <row r="209" spans="3:14" x14ac:dyDescent="0.25">
      <c r="C209" s="11"/>
      <c r="D209" s="82"/>
      <c r="E209" s="11"/>
      <c r="F209" s="11"/>
      <c r="G209" s="82"/>
      <c r="H209" s="82"/>
      <c r="I209" s="11"/>
      <c r="M209" s="82"/>
      <c r="N209" s="82"/>
    </row>
    <row r="210" spans="3:14" x14ac:dyDescent="0.25">
      <c r="C210" s="11"/>
      <c r="D210" s="82"/>
      <c r="E210" s="11"/>
      <c r="F210" s="11"/>
      <c r="G210" s="82"/>
      <c r="H210" s="82"/>
      <c r="I210" s="11"/>
      <c r="M210" s="82"/>
      <c r="N210" s="82"/>
    </row>
    <row r="211" spans="3:14" x14ac:dyDescent="0.25">
      <c r="C211" s="11"/>
      <c r="D211" s="82"/>
      <c r="E211" s="11"/>
      <c r="F211" s="11"/>
      <c r="G211" s="82"/>
      <c r="H211" s="82"/>
      <c r="I211" s="11"/>
      <c r="M211" s="82"/>
      <c r="N211" s="82"/>
    </row>
    <row r="212" spans="3:14" x14ac:dyDescent="0.25">
      <c r="C212" s="11"/>
      <c r="D212" s="82"/>
      <c r="E212" s="11"/>
      <c r="F212" s="11"/>
      <c r="G212" s="82"/>
      <c r="H212" s="82"/>
      <c r="I212" s="11"/>
      <c r="M212" s="82"/>
      <c r="N212" s="82"/>
    </row>
    <row r="213" spans="3:14" x14ac:dyDescent="0.25">
      <c r="C213" s="11"/>
      <c r="D213" s="82"/>
      <c r="E213" s="11"/>
      <c r="F213" s="11"/>
      <c r="G213" s="82"/>
      <c r="H213" s="82"/>
      <c r="I213" s="11"/>
      <c r="M213" s="82"/>
      <c r="N213" s="82"/>
    </row>
    <row r="214" spans="3:14" x14ac:dyDescent="0.25">
      <c r="C214" s="11"/>
      <c r="D214" s="82"/>
      <c r="E214" s="11"/>
      <c r="F214" s="11"/>
      <c r="G214" s="82"/>
      <c r="H214" s="82"/>
      <c r="I214" s="11"/>
      <c r="M214" s="82"/>
      <c r="N214" s="82"/>
    </row>
    <row r="215" spans="3:14" x14ac:dyDescent="0.25">
      <c r="C215" s="11"/>
      <c r="D215" s="82"/>
      <c r="E215" s="11"/>
      <c r="F215" s="11"/>
      <c r="G215" s="82"/>
      <c r="H215" s="82"/>
      <c r="I215" s="11"/>
      <c r="M215" s="82"/>
      <c r="N215" s="82"/>
    </row>
    <row r="216" spans="3:14" x14ac:dyDescent="0.25">
      <c r="C216" s="11"/>
      <c r="D216" s="82"/>
      <c r="E216" s="11"/>
      <c r="F216" s="11"/>
      <c r="G216" s="82"/>
      <c r="H216" s="82"/>
      <c r="I216" s="11"/>
      <c r="M216" s="82"/>
      <c r="N216" s="82"/>
    </row>
    <row r="217" spans="3:14" x14ac:dyDescent="0.25">
      <c r="C217" s="11"/>
      <c r="D217" s="82"/>
      <c r="E217" s="11"/>
      <c r="F217" s="11"/>
      <c r="G217" s="82"/>
      <c r="H217" s="82"/>
      <c r="I217" s="11"/>
      <c r="M217" s="82"/>
      <c r="N217" s="82"/>
    </row>
    <row r="218" spans="3:14" x14ac:dyDescent="0.25">
      <c r="C218" s="11"/>
      <c r="D218" s="82"/>
      <c r="E218" s="11"/>
      <c r="F218" s="11"/>
      <c r="G218" s="82"/>
      <c r="H218" s="82"/>
      <c r="I218" s="11"/>
      <c r="M218" s="82"/>
      <c r="N218" s="82"/>
    </row>
    <row r="219" spans="3:14" x14ac:dyDescent="0.25">
      <c r="C219" s="11"/>
      <c r="D219" s="82"/>
      <c r="E219" s="11"/>
      <c r="F219" s="11"/>
      <c r="G219" s="82"/>
      <c r="H219" s="82"/>
      <c r="I219" s="11"/>
      <c r="M219" s="82"/>
      <c r="N219" s="82"/>
    </row>
    <row r="220" spans="3:14" x14ac:dyDescent="0.25">
      <c r="C220" s="11"/>
      <c r="D220" s="82"/>
      <c r="E220" s="11"/>
      <c r="F220" s="11"/>
      <c r="G220" s="82"/>
      <c r="H220" s="82"/>
      <c r="I220" s="11"/>
      <c r="M220" s="82"/>
      <c r="N220" s="82"/>
    </row>
    <row r="221" spans="3:14" x14ac:dyDescent="0.25">
      <c r="C221" s="11"/>
      <c r="D221" s="82"/>
      <c r="E221" s="11"/>
      <c r="F221" s="11"/>
      <c r="G221" s="82"/>
      <c r="H221" s="82"/>
      <c r="I221" s="11"/>
      <c r="M221" s="82"/>
      <c r="N221" s="82"/>
    </row>
    <row r="222" spans="3:14" x14ac:dyDescent="0.25">
      <c r="C222" s="11"/>
      <c r="D222" s="82"/>
      <c r="E222" s="11"/>
      <c r="F222" s="11"/>
      <c r="G222" s="82"/>
      <c r="H222" s="82"/>
      <c r="I222" s="11"/>
      <c r="M222" s="82"/>
      <c r="N222" s="82"/>
    </row>
    <row r="223" spans="3:14" x14ac:dyDescent="0.25">
      <c r="C223" s="11"/>
      <c r="D223" s="82"/>
      <c r="E223" s="11"/>
      <c r="F223" s="11"/>
      <c r="G223" s="82"/>
      <c r="H223" s="82"/>
      <c r="I223" s="11"/>
      <c r="M223" s="82"/>
      <c r="N223" s="82"/>
    </row>
    <row r="224" spans="3:14" x14ac:dyDescent="0.25">
      <c r="C224" s="11"/>
      <c r="D224" s="82"/>
      <c r="E224" s="11"/>
      <c r="F224" s="11"/>
      <c r="G224" s="82"/>
      <c r="H224" s="82"/>
      <c r="I224" s="11"/>
      <c r="M224" s="82"/>
      <c r="N224" s="82"/>
    </row>
    <row r="225" spans="3:14" x14ac:dyDescent="0.25">
      <c r="C225" s="11"/>
      <c r="D225" s="82"/>
      <c r="E225" s="11"/>
      <c r="F225" s="11"/>
      <c r="G225" s="82"/>
      <c r="H225" s="82"/>
      <c r="I225" s="11"/>
      <c r="M225" s="82"/>
      <c r="N225" s="82"/>
    </row>
    <row r="226" spans="3:14" x14ac:dyDescent="0.25">
      <c r="C226" s="11"/>
      <c r="D226" s="82"/>
      <c r="E226" s="11"/>
      <c r="F226" s="11"/>
      <c r="G226" s="82"/>
      <c r="H226" s="82"/>
      <c r="I226" s="11"/>
      <c r="M226" s="82"/>
      <c r="N226" s="82"/>
    </row>
    <row r="227" spans="3:14" x14ac:dyDescent="0.25">
      <c r="C227" s="11"/>
      <c r="D227" s="82"/>
      <c r="E227" s="11"/>
      <c r="F227" s="11"/>
      <c r="G227" s="82"/>
      <c r="H227" s="82"/>
      <c r="I227" s="11"/>
      <c r="M227" s="82"/>
      <c r="N227" s="82"/>
    </row>
    <row r="228" spans="3:14" x14ac:dyDescent="0.25">
      <c r="C228" s="11"/>
      <c r="D228" s="82"/>
      <c r="E228" s="11"/>
      <c r="F228" s="11"/>
      <c r="G228" s="82"/>
      <c r="H228" s="82"/>
      <c r="I228" s="11"/>
      <c r="M228" s="82"/>
      <c r="N228" s="82"/>
    </row>
    <row r="229" spans="3:14" x14ac:dyDescent="0.25">
      <c r="C229" s="11"/>
      <c r="D229" s="82"/>
      <c r="E229" s="11"/>
      <c r="F229" s="11"/>
      <c r="G229" s="82"/>
      <c r="H229" s="82"/>
      <c r="I229" s="11"/>
      <c r="M229" s="82"/>
      <c r="N229" s="82"/>
    </row>
    <row r="230" spans="3:14" x14ac:dyDescent="0.25">
      <c r="C230" s="11"/>
      <c r="D230" s="82"/>
      <c r="E230" s="11"/>
      <c r="F230" s="11"/>
      <c r="G230" s="82"/>
      <c r="H230" s="82"/>
      <c r="I230" s="11"/>
      <c r="M230" s="82"/>
      <c r="N230" s="82"/>
    </row>
    <row r="231" spans="3:14" x14ac:dyDescent="0.25">
      <c r="C231" s="11"/>
      <c r="D231" s="82"/>
      <c r="E231" s="11"/>
      <c r="F231" s="11"/>
      <c r="G231" s="82"/>
      <c r="H231" s="82"/>
      <c r="I231" s="11"/>
      <c r="M231" s="82"/>
      <c r="N231" s="82"/>
    </row>
    <row r="232" spans="3:14" x14ac:dyDescent="0.25">
      <c r="C232" s="11"/>
      <c r="D232" s="82"/>
      <c r="E232" s="11"/>
      <c r="F232" s="11"/>
      <c r="G232" s="82"/>
      <c r="H232" s="82"/>
      <c r="I232" s="11"/>
      <c r="M232" s="82"/>
      <c r="N232" s="82"/>
    </row>
    <row r="233" spans="3:14" x14ac:dyDescent="0.25">
      <c r="C233" s="11"/>
      <c r="D233" s="82"/>
      <c r="E233" s="11"/>
      <c r="F233" s="11"/>
      <c r="G233" s="82"/>
      <c r="H233" s="82"/>
      <c r="I233" s="11"/>
      <c r="M233" s="82"/>
      <c r="N233" s="82"/>
    </row>
    <row r="234" spans="3:14" x14ac:dyDescent="0.25">
      <c r="C234" s="11"/>
      <c r="D234" s="82"/>
      <c r="E234" s="11"/>
      <c r="F234" s="11"/>
      <c r="G234" s="82"/>
      <c r="H234" s="82"/>
      <c r="I234" s="11"/>
      <c r="M234" s="82"/>
      <c r="N234" s="82"/>
    </row>
    <row r="235" spans="3:14" x14ac:dyDescent="0.25">
      <c r="C235" s="11"/>
      <c r="D235" s="82"/>
      <c r="E235" s="11"/>
      <c r="F235" s="11"/>
      <c r="G235" s="82"/>
      <c r="H235" s="82"/>
      <c r="I235" s="11"/>
      <c r="M235" s="82"/>
      <c r="N235" s="82"/>
    </row>
    <row r="236" spans="3:14" x14ac:dyDescent="0.25">
      <c r="C236" s="11"/>
      <c r="D236" s="82"/>
      <c r="E236" s="11"/>
      <c r="F236" s="11"/>
      <c r="G236" s="82"/>
      <c r="H236" s="82"/>
      <c r="I236" s="11"/>
      <c r="M236" s="82"/>
      <c r="N236" s="82"/>
    </row>
    <row r="237" spans="3:14" x14ac:dyDescent="0.25">
      <c r="C237" s="11"/>
      <c r="D237" s="82"/>
      <c r="E237" s="11"/>
      <c r="F237" s="11"/>
      <c r="G237" s="82"/>
      <c r="H237" s="82"/>
      <c r="I237" s="11"/>
      <c r="M237" s="82"/>
      <c r="N237" s="82"/>
    </row>
    <row r="238" spans="3:14" x14ac:dyDescent="0.25">
      <c r="C238" s="11"/>
      <c r="D238" s="82"/>
      <c r="E238" s="11"/>
      <c r="F238" s="11"/>
      <c r="G238" s="82"/>
      <c r="H238" s="82"/>
      <c r="I238" s="11"/>
      <c r="M238" s="82"/>
      <c r="N238" s="82"/>
    </row>
    <row r="239" spans="3:14" x14ac:dyDescent="0.25">
      <c r="C239" s="11"/>
      <c r="D239" s="82"/>
      <c r="E239" s="11"/>
      <c r="F239" s="11"/>
      <c r="G239" s="82"/>
      <c r="H239" s="82"/>
      <c r="I239" s="11"/>
      <c r="M239" s="82"/>
      <c r="N239" s="82"/>
    </row>
    <row r="240" spans="3:14" x14ac:dyDescent="0.25">
      <c r="C240" s="11"/>
      <c r="D240" s="82"/>
      <c r="E240" s="11"/>
      <c r="F240" s="11"/>
      <c r="G240" s="82"/>
      <c r="H240" s="82"/>
      <c r="I240" s="11"/>
      <c r="M240" s="82"/>
      <c r="N240" s="82"/>
    </row>
  </sheetData>
  <sheetProtection password="C143" sheet="1" objects="1" scenarios="1"/>
  <mergeCells count="30">
    <mergeCell ref="M14:M15"/>
    <mergeCell ref="K11:K13"/>
    <mergeCell ref="M11:M13"/>
    <mergeCell ref="L11:L13"/>
    <mergeCell ref="H16:H20"/>
    <mergeCell ref="I16:I20"/>
    <mergeCell ref="J16:J20"/>
    <mergeCell ref="K16:K20"/>
    <mergeCell ref="L16:L20"/>
    <mergeCell ref="H14:H15"/>
    <mergeCell ref="I14:I15"/>
    <mergeCell ref="J14:J15"/>
    <mergeCell ref="K14:K15"/>
    <mergeCell ref="L14:L15"/>
    <mergeCell ref="B23:G23"/>
    <mergeCell ref="P22:R22"/>
    <mergeCell ref="P23:R23"/>
    <mergeCell ref="P1:R1"/>
    <mergeCell ref="B1:E1"/>
    <mergeCell ref="B22:H22"/>
    <mergeCell ref="K7:K10"/>
    <mergeCell ref="H7:H10"/>
    <mergeCell ref="I7:I10"/>
    <mergeCell ref="J7:J10"/>
    <mergeCell ref="H11:H13"/>
    <mergeCell ref="I11:I13"/>
    <mergeCell ref="J11:J13"/>
    <mergeCell ref="M16:M20"/>
    <mergeCell ref="L7:L10"/>
    <mergeCell ref="M7:M10"/>
  </mergeCells>
  <conditionalFormatting sqref="B7:B20">
    <cfRule type="cellIs" dxfId="12" priority="36" operator="greaterThanOrEqual">
      <formula>1</formula>
    </cfRule>
  </conditionalFormatting>
  <conditionalFormatting sqref="B7:B20 D7:D20">
    <cfRule type="containsBlanks" dxfId="11" priority="39">
      <formula>LEN(TRIM(B7))=0</formula>
    </cfRule>
  </conditionalFormatting>
  <conditionalFormatting sqref="R7:R20">
    <cfRule type="cellIs" dxfId="10" priority="22" operator="equal">
      <formula>"NEVYHOVUJE"</formula>
    </cfRule>
    <cfRule type="cellIs" dxfId="9" priority="23" operator="equal">
      <formula>"VYHOVUJE"</formula>
    </cfRule>
  </conditionalFormatting>
  <conditionalFormatting sqref="G7:G20 P8:P20">
    <cfRule type="notContainsBlanks" dxfId="8" priority="14">
      <formula>LEN(TRIM(G7))&gt;0</formula>
    </cfRule>
    <cfRule type="containsBlanks" dxfId="7" priority="15">
      <formula>LEN(TRIM(G7))=0</formula>
    </cfRule>
  </conditionalFormatting>
  <conditionalFormatting sqref="G7:G20 P8:P20">
    <cfRule type="notContainsBlanks" dxfId="6" priority="13">
      <formula>LEN(TRIM(G7))&gt;0</formula>
    </cfRule>
  </conditionalFormatting>
  <conditionalFormatting sqref="G7:G20">
    <cfRule type="notContainsBlanks" dxfId="5" priority="12">
      <formula>LEN(TRIM(G7))&gt;0</formula>
    </cfRule>
    <cfRule type="containsBlanks" dxfId="4" priority="16">
      <formula>LEN(TRIM(G7))=0</formula>
    </cfRule>
  </conditionalFormatting>
  <conditionalFormatting sqref="P7">
    <cfRule type="notContainsBlanks" dxfId="3" priority="5">
      <formula>LEN(TRIM(P7))&gt;0</formula>
    </cfRule>
    <cfRule type="containsBlanks" dxfId="2" priority="6">
      <formula>LEN(TRIM(P7))=0</formula>
    </cfRule>
  </conditionalFormatting>
  <conditionalFormatting sqref="P7">
    <cfRule type="notContainsBlanks" dxfId="1" priority="4">
      <formula>LEN(TRIM(P7))&gt;0</formula>
    </cfRule>
  </conditionalFormatting>
  <dataValidations count="3">
    <dataValidation type="list" showInputMessage="1" showErrorMessage="1" sqref="I7 I11 I14 I16" xr:uid="{00000000-0002-0000-0000-000000000000}">
      <formula1>"ANO,NE"</formula1>
    </dataValidation>
    <dataValidation type="list" showInputMessage="1" showErrorMessage="1" sqref="E7:E20" xr:uid="{00000000-0002-0000-0000-000001000000}">
      <formula1>"ks,bal,sada,m,"</formula1>
    </dataValidation>
    <dataValidation type="list" allowBlank="1" showInputMessage="1" showErrorMessage="1" sqref="T7:T20" xr:uid="{00000000-0002-0000-0000-000002000000}">
      <formula1>#REF!</formula1>
    </dataValidation>
  </dataValidations>
  <pageMargins left="0.31496062992125984" right="0.19685039370078741" top="0.19685039370078741" bottom="0.15748031496062992" header="0.15748031496062992" footer="0.1574803149606299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2020-11-13T12:30:32Z</cp:lastPrinted>
  <dcterms:created xsi:type="dcterms:W3CDTF">2014-03-05T12:43:32Z</dcterms:created>
  <dcterms:modified xsi:type="dcterms:W3CDTF">2020-11-24T15:11:18Z</dcterms:modified>
</cp:coreProperties>
</file>