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7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DNS\DNS-do_ALFRESCA\KP_2020\KP-(II.)-041-2020\2-vyzva\vyzva-podpurne dokumenty\"/>
    </mc:Choice>
  </mc:AlternateContent>
  <xr:revisionPtr revIDLastSave="0" documentId="8_{54CFA401-2C25-470E-A6F9-F51F5D381512}" xr6:coauthVersionLast="36" xr6:coauthVersionMax="36" xr10:uidLastSave="{00000000-0000-0000-0000-000000000000}"/>
  <bookViews>
    <workbookView xWindow="0" yWindow="0" windowWidth="19200" windowHeight="6930" tabRatio="939" xr2:uid="{00000000-000D-0000-FFFF-FFFF00000000}"/>
  </bookViews>
  <sheets>
    <sheet name="Kancelářské potřeby" sheetId="22" r:id="rId1"/>
  </sheets>
  <definedNames>
    <definedName name="_xlnm.Print_Area" localSheetId="0">'Kancelářské potřeby'!$B$1:$R$98</definedName>
  </definedNames>
  <calcPr calcId="191029"/>
</workbook>
</file>

<file path=xl/calcChain.xml><?xml version="1.0" encoding="utf-8"?>
<calcChain xmlns="http://schemas.openxmlformats.org/spreadsheetml/2006/main">
  <c r="J36" i="22" l="1"/>
  <c r="J37" i="22"/>
  <c r="K39" i="22"/>
  <c r="J40" i="22"/>
  <c r="J44" i="22"/>
  <c r="J45" i="22"/>
  <c r="J48" i="22"/>
  <c r="J52" i="22"/>
  <c r="J53" i="22"/>
  <c r="J56" i="22"/>
  <c r="J60" i="22"/>
  <c r="J61" i="22"/>
  <c r="J64" i="22"/>
  <c r="J68" i="22"/>
  <c r="J69" i="22"/>
  <c r="J72" i="22"/>
  <c r="J76" i="22"/>
  <c r="K77" i="22"/>
  <c r="J80" i="22"/>
  <c r="J84" i="22"/>
  <c r="J85" i="22"/>
  <c r="J88" i="22"/>
  <c r="J92" i="22"/>
  <c r="J93" i="22"/>
  <c r="J38" i="22"/>
  <c r="K38" i="22"/>
  <c r="J39" i="22"/>
  <c r="J41" i="22"/>
  <c r="K41" i="22"/>
  <c r="J42" i="22"/>
  <c r="K42" i="22"/>
  <c r="J43" i="22"/>
  <c r="K43" i="22"/>
  <c r="J46" i="22"/>
  <c r="K46" i="22"/>
  <c r="J47" i="22"/>
  <c r="K47" i="22"/>
  <c r="J49" i="22"/>
  <c r="K49" i="22"/>
  <c r="J50" i="22"/>
  <c r="K50" i="22"/>
  <c r="J51" i="22"/>
  <c r="K51" i="22"/>
  <c r="J54" i="22"/>
  <c r="K54" i="22"/>
  <c r="J55" i="22"/>
  <c r="K55" i="22"/>
  <c r="J57" i="22"/>
  <c r="K57" i="22"/>
  <c r="J58" i="22"/>
  <c r="K58" i="22"/>
  <c r="J59" i="22"/>
  <c r="K59" i="22"/>
  <c r="J62" i="22"/>
  <c r="K62" i="22"/>
  <c r="J63" i="22"/>
  <c r="K63" i="22"/>
  <c r="J65" i="22"/>
  <c r="K65" i="22"/>
  <c r="J66" i="22"/>
  <c r="K66" i="22"/>
  <c r="J67" i="22"/>
  <c r="K67" i="22"/>
  <c r="J70" i="22"/>
  <c r="K70" i="22"/>
  <c r="J71" i="22"/>
  <c r="K71" i="22"/>
  <c r="J73" i="22"/>
  <c r="K73" i="22"/>
  <c r="J74" i="22"/>
  <c r="K74" i="22"/>
  <c r="J75" i="22"/>
  <c r="K75" i="22"/>
  <c r="J78" i="22"/>
  <c r="K78" i="22"/>
  <c r="J79" i="22"/>
  <c r="K79" i="22"/>
  <c r="J81" i="22"/>
  <c r="K81" i="22"/>
  <c r="J82" i="22"/>
  <c r="K82" i="22"/>
  <c r="J83" i="22"/>
  <c r="K83" i="22"/>
  <c r="J86" i="22"/>
  <c r="K86" i="22"/>
  <c r="J87" i="22"/>
  <c r="K87" i="22"/>
  <c r="J89" i="22"/>
  <c r="K89" i="22"/>
  <c r="J90" i="22"/>
  <c r="K90" i="22"/>
  <c r="J91" i="22"/>
  <c r="K91" i="22"/>
  <c r="J94" i="22"/>
  <c r="K94" i="22"/>
  <c r="J95" i="22"/>
  <c r="K95" i="22"/>
  <c r="K85" i="22" l="1"/>
  <c r="K93" i="22"/>
  <c r="K69" i="22"/>
  <c r="K61" i="22"/>
  <c r="K53" i="22"/>
  <c r="K45" i="22"/>
  <c r="K37" i="22"/>
  <c r="J77" i="22"/>
  <c r="K92" i="22"/>
  <c r="K88" i="22"/>
  <c r="K84" i="22"/>
  <c r="K80" i="22"/>
  <c r="K76" i="22"/>
  <c r="K72" i="22"/>
  <c r="K68" i="22"/>
  <c r="K64" i="22"/>
  <c r="K60" i="22"/>
  <c r="K56" i="22"/>
  <c r="K52" i="22"/>
  <c r="K48" i="22"/>
  <c r="K44" i="22"/>
  <c r="K40" i="22"/>
  <c r="K36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G69" i="22"/>
  <c r="G70" i="22"/>
  <c r="G71" i="22"/>
  <c r="G72" i="22"/>
  <c r="G73" i="22"/>
  <c r="G74" i="22"/>
  <c r="G75" i="22"/>
  <c r="G76" i="22"/>
  <c r="G77" i="22"/>
  <c r="G78" i="22"/>
  <c r="G79" i="22"/>
  <c r="G80" i="22"/>
  <c r="G81" i="22"/>
  <c r="G82" i="22"/>
  <c r="G83" i="22"/>
  <c r="G84" i="22"/>
  <c r="G85" i="22"/>
  <c r="G86" i="22"/>
  <c r="G87" i="22"/>
  <c r="G88" i="22"/>
  <c r="G89" i="22"/>
  <c r="G90" i="22"/>
  <c r="G91" i="22"/>
  <c r="G92" i="22"/>
  <c r="G93" i="22"/>
  <c r="G94" i="22"/>
  <c r="G95" i="22"/>
  <c r="J11" i="22" l="1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10" i="22"/>
  <c r="J9" i="22"/>
  <c r="J8" i="22"/>
  <c r="J7" i="22"/>
  <c r="K17" i="22" l="1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K31" i="22"/>
  <c r="K32" i="22"/>
  <c r="K33" i="22"/>
  <c r="K34" i="22"/>
  <c r="K35" i="22"/>
  <c r="K16" i="22"/>
  <c r="K15" i="22"/>
  <c r="K14" i="22"/>
  <c r="K13" i="22"/>
  <c r="K12" i="22"/>
  <c r="K11" i="22"/>
  <c r="K10" i="22"/>
  <c r="K9" i="22"/>
  <c r="K8" i="22"/>
  <c r="K7" i="22"/>
  <c r="G8" i="22" l="1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7" i="22"/>
  <c r="H98" i="22" l="1"/>
  <c r="I98" i="22" l="1"/>
</calcChain>
</file>

<file path=xl/sharedStrings.xml><?xml version="1.0" encoding="utf-8"?>
<sst xmlns="http://schemas.openxmlformats.org/spreadsheetml/2006/main" count="321" uniqueCount="176">
  <si>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</si>
  <si>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</si>
  <si>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</si>
  <si>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</si>
  <si>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</si>
  <si>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</si>
  <si>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</si>
  <si>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</si>
  <si>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</si>
  <si>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</si>
  <si>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telefonní čísla nedovolá, bude v takovém případě volat tel. 377 631 332.</t>
  </si>
  <si>
    <t>ks</t>
  </si>
  <si>
    <t>Euroobal A4 - hladký</t>
  </si>
  <si>
    <t>bal</t>
  </si>
  <si>
    <t xml:space="preserve">Samolepící záložky: šipky 12 x 42 mm - 5 x neon </t>
  </si>
  <si>
    <t xml:space="preserve">Papír kancelářský A3 kvalita"B"  </t>
  </si>
  <si>
    <t xml:space="preserve">Papír kancelářský A4 kvalita "A" </t>
  </si>
  <si>
    <t>Lepicí páska 38mm x 66m transparentní</t>
  </si>
  <si>
    <t>Tužka HB 2 s pryží</t>
  </si>
  <si>
    <t>Zvýrazňovač 1-4 mm, sada 4ks</t>
  </si>
  <si>
    <t>sada</t>
  </si>
  <si>
    <t>Zvýrazňovač 1-4 mm - sada 6ks</t>
  </si>
  <si>
    <t>Samolepící etikety laser 192x61</t>
  </si>
  <si>
    <t>Magnety 24 mm - mix barev</t>
  </si>
  <si>
    <t xml:space="preserve">Spojovače 24/6  </t>
  </si>
  <si>
    <t>Spony kancelářské  32</t>
  </si>
  <si>
    <t>Spony dopisní barevné 32</t>
  </si>
  <si>
    <t xml:space="preserve">Motouz jutový přírodní  </t>
  </si>
  <si>
    <t>Euroobal A4 - rozšířený</t>
  </si>
  <si>
    <t>Samolepící záložky 12 x 45 mm  - 8 x neon</t>
  </si>
  <si>
    <t>Lepicí páska s odvíječem lepenky 19mm</t>
  </si>
  <si>
    <t>Lepicí tyčinka  min. 40g</t>
  </si>
  <si>
    <t>Vhodné na papír, karton, nevysychá, neobsahuje rozpouštědla.</t>
  </si>
  <si>
    <t xml:space="preserve">Mikro tužka 0,5 </t>
  </si>
  <si>
    <t>0,5 mm, plast tělo, guma, výsuvný hrot, pogumovaný úchop.</t>
  </si>
  <si>
    <t>Tuhy do mikrotužky 0,5 HB,B</t>
  </si>
  <si>
    <t xml:space="preserve">Čisticí trhací ubrousky v dóze na obrazovky </t>
  </si>
  <si>
    <t>Obálky B4 , 250 x 353 mm</t>
  </si>
  <si>
    <t>Kuličkové pero - modrá náplň</t>
  </si>
  <si>
    <t>Popisovač - 0,3 mm - sada 4ks</t>
  </si>
  <si>
    <t xml:space="preserve">Čisticí vlhčené ubrousky univerzální </t>
  </si>
  <si>
    <t>Čistič na bílé tabule</t>
  </si>
  <si>
    <t>Nůžky kancelářské střední</t>
  </si>
  <si>
    <t>ANO</t>
  </si>
  <si>
    <t>TRAFFO - CK01000096</t>
  </si>
  <si>
    <t xml:space="preserve">Papír kancelářský A4 kvalita"B"  </t>
  </si>
  <si>
    <t>SGS-2020-036</t>
  </si>
  <si>
    <t xml:space="preserve">Euroobal A5  </t>
  </si>
  <si>
    <t>Samolepící záložky 20 x 50 mm - 4 barvy</t>
  </si>
  <si>
    <t>Karton kreslící bílý A4 220g</t>
  </si>
  <si>
    <t>Obálky bublinkové bílé 320x445+50</t>
  </si>
  <si>
    <t xml:space="preserve">Obálky bublinkové bílé 220x330 </t>
  </si>
  <si>
    <t>Obálky bublinkové bílé 270x360</t>
  </si>
  <si>
    <t>Obálky C5 162 x 229 mm</t>
  </si>
  <si>
    <t xml:space="preserve">Vteřinové lepidlo min. hmotnost 3 g </t>
  </si>
  <si>
    <t>Kuličkové pero - modré</t>
  </si>
  <si>
    <t>Se stiskacím mechanismem, celokovové, modrá náplň, síla stopy 0,6mm</t>
  </si>
  <si>
    <t>Nůžky kancelářské malé</t>
  </si>
  <si>
    <t>Korekční strojek jednorázový</t>
  </si>
  <si>
    <t>Obálka plastová PVC s patentem /druk/ A5 - mix barev</t>
  </si>
  <si>
    <t xml:space="preserve">Papír kancelářský A4 kvalita"C"  </t>
  </si>
  <si>
    <t>Obálky C6 114 x 162 mm</t>
  </si>
  <si>
    <t>Klip kovový 19</t>
  </si>
  <si>
    <t>Rychlouzavírací sáčky 18x25</t>
  </si>
  <si>
    <t>Pouzdro na vizitky s drukem, čiré</t>
  </si>
  <si>
    <t xml:space="preserve">Plastová transparentní krabička na vizitky či karty.  </t>
  </si>
  <si>
    <t xml:space="preserve"> Plastový zásobník stojací na letáky formátu A5</t>
  </si>
  <si>
    <t xml:space="preserve">Plastový zásobník stojací na letáky formátu A5 </t>
  </si>
  <si>
    <t>Kancelářské potřeby (II.) - 041 - 2020 (KP-(II.)-041-2020)</t>
  </si>
  <si>
    <t>Priloha_c._1_KS_technicke_specifikace_KP-(II.)-041-2020</t>
  </si>
  <si>
    <t xml:space="preserve">Název </t>
  </si>
  <si>
    <t>Měrná jednotka [MJ]</t>
  </si>
  <si>
    <t xml:space="preserve">Popis </t>
  </si>
  <si>
    <t xml:space="preserve">Maximální cena za jednotlivé položky 
 v Kč BEZ DPH </t>
  </si>
  <si>
    <t xml:space="preserve">POZNÁMKA </t>
  </si>
  <si>
    <t>Fakturace</t>
  </si>
  <si>
    <t xml:space="preserve">Financováno
 z projektových finančních prostředků 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</si>
  <si>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</si>
  <si>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</si>
  <si>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</si>
  <si>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>Samostatná faktura</t>
  </si>
  <si>
    <t>NE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</si>
  <si>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</si>
  <si>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PR P - Bc. Petra Pechmanová,
Tel.: 37763 1025, 
702 056 655,
pechmanp@rek.zcu.cz </t>
  </si>
  <si>
    <t>Univerzitní 8, 
301 00 Plzeň 
Rektorát -  Útvar prorektora pro studijní a pedagogickou činnost,
místnost UR 407</t>
  </si>
  <si>
    <t>KGM - Bc. Petra Bláhová,
Tel.: 37763 9201, 
735 713 952,
blahovap@kgm.zcu.cz</t>
  </si>
  <si>
    <t>Technická 8, 
301 00 Plzeň,
 Fakulta aplikovaných věd -
Katedra geomatiky,
místnost UN 625</t>
  </si>
  <si>
    <t xml:space="preserve">KPG - Hana Zavitkovská,
Tel.: 37763 6341,
zavitkov@kpg.zcu.cz </t>
  </si>
  <si>
    <t xml:space="preserve">Chodské nám. 1,
301 00 Plzeň,
Fakulta pedagogická -
Katedra pedagogiky,
1. patro - místnost CH 206a </t>
  </si>
  <si>
    <t xml:space="preserve">KMM - Mgr. Zuzana Švejcarová,
Tel.: 721 364 916, 
37763 8305,
svejcarz@kmm.zcu.cz </t>
  </si>
  <si>
    <t xml:space="preserve">Univerzitní 22,
301 00 Plzeň, 
 Fakulta strojní -
Katedra materiálu a strojírenské metalurgie,
místnost UF 246 
</t>
  </si>
  <si>
    <t xml:space="preserve">U3V - Ing. Tereza Mirvaldová,
Tel.: 735 715 912,
mirvaldo@rek.zcu.cz </t>
  </si>
  <si>
    <t xml:space="preserve">  Jungmannova 1,  
301 00 Plzeň,
Odbor celoživotního vzdělávání -
Univerzita třetího věku,
místnost JJ 113b</t>
  </si>
  <si>
    <t>Polypropylen min. 500 mic., formát A4, průměr kroužků 15 mm, šíře hřbetu 2 cm, čtyřkroužková mechanika, kapacita cca 70 listů, potiskovatelné.</t>
  </si>
  <si>
    <t>Pořadač 4-kroužkový A4 - 2 cm - průhledný bílý</t>
  </si>
  <si>
    <t>Pořadač 4-kroužkový A4 - 2 cm - průhledný modrý</t>
  </si>
  <si>
    <t>Čiré, min. 45 mic. Balení min. 100 ks.</t>
  </si>
  <si>
    <t xml:space="preserve">Samolepící záložky: šipky 12 x 42 mm - 5x neon </t>
  </si>
  <si>
    <t xml:space="preserve">Gramáž 80±2; tloušťka 160±3; vlhkost 3,9-5,3%; opacita min. 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
1 bal/500 listů. </t>
  </si>
  <si>
    <t>Gramáž 80±1,5; tloušťka 107±2; vlhkost 3,9-5,3%; opacita min. 92; bělost 168±CIE; hladkost max. 200 ml/min, tuhost dlouhá 125/20mN; tuhost příčná 60/10mN; prodyšnost max.1250ml/min. Z obou stran hlazený, speciálně vhodný pro oboustranný tisk. Použití u rychloběžných kopírek a tiskáren a pro kvalitní inkoustový tisk. 
1 bal/500 listů.</t>
  </si>
  <si>
    <t>Kvalitní lepicí páska průhledná.</t>
  </si>
  <si>
    <t>Klasická tužka s pryží, tvrdost HB.</t>
  </si>
  <si>
    <t>Klínový hrot, šíře stopy 1-4 mm, ventilační uzávěr, vhodný i na faxový papír. 4 ks v balení.</t>
  </si>
  <si>
    <t>Klínový hrot, šíře stopy 1-4 mm, ventilační uzávěr, vhodný i na faxový papír. 6 ks v balení.</t>
  </si>
  <si>
    <t xml:space="preserve">Archy formátu A4 , pro tisk v kopírkách, laserových a inkoustových tiskárnách. Min. 100listů/ balení. </t>
  </si>
  <si>
    <t>Doplněk ke všem magnetickým tabulím, barevný mix, průměr 24 mm. Min. 10 ks v balení.</t>
  </si>
  <si>
    <t>Vysoce kvalitní pozinkované spojovače. Min. 1000 ks v balení.</t>
  </si>
  <si>
    <t xml:space="preserve">Rozměr 32 mm, pozinkované, lesklé. Min. 75ks v balení.  </t>
  </si>
  <si>
    <t>Rozměr 32 mm, barevný drát. Min. 75ks v balení.</t>
  </si>
  <si>
    <t>Min. 100 g,  pro kancelář i domácnost.</t>
  </si>
  <si>
    <r>
      <t>Pořadač pákový A4 - 7,5 cm -</t>
    </r>
    <r>
      <rPr>
        <b/>
        <sz val="11"/>
        <rFont val="Calibri"/>
        <family val="2"/>
        <charset val="238"/>
      </rPr>
      <t xml:space="preserve"> zelený</t>
    </r>
  </si>
  <si>
    <t>Vnějšek plast, vnitřek hladký papír.</t>
  </si>
  <si>
    <r>
      <t>Pořadač pákový A4 - 7,5 cm -</t>
    </r>
    <r>
      <rPr>
        <b/>
        <sz val="11"/>
        <rFont val="Calibri"/>
        <family val="2"/>
        <charset val="238"/>
      </rPr>
      <t xml:space="preserve"> červený</t>
    </r>
  </si>
  <si>
    <t>Formát A4 rozšířený na 220 mm, typ otvírání „U“, rozměr 220 x 300 mm, kapacita až 70 listů, polypropylen,  tloušťka min. 50 mic. Balení min. 50 ks.</t>
  </si>
  <si>
    <t xml:space="preserve">Samolepící bločky 38 x 51 mm,  4x neon  </t>
  </si>
  <si>
    <t>Samolepicí blok, každý lístek má podél jedné strany lepivý pásek, 4 barvy po 50 listech v balení.</t>
  </si>
  <si>
    <t>Adhezní bloček - neon, opatřen lepicí vrstvou pouze zpoloviny, nezanechává stopy po lepidle. Min. 100 lístků.</t>
  </si>
  <si>
    <t xml:space="preserve">Samolepící blok  75 x 75 mm ± 2 mm - neon zelená </t>
  </si>
  <si>
    <t>Samolepící blok  75 x 75 mm ± 2 mm - neon růžová</t>
  </si>
  <si>
    <t>Samolepící blok 75 x 75 mm ± 2 mm - neon žlutá</t>
  </si>
  <si>
    <t>Samolepící blok 75 x 75 mm ± 2 mm - neon oranž</t>
  </si>
  <si>
    <t>Samolepící záložky 12 x 45 mm  - 8x neon</t>
  </si>
  <si>
    <t>Popisovatelné proužky, plastové, možnost opakované aplikace, neslepují se a nekroutí. 8 neon.barev x 25ks.</t>
  </si>
  <si>
    <t>Obálky se dnem vyztužené /textil/samolepící.</t>
  </si>
  <si>
    <t>Taška obchodní textil - obálka A4/dno</t>
  </si>
  <si>
    <t>Čirá páska, šíře 19 mm, návin min. 30 m, odvíječ s kovovým nožem.</t>
  </si>
  <si>
    <t>Min. 12 tuh v balení.</t>
  </si>
  <si>
    <t>Vlhčené, odstraňují prach, mastnotu a jiné nečistoty z LCD monitorů, laptopů, skenerů, zpětných projektorů, plazmových TV. Min. 50 ks v balení.</t>
  </si>
  <si>
    <r>
      <t xml:space="preserve">Pořadač pákový A4 - 7,5 cm - </t>
    </r>
    <r>
      <rPr>
        <b/>
        <sz val="11"/>
        <rFont val="Calibri"/>
        <family val="2"/>
        <charset val="238"/>
      </rPr>
      <t>modrý</t>
    </r>
  </si>
  <si>
    <r>
      <t>Pořadač pákový A4 - 7,5 cm -</t>
    </r>
    <r>
      <rPr>
        <b/>
        <sz val="11"/>
        <rFont val="Calibri"/>
        <family val="2"/>
        <charset val="238"/>
      </rPr>
      <t xml:space="preserve"> žlutý</t>
    </r>
  </si>
  <si>
    <r>
      <t>Pořadač pákový A4 - 7,5 cm -</t>
    </r>
    <r>
      <rPr>
        <b/>
        <sz val="11"/>
        <rFont val="Calibri"/>
        <family val="2"/>
        <charset val="238"/>
      </rPr>
      <t xml:space="preserve"> černý</t>
    </r>
  </si>
  <si>
    <t>Formát A4 rozšířený na 220 mm, typ otvírání „U“, rozměr 220 x 300 mm, kapacita až 70 listů, polypropylen, tloušťka min. 50 mic. Balení min. 50 ks.</t>
  </si>
  <si>
    <t>Obaly "L" A4 - čiré</t>
  </si>
  <si>
    <t>Nezávěsné hladké PVC obaly, vkládání na šířku i na výšku, min. 150 mic. Min. 10 ks v balení.</t>
  </si>
  <si>
    <t>Samolepící.</t>
  </si>
  <si>
    <t xml:space="preserve">Polypropylenová oboustranná lepicí páska, univerzální použití,  možnost použít pro podlahové krytiny a koberce. </t>
  </si>
  <si>
    <t>Kuličkové pero s vyměnitelnou náplní, plastové neprůhledné tělo s ergonomickým pogumovaným úchopem, stiskací mechanismus, kovový hrot s extra tenkou stopou písma, jehličkový hrot 0,5 mm, různé barvy.</t>
  </si>
  <si>
    <t>Popisovatelné šipky, neonové samolepicí záložky, plastové, průhledné. 5x 25ks  v balení.</t>
  </si>
  <si>
    <t>Lepicí páska oboustranná 50mm x 10m</t>
  </si>
  <si>
    <t>Jemný plastický hrot, šíře stopy 0,3 mm. Sada: barvy černá, zelená, červená, modrá.</t>
  </si>
  <si>
    <t>K čištění plastových povrchů zařízení výpočetní a kancelářské techniky, mimořádná rozpustnost nečistot a vysoké absorpční vlastnosti, odstraňují usazený prach, mastnotu i zbytky lepidel či barviva. Balení min. 100 ks.</t>
  </si>
  <si>
    <t>Čistič s rozprašovačem, rychlé a efektivní čištění bílých tabulí, odstraňuje popisovače. Min. 250ml.</t>
  </si>
  <si>
    <t>Vysoce kvalitní nůžky, nožnice vyrobené z tvrzené japonské oceli s nerezovou úpravou , ergonomické držení - měkký dotek, délka nůžek min. 21cm.</t>
  </si>
  <si>
    <t>Gramáž 80±2; tloušťka 160±3; vlhkost 3,9-5,3%; opacita min. 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
1 bal/500 listů.</t>
  </si>
  <si>
    <t>Čiré, 42 mic. Balení min. 25 ks.</t>
  </si>
  <si>
    <t xml:space="preserve">Samolepící bločky 38 x 51 mm, 4x neon  </t>
  </si>
  <si>
    <t>Možnost mnohonásobné aplikace, po odlepení nezanechávají žádnou stopu, 4 x 50 listů.</t>
  </si>
  <si>
    <t>Gramáž 80±2; tloušťka 160±3; vlhkost 3,9-5,3%; opacita min. 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
1 bal/500 lisůt.</t>
  </si>
  <si>
    <t>Bílý karton (čtvrtka), 1 bal/200 listů.</t>
  </si>
  <si>
    <t>Samolepicí, odtrhovací proužek, vzduchová ochranná vrstva, vhodné pro zasílání křehkých předmětů. Min. 10 ks v balení.</t>
  </si>
  <si>
    <t>Samolepící. Min. 1 bal/50ks.</t>
  </si>
  <si>
    <t>Samolepící bílé.</t>
  </si>
  <si>
    <t>Vteřinové lepidlo vhodné na všechny materiály mimo lepení PP, PE, polystyrenu a jemné kůže. Vysoká pevnost na pevných a hladkých plochách, VODĚODOLNÉ, okamžitý účinek.</t>
  </si>
  <si>
    <t>Popisovač na bílé tabule - černá náplň</t>
  </si>
  <si>
    <t>Popisovač na bílé tabule - červená náplň</t>
  </si>
  <si>
    <t>Popisovač na bílé tabule - modrá  náplň</t>
  </si>
  <si>
    <t>Popisovač na bílé tabule - zelená náplň</t>
  </si>
  <si>
    <t>Popisovač na bílé tabule s kulatým hrotem a s možností výměny náplně. Na alkoholové bázi. Šířka stopy 2,3mm.
Průměr hrotu 6,0mm.</t>
  </si>
  <si>
    <t xml:space="preserve">Popisovač na bílé tabule s kulatým hrotem a s možností výměny náplně. Na alkoholové bázi. Šířka stopy 2,3mm.
Průměr hrotu 6,0mm. </t>
  </si>
  <si>
    <t xml:space="preserve">Popisovač na bílé tabule s kulatým hrotem a s možností výměny náplně. Na alkoholové bázi. Šířka stopy 2,3mm. 
Průměr hrotu 6,0mm. </t>
  </si>
  <si>
    <t>Vysoce kvalitní nůžky, nožnice vyrobené z tvrzené japonské oceli s nerezovou úpravou, ergonomické držení - měkký dotek, délka nůžek min. 15cm.</t>
  </si>
  <si>
    <t>Děrovačka - min. 20 listů</t>
  </si>
  <si>
    <t>S bočním raménkem pro nastavení formátu, s ukazatelem středu, rozteč děr 8cm, kapac. děrování min. 20 listů současně.</t>
  </si>
  <si>
    <t>Šíře 5 mm, návin min. 6 m, korekční roller ve tvaru pera, suchá korekce, kryje okamžitě, korekce na běžném i faxovém papíru, nezanechává stopy či skvrny na fotokopiích.</t>
  </si>
  <si>
    <t>Obálka plastová PVC s patentem /druk/  A6 - mix barev</t>
  </si>
  <si>
    <t>Kvalitní průhledný polypropylen, zavírání jedním drukem (patentem) na delší straně.</t>
  </si>
  <si>
    <r>
      <t>Popisovatelné šipky, neonové samolepicí záložky,</t>
    </r>
    <r>
      <rPr>
        <b/>
        <sz val="12"/>
        <rFont val="Calibri"/>
        <family val="2"/>
        <charset val="238"/>
      </rPr>
      <t xml:space="preserve"> plastové</t>
    </r>
    <r>
      <rPr>
        <sz val="10"/>
        <rFont val="Calibri"/>
        <family val="2"/>
        <charset val="238"/>
      </rPr>
      <t>, průhledné. 5 x 25ks  v balení.</t>
    </r>
  </si>
  <si>
    <r>
      <t xml:space="preserve">Popisovatelné proužky, </t>
    </r>
    <r>
      <rPr>
        <b/>
        <sz val="12"/>
        <rFont val="Calibri"/>
        <family val="2"/>
        <charset val="238"/>
      </rPr>
      <t>plastové</t>
    </r>
    <r>
      <rPr>
        <sz val="11"/>
        <rFont val="Calibri"/>
        <family val="2"/>
        <charset val="238"/>
      </rPr>
      <t>, možnost opakované aplikace, neslepují se a nekroutí, 8 neon.barev x 25ks.</t>
    </r>
  </si>
  <si>
    <t>Gramáž 80±2; tloušťka 106±3; vlhkost 3,9-5,3%; opacita min. 90; bělost 146±CIE;  hrubost dle Bendsena 220±50 cm3/min; permeabilita &lt;1250cm3/min. Vhodný do všech kopírovacích strojů a laserových tiskáren,  pro jednostranný tisk při spotřebě  do 250 listů (půl balíku) denně. Nedoporučuje se do inkoustových tiskáren. 
1 bal /500 listů.</t>
  </si>
  <si>
    <t>Samolepící, 1 bal/ 50ks.</t>
  </si>
  <si>
    <t>Samolepící, 1 bal/50ks.</t>
  </si>
  <si>
    <t xml:space="preserve">Kovové, mnohonásobně použitelné. Min. 12 ks v balení. </t>
  </si>
  <si>
    <t>Min. 100 ks v balení.</t>
  </si>
  <si>
    <t>Požadavek zadavatele: 
do sloupce označeného textem:</t>
  </si>
  <si>
    <t xml:space="preserve">Dodavatel doplní do jednotlivých prázdných žlutě podbarvených buněk požadované údaje, tj. jednotkové ceny. </t>
  </si>
  <si>
    <r>
      <rPr>
        <b/>
        <i/>
        <sz val="11"/>
        <color theme="1"/>
        <rFont val="Calibri"/>
        <family val="2"/>
        <charset val="238"/>
        <scheme val="minor"/>
      </rPr>
      <t>NÁZEV A ČÍSLO DOTAČNÍHO PROJEKTU v otevřeném formátu:</t>
    </r>
    <r>
      <rPr>
        <sz val="11"/>
        <color theme="1"/>
        <rFont val="Calibri"/>
        <family val="2"/>
        <charset val="238"/>
        <scheme val="minor"/>
      </rPr>
      <t xml:space="preserve">
TRAFFO - CK01000096
SGS-2020-036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</si>
</sst>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sz val="12"/>
      <name val="Calibri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2" fillId="0" borderId="0"/>
  </cellStyleXfs>
  <cellXfs count="152">
    <xf numFmtId="0" fontId="0" fillId="0" borderId="0" xfId="0"/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1" fillId="3" borderId="21" xfId="0" applyNumberFormat="1" applyFont="1" applyFill="1" applyBorder="1" applyAlignment="1" applyProtection="1">
      <alignment horizontal="center" vertical="center" wrapText="1"/>
    </xf>
    <xf numFmtId="164" fontId="5" fillId="0" borderId="18" xfId="0" applyNumberFormat="1" applyFont="1" applyFill="1" applyBorder="1" applyAlignment="1" applyProtection="1">
      <alignment horizontal="center" vertical="center"/>
    </xf>
    <xf numFmtId="0" fontId="1" fillId="0" borderId="23" xfId="0" applyFont="1" applyFill="1" applyBorder="1" applyAlignment="1" applyProtection="1">
      <alignment horizontal="left" vertical="center" wrapText="1"/>
    </xf>
    <xf numFmtId="0" fontId="1" fillId="0" borderId="24" xfId="0" applyFont="1" applyFill="1" applyBorder="1" applyAlignment="1" applyProtection="1">
      <alignment horizontal="left" vertical="center" wrapText="1"/>
    </xf>
    <xf numFmtId="0" fontId="1" fillId="0" borderId="32" xfId="0" applyFont="1" applyFill="1" applyBorder="1" applyAlignment="1" applyProtection="1">
      <alignment horizontal="left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center" vertical="center" wrapText="1"/>
    </xf>
    <xf numFmtId="0" fontId="18" fillId="0" borderId="34" xfId="0" applyFont="1" applyFill="1" applyBorder="1" applyAlignment="1" applyProtection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0" xfId="0" applyProtection="1"/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17" xfId="0" applyNumberFormat="1" applyFont="1" applyFill="1" applyBorder="1" applyAlignment="1" applyProtection="1">
      <alignment horizontal="center" vertical="center"/>
    </xf>
    <xf numFmtId="0" fontId="3" fillId="3" borderId="20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8" xfId="0" applyNumberFormat="1" applyFill="1" applyBorder="1" applyAlignment="1" applyProtection="1">
      <alignment horizontal="center" vertical="center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11" fillId="0" borderId="2" xfId="1" applyNumberFormat="1" applyFont="1" applyFill="1" applyBorder="1" applyAlignment="1" applyProtection="1">
      <alignment horizontal="right" vertical="center" wrapText="1" indent="1"/>
    </xf>
    <xf numFmtId="0" fontId="13" fillId="0" borderId="2" xfId="1" applyFont="1" applyFill="1" applyBorder="1" applyAlignment="1" applyProtection="1">
      <alignment horizontal="center" vertical="center" wrapText="1"/>
    </xf>
    <xf numFmtId="0" fontId="13" fillId="0" borderId="2" xfId="1" applyFont="1" applyFill="1" applyBorder="1" applyAlignment="1" applyProtection="1">
      <alignment horizontal="left" vertical="center" wrapText="1"/>
    </xf>
    <xf numFmtId="164" fontId="13" fillId="0" borderId="2" xfId="1" applyNumberFormat="1" applyFont="1" applyFill="1" applyBorder="1" applyAlignment="1" applyProtection="1">
      <alignment horizontal="right" vertical="center" wrapText="1" indent="1"/>
    </xf>
    <xf numFmtId="164" fontId="11" fillId="0" borderId="10" xfId="1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Border="1" applyAlignment="1" applyProtection="1">
      <alignment horizontal="center" vertical="center" wrapText="1"/>
    </xf>
    <xf numFmtId="0" fontId="0" fillId="2" borderId="36" xfId="0" applyFill="1" applyBorder="1" applyAlignment="1" applyProtection="1">
      <alignment horizontal="center" vertical="center" wrapText="1"/>
    </xf>
    <xf numFmtId="0" fontId="0" fillId="2" borderId="38" xfId="0" applyFill="1" applyBorder="1" applyAlignment="1" applyProtection="1">
      <alignment horizontal="center" vertical="center" wrapText="1"/>
    </xf>
    <xf numFmtId="0" fontId="0" fillId="2" borderId="39" xfId="0" applyFill="1" applyBorder="1" applyAlignment="1" applyProtection="1">
      <alignment horizontal="center" vertical="center" wrapText="1"/>
    </xf>
    <xf numFmtId="0" fontId="1" fillId="0" borderId="37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13" fillId="0" borderId="10" xfId="1" applyFont="1" applyFill="1" applyBorder="1" applyAlignment="1" applyProtection="1">
      <alignment horizontal="left" vertical="center" wrapText="1"/>
    </xf>
    <xf numFmtId="0" fontId="13" fillId="0" borderId="10" xfId="1" applyFont="1" applyFill="1" applyBorder="1" applyAlignment="1" applyProtection="1">
      <alignment horizontal="center" vertical="center" wrapText="1"/>
    </xf>
    <xf numFmtId="0" fontId="13" fillId="0" borderId="2" xfId="1" applyFont="1" applyFill="1" applyBorder="1" applyAlignment="1" applyProtection="1">
      <alignment vertical="center" wrapText="1"/>
    </xf>
    <xf numFmtId="0" fontId="13" fillId="0" borderId="10" xfId="1" applyFont="1" applyFill="1" applyBorder="1" applyAlignment="1" applyProtection="1">
      <alignment vertical="center" wrapText="1"/>
    </xf>
    <xf numFmtId="0" fontId="13" fillId="0" borderId="4" xfId="1" applyFont="1" applyFill="1" applyBorder="1" applyAlignment="1" applyProtection="1">
      <alignment horizontal="left" vertical="center" wrapText="1"/>
    </xf>
    <xf numFmtId="0" fontId="13" fillId="0" borderId="4" xfId="1" applyFont="1" applyFill="1" applyBorder="1" applyAlignment="1" applyProtection="1">
      <alignment horizontal="center" vertical="center" wrapText="1"/>
    </xf>
    <xf numFmtId="164" fontId="11" fillId="0" borderId="4" xfId="1" applyNumberFormat="1" applyFont="1" applyFill="1" applyBorder="1" applyAlignment="1" applyProtection="1">
      <alignment horizontal="right" vertical="center" wrapText="1" inden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" fillId="0" borderId="0" xfId="0" applyNumberFormat="1" applyFont="1" applyFill="1" applyAlignment="1" applyProtection="1">
      <alignment horizontal="right" vertical="center" wrapText="1"/>
    </xf>
    <xf numFmtId="0" fontId="0" fillId="0" borderId="0" xfId="0" applyNumberFormat="1" applyAlignment="1" applyProtection="1"/>
    <xf numFmtId="0" fontId="10" fillId="0" borderId="0" xfId="0" applyNumberFormat="1" applyFont="1" applyAlignment="1" applyProtection="1">
      <alignment vertical="center" wrapText="1"/>
    </xf>
    <xf numFmtId="164" fontId="0" fillId="0" borderId="33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3" fontId="4" fillId="0" borderId="2" xfId="0" applyNumberFormat="1" applyFont="1" applyFill="1" applyBorder="1" applyAlignment="1" applyProtection="1">
      <alignment horizontal="center" vertical="center" wrapText="1"/>
    </xf>
    <xf numFmtId="0" fontId="0" fillId="0" borderId="30" xfId="0" applyNumberFormat="1" applyBorder="1" applyAlignment="1" applyProtection="1">
      <alignment horizontal="center"/>
    </xf>
    <xf numFmtId="0" fontId="0" fillId="0" borderId="30" xfId="0" applyFill="1" applyBorder="1" applyAlignment="1" applyProtection="1">
      <alignment horizontal="center" vertical="center" wrapText="1"/>
    </xf>
    <xf numFmtId="0" fontId="0" fillId="0" borderId="30" xfId="0" applyNumberFormat="1" applyFill="1" applyBorder="1" applyAlignment="1" applyProtection="1">
      <alignment horizontal="center" vertical="center" wrapText="1"/>
    </xf>
    <xf numFmtId="0" fontId="0" fillId="0" borderId="31" xfId="0" applyFill="1" applyBorder="1" applyAlignment="1" applyProtection="1">
      <alignment horizontal="center" vertical="center" wrapText="1"/>
    </xf>
    <xf numFmtId="0" fontId="0" fillId="0" borderId="33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27" xfId="0" applyNumberFormat="1" applyBorder="1" applyAlignment="1" applyProtection="1">
      <alignment horizontal="center"/>
    </xf>
    <xf numFmtId="0" fontId="0" fillId="0" borderId="27" xfId="0" applyFill="1" applyBorder="1" applyAlignment="1" applyProtection="1">
      <alignment horizontal="center" vertical="center" wrapText="1"/>
    </xf>
    <xf numFmtId="0" fontId="0" fillId="0" borderId="27" xfId="0" applyNumberFormat="1" applyFill="1" applyBorder="1" applyAlignment="1" applyProtection="1">
      <alignment horizontal="center" vertical="center" wrapText="1"/>
    </xf>
    <xf numFmtId="0" fontId="0" fillId="0" borderId="29" xfId="0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3" fontId="4" fillId="0" borderId="10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Border="1" applyAlignment="1" applyProtection="1">
      <alignment horizontal="center"/>
    </xf>
    <xf numFmtId="0" fontId="0" fillId="0" borderId="18" xfId="0" applyFill="1" applyBorder="1" applyAlignment="1" applyProtection="1">
      <alignment horizontal="center" vertical="center" wrapText="1"/>
    </xf>
    <xf numFmtId="0" fontId="0" fillId="0" borderId="18" xfId="0" applyNumberFormat="1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0" fillId="0" borderId="33" xfId="0" applyBorder="1" applyAlignment="1" applyProtection="1">
      <alignment vertical="center"/>
    </xf>
    <xf numFmtId="3" fontId="0" fillId="0" borderId="26" xfId="0" applyNumberFormat="1" applyFill="1" applyBorder="1" applyAlignment="1" applyProtection="1">
      <alignment horizontal="center" vertical="center" wrapText="1"/>
    </xf>
    <xf numFmtId="3" fontId="13" fillId="0" borderId="2" xfId="0" applyNumberFormat="1" applyFont="1" applyFill="1" applyBorder="1" applyAlignment="1" applyProtection="1">
      <alignment horizontal="center" vertical="center" wrapText="1"/>
    </xf>
    <xf numFmtId="0" fontId="15" fillId="0" borderId="2" xfId="1" applyFont="1" applyFill="1" applyBorder="1" applyAlignment="1" applyProtection="1">
      <alignment horizontal="center" vertical="center"/>
    </xf>
    <xf numFmtId="44" fontId="13" fillId="0" borderId="2" xfId="0" applyNumberFormat="1" applyFont="1" applyFill="1" applyBorder="1" applyAlignment="1" applyProtection="1">
      <alignment horizontal="right" vertical="center" indent="1"/>
    </xf>
    <xf numFmtId="0" fontId="0" fillId="0" borderId="30" xfId="0" applyNumberFormat="1" applyFill="1" applyBorder="1" applyAlignment="1" applyProtection="1">
      <alignment vertical="center" wrapText="1"/>
    </xf>
    <xf numFmtId="0" fontId="0" fillId="0" borderId="27" xfId="0" applyNumberFormat="1" applyFill="1" applyBorder="1" applyAlignment="1" applyProtection="1">
      <alignment vertical="center" wrapText="1"/>
    </xf>
    <xf numFmtId="44" fontId="4" fillId="0" borderId="2" xfId="0" applyNumberFormat="1" applyFont="1" applyFill="1" applyBorder="1" applyAlignment="1" applyProtection="1">
      <alignment horizontal="right" vertical="center" indent="1"/>
    </xf>
    <xf numFmtId="3" fontId="13" fillId="0" borderId="10" xfId="0" applyNumberFormat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/>
    </xf>
    <xf numFmtId="44" fontId="4" fillId="0" borderId="10" xfId="0" applyNumberFormat="1" applyFont="1" applyFill="1" applyBorder="1" applyAlignment="1" applyProtection="1">
      <alignment horizontal="right" vertical="center" indent="1"/>
    </xf>
    <xf numFmtId="0" fontId="0" fillId="0" borderId="18" xfId="0" applyNumberFormat="1" applyFill="1" applyBorder="1" applyAlignment="1" applyProtection="1">
      <alignment vertical="center" wrapText="1"/>
    </xf>
    <xf numFmtId="0" fontId="13" fillId="0" borderId="10" xfId="0" applyFont="1" applyFill="1" applyBorder="1" applyAlignment="1" applyProtection="1">
      <alignment vertical="center" wrapText="1"/>
    </xf>
    <xf numFmtId="3" fontId="0" fillId="0" borderId="3" xfId="0" applyNumberFormat="1" applyFill="1" applyBorder="1" applyAlignment="1" applyProtection="1">
      <alignment horizontal="center" vertical="center" wrapText="1"/>
    </xf>
    <xf numFmtId="3" fontId="4" fillId="0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Border="1" applyProtection="1"/>
    <xf numFmtId="0" fontId="0" fillId="0" borderId="4" xfId="0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left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16" xfId="0" applyNumberFormat="1" applyFont="1" applyFill="1" applyBorder="1" applyAlignment="1" applyProtection="1">
      <alignment vertical="center" wrapText="1"/>
    </xf>
    <xf numFmtId="0" fontId="4" fillId="0" borderId="2" xfId="0" applyNumberFormat="1" applyFont="1" applyFill="1" applyBorder="1" applyAlignment="1" applyProtection="1">
      <alignment vertical="center" wrapText="1"/>
    </xf>
    <xf numFmtId="0" fontId="0" fillId="0" borderId="2" xfId="0" applyNumberFormat="1" applyFont="1" applyFill="1" applyBorder="1" applyAlignment="1" applyProtection="1">
      <alignment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3" borderId="21" xfId="0" applyNumberFormat="1" applyFill="1" applyBorder="1" applyAlignment="1" applyProtection="1">
      <alignment vertical="center" wrapText="1"/>
    </xf>
    <xf numFmtId="0" fontId="0" fillId="3" borderId="22" xfId="0" applyNumberFormat="1" applyFill="1" applyBorder="1" applyAlignment="1" applyProtection="1">
      <alignment vertical="center" wrapText="1"/>
    </xf>
    <xf numFmtId="0" fontId="3" fillId="0" borderId="23" xfId="0" applyFont="1" applyFill="1" applyBorder="1" applyAlignment="1" applyProtection="1">
      <alignment horizontal="left" vertical="center" wrapText="1"/>
    </xf>
    <xf numFmtId="0" fontId="3" fillId="0" borderId="24" xfId="0" applyFont="1" applyFill="1" applyBorder="1" applyAlignment="1" applyProtection="1">
      <alignment horizontal="left" vertical="center" wrapText="1"/>
    </xf>
    <xf numFmtId="0" fontId="3" fillId="0" borderId="32" xfId="0" applyFont="1" applyFill="1" applyBorder="1" applyAlignment="1" applyProtection="1">
      <alignment horizontal="left" vertical="center" wrapText="1"/>
    </xf>
    <xf numFmtId="0" fontId="0" fillId="0" borderId="18" xfId="0" applyBorder="1" applyAlignment="1" applyProtection="1"/>
    <xf numFmtId="0" fontId="0" fillId="0" borderId="19" xfId="0" applyBorder="1" applyAlignment="1" applyProtection="1"/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0" fillId="0" borderId="35" xfId="0" applyFill="1" applyBorder="1" applyAlignment="1" applyProtection="1">
      <alignment horizontal="center" vertical="center" wrapText="1"/>
      <protection locked="0"/>
    </xf>
    <xf numFmtId="0" fontId="0" fillId="0" borderId="40" xfId="0" applyFill="1" applyBorder="1" applyAlignment="1" applyProtection="1">
      <alignment horizontal="center" vertical="center" wrapText="1"/>
      <protection locked="0"/>
    </xf>
    <xf numFmtId="0" fontId="0" fillId="0" borderId="36" xfId="0" applyFill="1" applyBorder="1" applyAlignment="1" applyProtection="1">
      <alignment horizontal="center" vertical="center" wrapText="1"/>
      <protection locked="0"/>
    </xf>
    <xf numFmtId="0" fontId="0" fillId="0" borderId="38" xfId="0" applyFill="1" applyBorder="1" applyAlignment="1" applyProtection="1">
      <alignment horizontal="center" vertical="center" wrapText="1"/>
      <protection locked="0"/>
    </xf>
    <xf numFmtId="0" fontId="0" fillId="0" borderId="41" xfId="0" applyFill="1" applyBorder="1" applyAlignment="1" applyProtection="1">
      <alignment horizontal="center" vertical="center" wrapText="1"/>
      <protection locked="0"/>
    </xf>
    <xf numFmtId="0" fontId="0" fillId="0" borderId="39" xfId="0" applyFill="1" applyBorder="1" applyAlignment="1" applyProtection="1">
      <alignment horizontal="center" vertical="center" wrapTex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3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FF0000"/>
      <color rgb="FFFCD9BC"/>
      <color rgb="FFF9A661"/>
      <color rgb="FFC5D9F1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203386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84B33BB-FB8D-49E7-8165-1C3A1EADE5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0" y="3886200"/>
          <a:ext cx="190500" cy="203386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203386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FD043EB-E007-4ECB-980D-6838A6ADCE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0" y="3886200"/>
          <a:ext cx="190500" cy="203386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179294</xdr:rowOff>
    </xdr:to>
    <xdr:pic>
      <xdr:nvPicPr>
        <xdr:cNvPr id="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6CA7F0BA-37F0-4882-ACDF-8889F185D1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0" y="38862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179294</xdr:rowOff>
    </xdr:to>
    <xdr:pic>
      <xdr:nvPicPr>
        <xdr:cNvPr id="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F4E68F4-70F7-46B7-BB8B-618EF59F42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0" y="38862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179294</xdr:rowOff>
    </xdr:to>
    <xdr:pic>
      <xdr:nvPicPr>
        <xdr:cNvPr id="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3944DEB-6538-45B6-9FAD-64785B26E3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0" y="38862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179294</xdr:rowOff>
    </xdr:to>
    <xdr:pic>
      <xdr:nvPicPr>
        <xdr:cNvPr id="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42B17605-B8D2-4A2E-A135-0F7C25E024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0" y="38862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179294</xdr:rowOff>
    </xdr:to>
    <xdr:pic>
      <xdr:nvPicPr>
        <xdr:cNvPr id="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4E52E036-0E72-4CE7-A756-F139296785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0" y="38862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179294</xdr:rowOff>
    </xdr:to>
    <xdr:pic>
      <xdr:nvPicPr>
        <xdr:cNvPr id="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6CC73653-9470-4C1D-8185-D65A7930A0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0" y="38862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179294</xdr:rowOff>
    </xdr:to>
    <xdr:pic>
      <xdr:nvPicPr>
        <xdr:cNvPr id="1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3A0219D-4964-4D98-85A4-B22A9985EE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0" y="38862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179294</xdr:rowOff>
    </xdr:to>
    <xdr:pic>
      <xdr:nvPicPr>
        <xdr:cNvPr id="1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4F7E8453-D0B7-44DB-BA9A-349A0B8D6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0" y="38862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179294</xdr:rowOff>
    </xdr:to>
    <xdr:pic>
      <xdr:nvPicPr>
        <xdr:cNvPr id="1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CED2949-2955-4EF2-AA86-1C00862C75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0" y="38862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179294</xdr:rowOff>
    </xdr:to>
    <xdr:pic>
      <xdr:nvPicPr>
        <xdr:cNvPr id="1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17268C0E-F711-4A08-A665-CAB834B1CA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0" y="38862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179294</xdr:rowOff>
    </xdr:to>
    <xdr:pic>
      <xdr:nvPicPr>
        <xdr:cNvPr id="1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498251F-C86D-42EA-8653-ADCF03602F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0" y="38862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179294</xdr:rowOff>
    </xdr:to>
    <xdr:pic>
      <xdr:nvPicPr>
        <xdr:cNvPr id="1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BD8A5E6-734B-4F80-B323-94E6BE271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0" y="38862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179294</xdr:rowOff>
    </xdr:to>
    <xdr:pic>
      <xdr:nvPicPr>
        <xdr:cNvPr id="1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ED7F2CD-78CA-48DF-A0C4-F7404E864E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0" y="38862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182879</xdr:rowOff>
    </xdr:to>
    <xdr:pic>
      <xdr:nvPicPr>
        <xdr:cNvPr id="1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58BD8CA7-8965-4F04-8D02-E983D5FBB0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0" y="38862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203386</xdr:rowOff>
    </xdr:to>
    <xdr:pic>
      <xdr:nvPicPr>
        <xdr:cNvPr id="1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14578047-EE99-475E-A0BF-AD14573A96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0" y="3886200"/>
          <a:ext cx="190500" cy="203386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203386</xdr:rowOff>
    </xdr:to>
    <xdr:pic>
      <xdr:nvPicPr>
        <xdr:cNvPr id="1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79C0839-8F9C-4046-8A94-FF545A04AB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0" y="3886200"/>
          <a:ext cx="190500" cy="203386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203386</xdr:rowOff>
    </xdr:to>
    <xdr:pic>
      <xdr:nvPicPr>
        <xdr:cNvPr id="2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6A1686CB-0EC1-4A8A-A225-B5BC29FC48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0" y="3886200"/>
          <a:ext cx="190500" cy="203386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91440</xdr:colOff>
      <xdr:row>22</xdr:row>
      <xdr:rowOff>182880</xdr:rowOff>
    </xdr:to>
    <xdr:pic>
      <xdr:nvPicPr>
        <xdr:cNvPr id="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3D969FCC-526E-408D-AECF-31BD2683FB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91440</xdr:colOff>
      <xdr:row>22</xdr:row>
      <xdr:rowOff>182880</xdr:rowOff>
    </xdr:to>
    <xdr:pic>
      <xdr:nvPicPr>
        <xdr:cNvPr id="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6FC5705-8EAD-42A5-A4AC-AA4641CFCA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91440</xdr:colOff>
      <xdr:row>22</xdr:row>
      <xdr:rowOff>182880</xdr:rowOff>
    </xdr:to>
    <xdr:pic>
      <xdr:nvPicPr>
        <xdr:cNvPr id="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D02D6F3-FEB5-4C50-B140-704E447044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91440</xdr:colOff>
      <xdr:row>22</xdr:row>
      <xdr:rowOff>182880</xdr:rowOff>
    </xdr:to>
    <xdr:pic>
      <xdr:nvPicPr>
        <xdr:cNvPr id="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4823DB2B-5EBB-4A2C-8F12-1C2664B263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91440</xdr:colOff>
      <xdr:row>22</xdr:row>
      <xdr:rowOff>182880</xdr:rowOff>
    </xdr:to>
    <xdr:pic>
      <xdr:nvPicPr>
        <xdr:cNvPr id="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6ABD2B75-42BB-4763-B4DB-B9F0FEB5F7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91440</xdr:colOff>
      <xdr:row>22</xdr:row>
      <xdr:rowOff>182880</xdr:rowOff>
    </xdr:to>
    <xdr:pic>
      <xdr:nvPicPr>
        <xdr:cNvPr id="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57495E7D-66CC-4C3C-BAFB-0DD539241C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91440</xdr:colOff>
      <xdr:row>22</xdr:row>
      <xdr:rowOff>182880</xdr:rowOff>
    </xdr:to>
    <xdr:pic>
      <xdr:nvPicPr>
        <xdr:cNvPr id="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28919C8-1049-414B-A70D-81FC66798D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91440</xdr:colOff>
      <xdr:row>22</xdr:row>
      <xdr:rowOff>182880</xdr:rowOff>
    </xdr:to>
    <xdr:pic>
      <xdr:nvPicPr>
        <xdr:cNvPr id="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1F6236A7-5940-4B4C-9627-426CD7CFC1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91440</xdr:colOff>
      <xdr:row>22</xdr:row>
      <xdr:rowOff>182880</xdr:rowOff>
    </xdr:to>
    <xdr:pic>
      <xdr:nvPicPr>
        <xdr:cNvPr id="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4A4C8087-8846-4BFA-AFBF-7D63D33318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91440</xdr:colOff>
      <xdr:row>22</xdr:row>
      <xdr:rowOff>182880</xdr:rowOff>
    </xdr:to>
    <xdr:pic>
      <xdr:nvPicPr>
        <xdr:cNvPr id="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EDECA66-EAA5-49A9-AB47-5EE1989859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91440</xdr:colOff>
      <xdr:row>22</xdr:row>
      <xdr:rowOff>182880</xdr:rowOff>
    </xdr:to>
    <xdr:pic>
      <xdr:nvPicPr>
        <xdr:cNvPr id="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1C9C4663-AEA5-4F54-8144-4BC415ABB3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91440</xdr:colOff>
      <xdr:row>22</xdr:row>
      <xdr:rowOff>182880</xdr:rowOff>
    </xdr:to>
    <xdr:pic>
      <xdr:nvPicPr>
        <xdr:cNvPr id="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0BB7DCE-C6DC-4302-8015-E5B42BCA6A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91440</xdr:colOff>
      <xdr:row>22</xdr:row>
      <xdr:rowOff>182880</xdr:rowOff>
    </xdr:to>
    <xdr:pic>
      <xdr:nvPicPr>
        <xdr:cNvPr id="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19A25E73-9E53-407E-B0C5-B2A895351E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91440</xdr:colOff>
      <xdr:row>22</xdr:row>
      <xdr:rowOff>182880</xdr:rowOff>
    </xdr:to>
    <xdr:pic>
      <xdr:nvPicPr>
        <xdr:cNvPr id="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D9F09F0-AE68-4CBE-82DD-494F5603E9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91440</xdr:colOff>
      <xdr:row>22</xdr:row>
      <xdr:rowOff>182880</xdr:rowOff>
    </xdr:to>
    <xdr:pic>
      <xdr:nvPicPr>
        <xdr:cNvPr id="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9EFDA9BB-FDD4-46A6-BD18-C439AA2A42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91440</xdr:colOff>
      <xdr:row>22</xdr:row>
      <xdr:rowOff>182880</xdr:rowOff>
    </xdr:to>
    <xdr:pic>
      <xdr:nvPicPr>
        <xdr:cNvPr id="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6A6BA7B9-B046-4173-9749-5345B4AAC7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91440</xdr:colOff>
      <xdr:row>22</xdr:row>
      <xdr:rowOff>182880</xdr:rowOff>
    </xdr:to>
    <xdr:pic>
      <xdr:nvPicPr>
        <xdr:cNvPr id="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ACEC5406-45CC-4682-A607-B5925EECE5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91440</xdr:colOff>
      <xdr:row>22</xdr:row>
      <xdr:rowOff>182880</xdr:rowOff>
    </xdr:to>
    <xdr:pic>
      <xdr:nvPicPr>
        <xdr:cNvPr id="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C0EF7C5D-7EEB-4A22-9ED8-4675DE1582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91440</xdr:colOff>
      <xdr:row>22</xdr:row>
      <xdr:rowOff>182880</xdr:rowOff>
    </xdr:to>
    <xdr:pic>
      <xdr:nvPicPr>
        <xdr:cNvPr id="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12446E-E441-41F7-B304-1DEC8A92E3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91440</xdr:colOff>
      <xdr:row>22</xdr:row>
      <xdr:rowOff>182880</xdr:rowOff>
    </xdr:to>
    <xdr:pic>
      <xdr:nvPicPr>
        <xdr:cNvPr id="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6FA8E53E-2835-4C6F-80E4-BF743F8723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91440</xdr:colOff>
      <xdr:row>22</xdr:row>
      <xdr:rowOff>182880</xdr:rowOff>
    </xdr:to>
    <xdr:pic>
      <xdr:nvPicPr>
        <xdr:cNvPr id="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DD38EF0-793C-42F9-9806-B97263E3CF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91440</xdr:colOff>
      <xdr:row>22</xdr:row>
      <xdr:rowOff>182880</xdr:rowOff>
    </xdr:to>
    <xdr:pic>
      <xdr:nvPicPr>
        <xdr:cNvPr id="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9ACE8FA9-61E2-4804-8121-273BEB9FE9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91440</xdr:colOff>
      <xdr:row>22</xdr:row>
      <xdr:rowOff>182880</xdr:rowOff>
    </xdr:to>
    <xdr:pic>
      <xdr:nvPicPr>
        <xdr:cNvPr id="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42FABFB6-19C5-4FEF-AF24-B4C3FF791A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91440</xdr:colOff>
      <xdr:row>22</xdr:row>
      <xdr:rowOff>182880</xdr:rowOff>
    </xdr:to>
    <xdr:pic>
      <xdr:nvPicPr>
        <xdr:cNvPr id="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9B805B56-2DBA-4C1D-85A3-E12FA20C6E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91440</xdr:colOff>
      <xdr:row>22</xdr:row>
      <xdr:rowOff>182880</xdr:rowOff>
    </xdr:to>
    <xdr:pic>
      <xdr:nvPicPr>
        <xdr:cNvPr id="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8740835-8F34-47F0-BEEB-0EA328B20D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91440</xdr:colOff>
      <xdr:row>22</xdr:row>
      <xdr:rowOff>182880</xdr:rowOff>
    </xdr:to>
    <xdr:pic>
      <xdr:nvPicPr>
        <xdr:cNvPr id="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3AC1BABA-65FF-4446-990A-B374DAA7FD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91440</xdr:colOff>
      <xdr:row>22</xdr:row>
      <xdr:rowOff>182880</xdr:rowOff>
    </xdr:to>
    <xdr:pic>
      <xdr:nvPicPr>
        <xdr:cNvPr id="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AB4CF0FF-7BE4-49E4-9F1A-B27BC8C106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91440</xdr:colOff>
      <xdr:row>22</xdr:row>
      <xdr:rowOff>182880</xdr:rowOff>
    </xdr:to>
    <xdr:pic>
      <xdr:nvPicPr>
        <xdr:cNvPr id="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20972F8-413F-4F0C-9305-3AC53B3C1D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91440</xdr:colOff>
      <xdr:row>22</xdr:row>
      <xdr:rowOff>182880</xdr:rowOff>
    </xdr:to>
    <xdr:pic>
      <xdr:nvPicPr>
        <xdr:cNvPr id="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C2D4A2D2-F75C-4233-A376-B2557A8816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91440</xdr:colOff>
      <xdr:row>22</xdr:row>
      <xdr:rowOff>182880</xdr:rowOff>
    </xdr:to>
    <xdr:pic>
      <xdr:nvPicPr>
        <xdr:cNvPr id="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C226CCA7-070E-4E1E-B83D-EAC340FFEB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91440</xdr:colOff>
      <xdr:row>22</xdr:row>
      <xdr:rowOff>182880</xdr:rowOff>
    </xdr:to>
    <xdr:pic>
      <xdr:nvPicPr>
        <xdr:cNvPr id="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A44E9C3-7DAA-4F9B-BCEB-B710AF1082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91440</xdr:colOff>
      <xdr:row>22</xdr:row>
      <xdr:rowOff>182880</xdr:rowOff>
    </xdr:to>
    <xdr:pic>
      <xdr:nvPicPr>
        <xdr:cNvPr id="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12E26FA1-EA29-419A-8D9A-294D69EE26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23</xdr:row>
      <xdr:rowOff>80331</xdr:rowOff>
    </xdr:to>
    <xdr:pic>
      <xdr:nvPicPr>
        <xdr:cNvPr id="5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69287578-348C-4549-BA0D-15F0480B2B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8939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23</xdr:row>
      <xdr:rowOff>74579</xdr:rowOff>
    </xdr:to>
    <xdr:pic>
      <xdr:nvPicPr>
        <xdr:cNvPr id="5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CD65FE58-23A0-4C14-9158-81B25A4660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83638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23</xdr:row>
      <xdr:rowOff>80331</xdr:rowOff>
    </xdr:to>
    <xdr:pic>
      <xdr:nvPicPr>
        <xdr:cNvPr id="5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60E8504-D5E4-4CF8-9F11-316AC61F79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8939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23</xdr:row>
      <xdr:rowOff>74579</xdr:rowOff>
    </xdr:to>
    <xdr:pic>
      <xdr:nvPicPr>
        <xdr:cNvPr id="5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AE23B12-AAE6-42C0-B7F5-A4DAD377ED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83638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CC4C662-F174-41AC-B34F-D6C6D52530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CAD2D9FD-8167-4301-B4AD-7057277D96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164FE99C-B409-4902-87CA-0A36B97055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61032B0-4787-4478-BF34-0E13E50953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6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9B0F8B7C-2DEC-444D-AA58-B6D93225E4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6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C6051546-DE06-405D-93DA-1E3EB77675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6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92799FA7-E68F-4EA2-8D9B-D45F9AACC1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6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38CE7F34-E063-4A1C-B88C-3D4E38F64F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6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25A3E9ED-CF62-4941-BF94-CE3158E213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6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9B896637-E973-4D1C-932F-ECAE268DAD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6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1654193F-3E6A-47FF-A4ED-9B06561533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6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32E6DE4C-2880-4B23-ACC3-29F21B743B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6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2EB5F6BF-91C3-44F2-8B6B-1C0D9BBD9A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23</xdr:row>
      <xdr:rowOff>80331</xdr:rowOff>
    </xdr:to>
    <xdr:pic>
      <xdr:nvPicPr>
        <xdr:cNvPr id="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D125786-326F-4FFE-88C5-ED3774E133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8939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23</xdr:row>
      <xdr:rowOff>74579</xdr:rowOff>
    </xdr:to>
    <xdr:pic>
      <xdr:nvPicPr>
        <xdr:cNvPr id="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59CE6CC-BD30-43F0-AAB7-477E17DDAF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83638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23</xdr:row>
      <xdr:rowOff>79936</xdr:rowOff>
    </xdr:to>
    <xdr:pic>
      <xdr:nvPicPr>
        <xdr:cNvPr id="7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1F01F4A-3742-440C-86AA-31429D6C84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88995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23</xdr:row>
      <xdr:rowOff>80331</xdr:rowOff>
    </xdr:to>
    <xdr:pic>
      <xdr:nvPicPr>
        <xdr:cNvPr id="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4FECD3FA-043D-4881-89D6-86580623BB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8939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23</xdr:row>
      <xdr:rowOff>74579</xdr:rowOff>
    </xdr:to>
    <xdr:pic>
      <xdr:nvPicPr>
        <xdr:cNvPr id="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655A3C92-67A3-40E8-8AB3-2CB48ABEA9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83638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7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4AD30886-FFC7-45EE-8037-D54F2C35F5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7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ECD04E3-3207-43DE-8B33-02FDAC8DFC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DCF1D90-9571-4AA7-A367-61C00D37D2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7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B0F3515-BC2A-4C4B-AE1F-C94FF778CF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7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2F6A509-CABC-4826-B50F-C6F608E5A0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8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274BF3EA-FF44-4B3F-94B8-D0064D6153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8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D0B454F-84CC-4C0D-8011-A83670D907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8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2C0E77DA-43B1-4080-B589-24B4E92DB7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8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336EB06-44A4-4036-951C-7DE85C5449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8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CD045E4-D62D-4093-89FE-7946EDB0E2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8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05E0212-5F55-4442-A23D-8F29D01904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8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4E2DB755-A8B3-4985-9541-D094E7FD7A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8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A5BC8F16-F460-4630-87AB-B85C57DCD5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23</xdr:row>
      <xdr:rowOff>80331</xdr:rowOff>
    </xdr:to>
    <xdr:pic>
      <xdr:nvPicPr>
        <xdr:cNvPr id="8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6B4CBDC-66EE-4EAA-96F7-AC5321F518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8939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23</xdr:row>
      <xdr:rowOff>74579</xdr:rowOff>
    </xdr:to>
    <xdr:pic>
      <xdr:nvPicPr>
        <xdr:cNvPr id="8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1F9B619-FC8C-4B88-B130-486E37985F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83638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23</xdr:row>
      <xdr:rowOff>79936</xdr:rowOff>
    </xdr:to>
    <xdr:pic>
      <xdr:nvPicPr>
        <xdr:cNvPr id="9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5F82F2B-BD0D-4E12-9B0B-650043D3EC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88995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23</xdr:row>
      <xdr:rowOff>80331</xdr:rowOff>
    </xdr:to>
    <xdr:pic>
      <xdr:nvPicPr>
        <xdr:cNvPr id="91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2DAC4F9-17F1-4B2F-AA16-AEE7C535ED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8939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23</xdr:row>
      <xdr:rowOff>74579</xdr:rowOff>
    </xdr:to>
    <xdr:pic>
      <xdr:nvPicPr>
        <xdr:cNvPr id="92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98D1DCE-786F-4C7E-AEA7-60F492A26C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83638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23</xdr:row>
      <xdr:rowOff>79936</xdr:rowOff>
    </xdr:to>
    <xdr:pic>
      <xdr:nvPicPr>
        <xdr:cNvPr id="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EAFBD9C-C3BC-4408-8C2C-0E3C3B1A5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88995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23</xdr:row>
      <xdr:rowOff>80331</xdr:rowOff>
    </xdr:to>
    <xdr:pic>
      <xdr:nvPicPr>
        <xdr:cNvPr id="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AE79E5EF-242F-48FE-83D9-57B5FC417C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8939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23</xdr:row>
      <xdr:rowOff>74579</xdr:rowOff>
    </xdr:to>
    <xdr:pic>
      <xdr:nvPicPr>
        <xdr:cNvPr id="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58EB5CD8-936F-403F-9E2A-D995A6DE9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83638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9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5039933-5DF8-4242-B432-5B32E03EEB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9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675D580-DE98-4A56-A1B6-63ADC0D800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5C2F093-3C1D-494F-83C4-5F1B61B254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9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A2CDFBE7-EDE0-493A-B555-F93319464D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10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59681190-F335-40D6-8EE6-17A18AB5C8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10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DB20713-4D85-41F2-8560-5066FD02CB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10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CA8A0D9-384F-4728-A383-50585E9FF7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10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3D285985-5C50-4E44-BCC4-36D56F749D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10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E41833B-1F00-4922-B75D-8BB905500C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10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10EB7923-7B35-40ED-A6FC-32D14AC9FE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10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1FD85E68-A411-42CC-9852-B289842424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10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431A9AF-CD18-43F6-BF2D-2033490D7E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10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4D050085-4130-4049-9E82-15588A4D85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23</xdr:row>
      <xdr:rowOff>80331</xdr:rowOff>
    </xdr:to>
    <xdr:pic>
      <xdr:nvPicPr>
        <xdr:cNvPr id="10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514BA82-B3B7-4201-A201-796A273C77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8939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23</xdr:row>
      <xdr:rowOff>74579</xdr:rowOff>
    </xdr:to>
    <xdr:pic>
      <xdr:nvPicPr>
        <xdr:cNvPr id="11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19A37AA1-A731-47CA-9DAF-F55E3D39FF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83638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23</xdr:row>
      <xdr:rowOff>79936</xdr:rowOff>
    </xdr:to>
    <xdr:pic>
      <xdr:nvPicPr>
        <xdr:cNvPr id="11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5287EE83-7B1A-472A-AE07-DE013BD1DD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88995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23</xdr:row>
      <xdr:rowOff>74579</xdr:rowOff>
    </xdr:to>
    <xdr:pic>
      <xdr:nvPicPr>
        <xdr:cNvPr id="112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C90C67E-2FB5-4BCE-871E-0A1BF06091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83638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23</xdr:row>
      <xdr:rowOff>79936</xdr:rowOff>
    </xdr:to>
    <xdr:pic>
      <xdr:nvPicPr>
        <xdr:cNvPr id="1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2F41523A-9A4E-496E-8587-3C770835D9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88995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23</xdr:row>
      <xdr:rowOff>80331</xdr:rowOff>
    </xdr:to>
    <xdr:pic>
      <xdr:nvPicPr>
        <xdr:cNvPr id="1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01A6B71-74F2-4E65-ABAC-A2D158555A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8939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23</xdr:row>
      <xdr:rowOff>74579</xdr:rowOff>
    </xdr:to>
    <xdr:pic>
      <xdr:nvPicPr>
        <xdr:cNvPr id="1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44ACE1D6-6B88-4F69-8A66-EE3BF23ABF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83638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1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1F6DC352-EC90-4139-A5FB-3D306CC5EB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1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4C1380E-768E-45E3-9470-9EE7130290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1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5E99221-57CB-4E7B-8692-2C240D9E50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1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9932107B-5647-4605-80D8-ED14F385CD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1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161B8355-38FB-4EB0-8179-976414B511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12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26CC6454-B5C7-477B-8131-C9A5DE5420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12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B805E9B-66FA-4A81-A311-73E843EE92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12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ADEFC7C-B439-477E-AA0D-100E619D59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12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44EFD406-11D3-4081-AACA-5F7EA9BA4E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12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A6BEA2A-18C9-420D-9988-9A52141E3F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12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C0A1033-2EC5-4A2B-9B10-47856A377E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12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122FAAD4-38DA-44A0-BAF8-F407C1B1E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12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2631277D-97D7-495F-A525-2DE04BB68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23</xdr:row>
      <xdr:rowOff>80331</xdr:rowOff>
    </xdr:to>
    <xdr:pic>
      <xdr:nvPicPr>
        <xdr:cNvPr id="12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A5360DE-B1F9-456B-B584-D953F734EA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8939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23</xdr:row>
      <xdr:rowOff>74579</xdr:rowOff>
    </xdr:to>
    <xdr:pic>
      <xdr:nvPicPr>
        <xdr:cNvPr id="13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45E1CD07-246D-4AD7-99F0-983002C2B5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83638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23</xdr:row>
      <xdr:rowOff>80331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458F2E3E-8F0C-4807-80AC-76F8EDB431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8939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23</xdr:row>
      <xdr:rowOff>74579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28714FF7-6672-442C-ADFA-F645A6F713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83638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13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692EDBCD-77CA-44EF-8380-1414C831CD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13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AA3894C-EB62-4657-975D-CAE4082DCC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1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98D4FF4-EBEA-4BAC-A5C1-835528CE35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13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A242970-097B-4522-81AD-0EED92F92C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13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21CF2DC6-2452-4725-8AF4-36F8E757E9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13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6691F8B-3BD3-44B8-BFEC-A5EABC3E11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13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1CEF98B-52B6-4CEE-B5F4-6640746C54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14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A9E87225-40C9-4840-AB7A-CB96F2312E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14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59989AE-E750-46A0-A61F-3A332F5B0F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14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92A1D973-057D-4A42-BDF8-6B514F70F2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14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67F3956D-F333-494B-B4C8-1226880006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14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B6C6843-5338-4471-920B-05E46075E0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14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454BA564-449D-417E-953D-1AD33F94A0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23</xdr:row>
      <xdr:rowOff>80331</xdr:rowOff>
    </xdr:to>
    <xdr:pic>
      <xdr:nvPicPr>
        <xdr:cNvPr id="14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6336632-B2DF-4B77-9B3C-B0C8FF2546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8939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23</xdr:row>
      <xdr:rowOff>74579</xdr:rowOff>
    </xdr:to>
    <xdr:pic>
      <xdr:nvPicPr>
        <xdr:cNvPr id="14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01E6ABA-999D-4D87-AC1E-BE40590684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83638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23</xdr:row>
      <xdr:rowOff>79936</xdr:rowOff>
    </xdr:to>
    <xdr:pic>
      <xdr:nvPicPr>
        <xdr:cNvPr id="14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A32C948-3D93-4135-B6EE-07A8C3224E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88995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23</xdr:row>
      <xdr:rowOff>80331</xdr:rowOff>
    </xdr:to>
    <xdr:pic>
      <xdr:nvPicPr>
        <xdr:cNvPr id="1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1757709E-3976-4A33-A820-97240724E6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8939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23</xdr:row>
      <xdr:rowOff>74579</xdr:rowOff>
    </xdr:to>
    <xdr:pic>
      <xdr:nvPicPr>
        <xdr:cNvPr id="1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383B564E-C418-441D-85B7-A777445586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83638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546009C-6257-4F8A-896A-F7C90FF261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C7EF7975-E388-4779-8FA0-DA81C0CE2D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A6AC1D32-D3DF-421C-A49D-17D7253FC7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36A3FAAB-A3F6-4CDF-9443-2B1895FBFE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D2538A3-275A-403A-82D6-E43A351A80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AF8CB998-5A5C-4445-8828-F9C2EFF2E1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C38CDD77-0B78-4A13-A7A5-0862D9B2F6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41089A83-5D7D-4145-9CAE-F5E75A3925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25417642-A643-4A83-8968-5A9D74B042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E8F4728-40B5-46C9-BCA5-C491A580D0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AA3DBBFB-D28F-40C1-B3C8-5B83D72A8D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F25BECE-1EE6-4661-B538-A680CBB6D9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182880</xdr:rowOff>
    </xdr:to>
    <xdr:pic>
      <xdr:nvPicPr>
        <xdr:cNvPr id="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373C0AF1-C5C3-4EC4-B04E-2BE6B4395E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23</xdr:row>
      <xdr:rowOff>80331</xdr:rowOff>
    </xdr:to>
    <xdr:pic>
      <xdr:nvPicPr>
        <xdr:cNvPr id="16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3D85ED9-6363-4356-829C-B755BE7053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8939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23</xdr:row>
      <xdr:rowOff>74579</xdr:rowOff>
    </xdr:to>
    <xdr:pic>
      <xdr:nvPicPr>
        <xdr:cNvPr id="16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9AD010C9-603C-469C-8F89-9253139AFF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83638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23</xdr:row>
      <xdr:rowOff>79936</xdr:rowOff>
    </xdr:to>
    <xdr:pic>
      <xdr:nvPicPr>
        <xdr:cNvPr id="16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62CA6752-AB17-4ABF-BABE-6DFE25B3F9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88995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203386</xdr:rowOff>
    </xdr:to>
    <xdr:pic>
      <xdr:nvPicPr>
        <xdr:cNvPr id="1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EB608EC-7F63-45F3-82F3-0FC4D61206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203386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203386</xdr:rowOff>
    </xdr:to>
    <xdr:pic>
      <xdr:nvPicPr>
        <xdr:cNvPr id="1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5D1A852-553C-45B3-9B7F-929B4D4ED1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203386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22</xdr:row>
      <xdr:rowOff>203386</xdr:rowOff>
    </xdr:to>
    <xdr:pic>
      <xdr:nvPicPr>
        <xdr:cNvPr id="1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4B007B8-A8D0-4351-AD90-12A820A2FB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203386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23</xdr:row>
      <xdr:rowOff>81675</xdr:rowOff>
    </xdr:to>
    <xdr:pic>
      <xdr:nvPicPr>
        <xdr:cNvPr id="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C20EDFF-9874-46BC-9072-47DCE7A658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90734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190500</xdr:colOff>
      <xdr:row>23</xdr:row>
      <xdr:rowOff>74579</xdr:rowOff>
    </xdr:to>
    <xdr:pic>
      <xdr:nvPicPr>
        <xdr:cNvPr id="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3B4F1E28-D83D-4C72-909B-B5EA85CDD3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83638"/>
        </a:xfrm>
        <a:prstGeom prst="rect">
          <a:avLst/>
        </a:prstGeom>
        <a:noFill/>
      </xdr:spPr>
    </xdr:pic>
    <xdr:clientData/>
  </xdr:twoCellAnchor>
  <xdr:oneCellAnchor>
    <xdr:from>
      <xdr:col>12</xdr:col>
      <xdr:colOff>0</xdr:colOff>
      <xdr:row>22</xdr:row>
      <xdr:rowOff>0</xdr:rowOff>
    </xdr:from>
    <xdr:ext cx="190500" cy="201706"/>
    <xdr:pic>
      <xdr:nvPicPr>
        <xdr:cNvPr id="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76F63CD-E531-4A07-A1D2-70C4DE9FD2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0" y="388620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201706"/>
    <xdr:pic>
      <xdr:nvPicPr>
        <xdr:cNvPr id="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4E650CA-66F4-409F-9BD5-0A919067A4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0" y="388620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79294"/>
    <xdr:pic>
      <xdr:nvPicPr>
        <xdr:cNvPr id="17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A1335E9-3C4B-4F3A-834E-610479987F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0" y="38862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79294"/>
    <xdr:pic>
      <xdr:nvPicPr>
        <xdr:cNvPr id="17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921E9D6-0A92-46B5-A99F-6A1C6CB546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0" y="38862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79294"/>
    <xdr:pic>
      <xdr:nvPicPr>
        <xdr:cNvPr id="1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16A95DA-DD65-4C03-BB10-82FA9EFB61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0" y="38862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79294"/>
    <xdr:pic>
      <xdr:nvPicPr>
        <xdr:cNvPr id="17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6BB11E0-F95A-4036-BA5E-5FA607C877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0" y="38862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79294"/>
    <xdr:pic>
      <xdr:nvPicPr>
        <xdr:cNvPr id="17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1039DF25-7777-4820-865D-2E78C7997B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0" y="38862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79294"/>
    <xdr:pic>
      <xdr:nvPicPr>
        <xdr:cNvPr id="17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128356DC-0E8B-4E9D-AB17-DADE56F543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0" y="38862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79294"/>
    <xdr:pic>
      <xdr:nvPicPr>
        <xdr:cNvPr id="18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8FB50EB-8525-40D2-9883-FDE8F241D1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0" y="38862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79294"/>
    <xdr:pic>
      <xdr:nvPicPr>
        <xdr:cNvPr id="18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3B6D067C-4094-488F-A848-B95187586B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0" y="38862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79294"/>
    <xdr:pic>
      <xdr:nvPicPr>
        <xdr:cNvPr id="18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0B39765-BE15-497D-927D-0E149B8727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0" y="38862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79294"/>
    <xdr:pic>
      <xdr:nvPicPr>
        <xdr:cNvPr id="18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1D9920C8-C53D-4917-9BBB-7105B44903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0" y="38862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79294"/>
    <xdr:pic>
      <xdr:nvPicPr>
        <xdr:cNvPr id="18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3CCBCADE-8712-4841-82F9-FB6B74B8FA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0" y="38862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79294"/>
    <xdr:pic>
      <xdr:nvPicPr>
        <xdr:cNvPr id="18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58E8E260-88A3-4D60-8476-7665691A10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0" y="38862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79294"/>
    <xdr:pic>
      <xdr:nvPicPr>
        <xdr:cNvPr id="18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CA4512F-5EE2-4A7A-B0A9-C1CC804C11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0" y="38862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79"/>
    <xdr:pic>
      <xdr:nvPicPr>
        <xdr:cNvPr id="18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C46DD76A-14EB-4D6F-8ACE-13628AEA70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0" y="388620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201706"/>
    <xdr:pic>
      <xdr:nvPicPr>
        <xdr:cNvPr id="18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D1A90C3-E7E9-4DC7-9007-A04C6C43EA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0" y="388620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201706"/>
    <xdr:pic>
      <xdr:nvPicPr>
        <xdr:cNvPr id="18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78C2FBF-4F22-46FA-852C-E2F55A405A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0" y="388620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201706"/>
    <xdr:pic>
      <xdr:nvPicPr>
        <xdr:cNvPr id="19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03E09D2-7066-4523-9A2A-1160E0C6C6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0" y="388620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1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218B17A-BC12-479D-9801-EF05DA9E18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1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47CA2894-C268-41C6-A3F7-719313A57D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1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666B3458-0DA6-4AE3-8486-6D2357FB69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1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20D1AE9F-7B30-4DBA-83D1-BE28D463FF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1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56CB8E7D-BE19-47C0-900F-B938FD1B4B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1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AB73D46-3933-4BF6-B248-A10F433C34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1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922D364-0F47-47B7-B556-30E58E5A20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1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678FDE78-1305-4CBE-8A0E-19C111DD5B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1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26A6F8A-6852-4FE1-92C6-EA22F5AFDA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2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1466D73-23B0-41B8-B58C-A35492D0CB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2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A8EBE01-4CC0-4A47-95F5-11914D3D33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2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A721159-E0E3-46EC-8507-3C53FE01B6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2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AB65001-A1B2-4DE6-B92B-6DBBB906E5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2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0A6FA8F-0F7F-4245-9E02-28E8228111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2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26884274-01D5-4A59-85F7-0210A93E5D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20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F76C083-4FB1-4AF9-93A8-18F80FF666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20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D0DA3F6-BF1D-4BF3-9F5C-03B07DAB1F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20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9624296-6656-44C6-9932-6967A16C38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20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434C65BE-7734-4EC7-939B-6FBE7E6CC3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2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50FBD802-0D06-4975-B4A6-E97A5E605E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2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76674D0-CC1E-4EAA-B86D-EF831A5F00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2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4573516D-9B66-4067-ADFB-A6FB3EC665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2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52498501-E682-4374-B80B-82B3DAEFD4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2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123C27B7-473D-4C17-B8AD-71903CCD06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2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31E991F-A3EA-497D-A0AC-8928F39F3D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2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77E78FA-C06B-476B-BE6A-7752EA357D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2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9527F93F-2838-49CE-9469-AF6A5412DC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2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AA36DE8-FEC9-4E64-8C76-E155454DE6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2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F9786E8-BF1C-41BB-B064-03667FF7B4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2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8EC192E-D06D-4FC1-98CE-2720929747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2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11A275B7-AD7D-4F65-95DB-6332B68E5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2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A660D28-69A4-4D99-B5CB-5E0568BEB2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583251"/>
    <xdr:pic>
      <xdr:nvPicPr>
        <xdr:cNvPr id="2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E87D53D-6B99-42BE-92A1-8EA37EEBC8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378596"/>
    <xdr:pic>
      <xdr:nvPicPr>
        <xdr:cNvPr id="2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2894156B-4EF4-4B68-AE8A-AA304FCF93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583251"/>
    <xdr:pic>
      <xdr:nvPicPr>
        <xdr:cNvPr id="22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0846EEE-B619-402D-936E-58778D65AA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378596"/>
    <xdr:pic>
      <xdr:nvPicPr>
        <xdr:cNvPr id="22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91BA4A32-3ACF-4175-8EB0-FA5EE0C4DC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22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78CE985-1C70-4275-971B-63F477A982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22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5CF5303-DB49-4E3C-AF73-50F280A0AF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2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512E834E-885A-46B8-AD65-B2C04BA213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23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25DA33F3-1C9A-47D2-9BB6-749A603DB2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23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8427D89-418A-4079-B8DA-13618B65BA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23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5D3AFD0-A908-4C7A-8D8F-82FA02AA80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2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9EBD3B20-4BB3-45E7-96FF-A2C48E9526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23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434C4DAF-0C94-49E1-B225-7DDA9933FA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23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482EEA7-C9E0-4E72-A2EF-EDDDDFCE32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23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C622CDF3-B2BD-4043-A083-BC6A7FA385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23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3B98182C-9B46-4D29-AE32-F481C5C86E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23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6F7BE793-0C4B-40EB-97BF-5A20AF2787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23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BFC1C01-49AE-4D9C-B33B-F13A8E9606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583251"/>
    <xdr:pic>
      <xdr:nvPicPr>
        <xdr:cNvPr id="2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AA498BFB-42AF-4498-9F93-BF3A7586BF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378596"/>
    <xdr:pic>
      <xdr:nvPicPr>
        <xdr:cNvPr id="2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94156EAC-B475-425A-B6C7-B97381CB4A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563806"/>
    <xdr:pic>
      <xdr:nvPicPr>
        <xdr:cNvPr id="2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2E90A70F-AEBD-4284-8EBE-B9C0959CD6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583251"/>
    <xdr:pic>
      <xdr:nvPicPr>
        <xdr:cNvPr id="24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51D7C21A-9B25-4B62-9CCC-A36ACFAB7B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378596"/>
    <xdr:pic>
      <xdr:nvPicPr>
        <xdr:cNvPr id="24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3C551BD-0170-48EF-AAC4-F9A3DF2298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2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FD68FBE-C5D7-4AD2-9B79-DF78408F8F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2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1F87020-985E-4FA1-8943-C9FCA69403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2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355EA33C-B500-4974-ABD3-7A7778668D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2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94AA6B74-1410-486F-8888-D49A84DBC2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2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D3D09DB-AE2F-4E68-BD36-683DA4228D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2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5E56A6D7-6BED-452D-800F-49CDC5A282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2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3034F8B-5B22-4CD3-B857-1F9EAD8730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2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C280B67-3706-4107-8B87-57389C97B9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2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EB4F740-65D5-453B-9B4E-9CC3F5EC8C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2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5EC6246-C936-4471-92C5-98E4FFC0C2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2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FBA2B56-FC18-412D-87F7-1A60BC067D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2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634492AC-17FE-441B-983E-EB46143CBF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2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1440C031-F447-4B2C-B485-D77F2990AC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583251"/>
    <xdr:pic>
      <xdr:nvPicPr>
        <xdr:cNvPr id="25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4BF8C36-42C1-426B-BA6C-C2C6934C12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378596"/>
    <xdr:pic>
      <xdr:nvPicPr>
        <xdr:cNvPr id="25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4347CEE-4293-4CEC-B69D-E7BCEE13D9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563806"/>
    <xdr:pic>
      <xdr:nvPicPr>
        <xdr:cNvPr id="26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75DD136-E088-44DD-8645-ED091A03A5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583251"/>
    <xdr:pic>
      <xdr:nvPicPr>
        <xdr:cNvPr id="261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025D7C6-FB2A-4EBF-9853-1146A47F05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378596"/>
    <xdr:pic>
      <xdr:nvPicPr>
        <xdr:cNvPr id="262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4542D124-0B6A-46FD-879A-701924D251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563806"/>
    <xdr:pic>
      <xdr:nvPicPr>
        <xdr:cNvPr id="26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CC82647-CB5C-424F-9F27-22580B6E44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583251"/>
    <xdr:pic>
      <xdr:nvPicPr>
        <xdr:cNvPr id="26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DBC0800-CF47-4144-8F6D-44924FF6C3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378596"/>
    <xdr:pic>
      <xdr:nvPicPr>
        <xdr:cNvPr id="26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A455855-41F8-4D7C-BF29-3BA82157B2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29849CF3-FDE9-4B84-AD6B-2199D2FFA4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C45ED364-7C09-4C0C-92A1-8936B36081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4919FF8B-6595-45D3-B263-CFD8347A7E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CBD58B43-93D5-451E-8B75-B90BD10645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C86B1A96-A6E0-4926-8678-CD51900D5F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27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9893AE5-5EE8-44B8-8C1D-E8DCB15506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27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699132CE-E75E-45AF-8CFF-C67AD59F7A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27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C677F61F-2A2D-4F90-9FD7-001731A801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27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A093EF62-D445-4127-B8D5-0739E7E649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27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A0B93FC0-193E-4278-A430-9EB76559E7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27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2824416-B586-4588-9F00-21B609E8D9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27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19280CD1-39AA-41F8-9B18-6DED04E630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27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92F73386-A60F-4BFD-9BAD-2BE024C6B1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583251"/>
    <xdr:pic>
      <xdr:nvPicPr>
        <xdr:cNvPr id="27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0704029-E7FE-4825-8707-2085372591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378596"/>
    <xdr:pic>
      <xdr:nvPicPr>
        <xdr:cNvPr id="28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33557D10-A417-47AB-99AF-610E5F6459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563806"/>
    <xdr:pic>
      <xdr:nvPicPr>
        <xdr:cNvPr id="28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45978384-C00C-4BB7-A9C8-C27CDC8C36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378596"/>
    <xdr:pic>
      <xdr:nvPicPr>
        <xdr:cNvPr id="282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AA023ABC-911B-4E83-BE34-5C3495807A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563806"/>
    <xdr:pic>
      <xdr:nvPicPr>
        <xdr:cNvPr id="28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39817477-A962-41E6-9762-AA73CA58FC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583251"/>
    <xdr:pic>
      <xdr:nvPicPr>
        <xdr:cNvPr id="2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3E8E4D7-F7E3-442C-98A9-BC66BF4FFA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378596"/>
    <xdr:pic>
      <xdr:nvPicPr>
        <xdr:cNvPr id="2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369E1E87-27E4-4FE0-BAF9-8B6570F17C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28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4278E6D-0019-4C53-8661-2CDC7FE7AE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28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61998DD2-8D69-4125-8F41-30B182E1C9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2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2EBFE467-CBF4-4EED-A165-2B09F5E69A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28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250E175-6B37-4940-A433-11F234D2BB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29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1B27B907-FE24-4388-BEF1-5D979ED26F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29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CB2390C-F552-4696-995B-8946F4A2F3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29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92541FB-42BE-476F-A36D-24BC617E72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29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D1F829C-7A14-4EE1-9A8F-5FCA277583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29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FEA6AA7-F257-4A2D-BBE5-074880CC6D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29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8234121-B9A6-490A-A8C8-38397C1A01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29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C32E9BB-75D1-405E-AEB8-6BA156923B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29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12119959-2173-410A-A6DD-E4DDA47AA1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29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3B09D8DA-C5A2-434F-880D-C1069B6084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583251"/>
    <xdr:pic>
      <xdr:nvPicPr>
        <xdr:cNvPr id="2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ACB445F0-D7DE-41A7-BDC6-B3E3428BB5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378596"/>
    <xdr:pic>
      <xdr:nvPicPr>
        <xdr:cNvPr id="3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386CAE4A-761D-40D0-A6BB-5907198847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583251"/>
    <xdr:pic>
      <xdr:nvPicPr>
        <xdr:cNvPr id="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C6DCCD92-CA47-43DD-AA8C-1E44B62078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378596"/>
    <xdr:pic>
      <xdr:nvPicPr>
        <xdr:cNvPr id="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55E95FB1-80F5-4AF9-9AA6-212CE7B3A4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3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9722538-1465-47A2-844B-80A24DD840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3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4CAECF83-2AEE-41AA-98F5-79C4FE1BC4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3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C17E3122-35BD-48DF-A9BE-4DCEEF494D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3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5A8CC2F2-D96B-4620-A225-7F07C183FB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3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9F3498E-C699-4ED9-B2DE-E62ACFCA58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3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F25EAAF-8A78-4597-9BE9-9228C198F2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3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A868C0F-D09B-4602-8E9E-5BA953AB01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3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C311A155-2FA7-423F-838B-99D6F4F429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3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192D2C46-654E-433F-A2E1-4498998456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3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D7EF0D1-7495-4DD9-8B39-EF4275EF07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3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9C51F56-381C-4142-8270-3D3A5A303E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3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B7C6F52-32A3-4E85-B8C8-47BD5C0290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3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4B5F3E2-55F5-424F-BD33-48C1D36EE5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583251"/>
    <xdr:pic>
      <xdr:nvPicPr>
        <xdr:cNvPr id="31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612CE472-12F3-4A6A-BA29-372CC036CA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378596"/>
    <xdr:pic>
      <xdr:nvPicPr>
        <xdr:cNvPr id="31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A2CDD4CC-654C-4C13-8FD1-43159024C4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563806"/>
    <xdr:pic>
      <xdr:nvPicPr>
        <xdr:cNvPr id="31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0847D00-5857-4EA5-B907-0E72A617EF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583251"/>
    <xdr:pic>
      <xdr:nvPicPr>
        <xdr:cNvPr id="31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614A870C-76DC-415E-A385-963BDADECB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378596"/>
    <xdr:pic>
      <xdr:nvPicPr>
        <xdr:cNvPr id="32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CB8606E-B74D-49DA-94F8-D113EA1CFC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3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A36A7780-9241-4EAB-887A-62AB175C9B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3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AF7D6FF-9FD7-4FB6-B2F7-64A7381A2B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3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B0B7893-76D2-4A48-96F5-2F04DBAB78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3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199ADFBC-920E-4DBB-BADF-E498578B46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3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33937EB-856B-4030-82DA-55BE3359B2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3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365153A-0F79-4CBD-973D-6FD68CD310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3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125B5259-8810-4C75-BC82-D579586296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3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1C5B0F1F-892D-450D-A598-43CA960138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3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C257A600-85FB-488D-BEFB-EAFCC57E22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3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C0DE736F-05E2-49A4-8151-2C284D6E5B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3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8ECF4CD-C7FB-485B-B80B-468B760FA2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3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57138375-50A9-4A72-832C-4504BE01D8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3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4243B03-329E-4E9E-9CDF-2DC35A8A1D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583251"/>
    <xdr:pic>
      <xdr:nvPicPr>
        <xdr:cNvPr id="33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7EE1F73-A57F-4943-A9F3-622D9EB98D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378596"/>
    <xdr:pic>
      <xdr:nvPicPr>
        <xdr:cNvPr id="33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ABECA5A8-30EC-482F-AE15-4D98D60139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563806"/>
    <xdr:pic>
      <xdr:nvPicPr>
        <xdr:cNvPr id="33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3928DBDD-A607-45E3-B162-FA32ED7F91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201706"/>
    <xdr:pic>
      <xdr:nvPicPr>
        <xdr:cNvPr id="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725FBA2-855F-491D-8845-C070F26472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201706"/>
    <xdr:pic>
      <xdr:nvPicPr>
        <xdr:cNvPr id="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527CC9D-3DAD-4692-A034-C2E12E1490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201706"/>
    <xdr:pic>
      <xdr:nvPicPr>
        <xdr:cNvPr id="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2FF6EA1-9175-46B0-B699-CBCA2479A1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584595"/>
    <xdr:pic>
      <xdr:nvPicPr>
        <xdr:cNvPr id="3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6DB9FFF4-8462-43BA-AB9D-FE3DA23251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378596"/>
    <xdr:pic>
      <xdr:nvPicPr>
        <xdr:cNvPr id="3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ED9CCFE-BFA7-4CBA-90B1-FBA8192FBD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201706"/>
    <xdr:pic>
      <xdr:nvPicPr>
        <xdr:cNvPr id="3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55BDED62-31A4-4BEA-B780-950D90ED8E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0" y="388620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201706"/>
    <xdr:pic>
      <xdr:nvPicPr>
        <xdr:cNvPr id="3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5018EA92-70EC-4DD9-B13E-5F76114EB8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0" y="388620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79294"/>
    <xdr:pic>
      <xdr:nvPicPr>
        <xdr:cNvPr id="34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AADD5A0-3974-44F5-A0D4-3754AD9F63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0" y="38862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79294"/>
    <xdr:pic>
      <xdr:nvPicPr>
        <xdr:cNvPr id="34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9F0C888-5036-4AA7-A6DD-9574A695E1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0" y="38862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79294"/>
    <xdr:pic>
      <xdr:nvPicPr>
        <xdr:cNvPr id="3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97E7575E-529D-44ED-BB53-1E5C724070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0" y="38862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79294"/>
    <xdr:pic>
      <xdr:nvPicPr>
        <xdr:cNvPr id="34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186C5E4-D894-4BDC-B3D2-028C7BB5D2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0" y="38862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79294"/>
    <xdr:pic>
      <xdr:nvPicPr>
        <xdr:cNvPr id="34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132BF8AB-FF5B-4B39-A8AC-31EA5DD785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0" y="38862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79294"/>
    <xdr:pic>
      <xdr:nvPicPr>
        <xdr:cNvPr id="34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B9C5186-27FE-4ACF-A441-18F1B1263B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0" y="38862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79294"/>
    <xdr:pic>
      <xdr:nvPicPr>
        <xdr:cNvPr id="35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65FA2956-4DA5-456B-88A2-333996B086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0" y="38862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79294"/>
    <xdr:pic>
      <xdr:nvPicPr>
        <xdr:cNvPr id="35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6CA4E44-15CA-4499-9ED6-02FFF3E169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0" y="38862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79294"/>
    <xdr:pic>
      <xdr:nvPicPr>
        <xdr:cNvPr id="35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D7B2CC3-761C-4285-8E48-AF78D01FCE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0" y="38862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79294"/>
    <xdr:pic>
      <xdr:nvPicPr>
        <xdr:cNvPr id="35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B110D56-D377-4A53-BC9B-3008E44250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0" y="38862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79294"/>
    <xdr:pic>
      <xdr:nvPicPr>
        <xdr:cNvPr id="35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651A72E-FC79-4C42-8026-9ED60E6BCA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0" y="38862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79294"/>
    <xdr:pic>
      <xdr:nvPicPr>
        <xdr:cNvPr id="35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65978E1C-60A1-47B9-90C2-F7BA53F71F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0" y="38862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79294"/>
    <xdr:pic>
      <xdr:nvPicPr>
        <xdr:cNvPr id="35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67FCE785-F3A8-4D87-95B3-29FDE932BC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0" y="38862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79"/>
    <xdr:pic>
      <xdr:nvPicPr>
        <xdr:cNvPr id="35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5FAD7825-E213-4586-B977-0D336B9006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0" y="388620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201706"/>
    <xdr:pic>
      <xdr:nvPicPr>
        <xdr:cNvPr id="35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857B557-37F3-4D0F-B268-25DC524A69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0" y="388620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201706"/>
    <xdr:pic>
      <xdr:nvPicPr>
        <xdr:cNvPr id="35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AE834FF9-FCAE-4480-BF51-7950D3A30F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0" y="388620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201706"/>
    <xdr:pic>
      <xdr:nvPicPr>
        <xdr:cNvPr id="36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119D741F-5E0F-4AF9-A937-C912023123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0" y="388620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3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CC491F56-7364-4559-9F6C-DFFC886D92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3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93CB2E3-CF9D-4954-B1A7-DE07CF3385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36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2BF9C2B4-0E62-4780-86C9-D16F93D227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36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9B33A777-A726-4BD9-AAC8-AE4B777FC7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36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94BDC863-9DB0-496C-98D1-CBE0284EC4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36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90E4A0DA-A932-4B31-A119-EF083C8B47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36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B8601BD-0531-4B77-B03A-86ACE9485F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36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4BA8000-2B69-477F-AA17-AD6CCE479A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36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438BB9A-24EB-4548-8147-444DDC1D33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37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9BADDCF8-05EB-4E97-8DFC-7F8E8B8FF9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37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11BFE1E-F8F0-4D1D-896F-173F42552D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37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3BB44238-EAE9-4CEF-A2A8-D2DD802572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37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3D5B9E7-622D-4DC3-A63C-8A79072AB4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37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1621D84-D042-4223-AAEF-D5E4FC1C94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37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9AA44D46-4BB8-4ADE-A04D-D36EF6DEB2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37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65866D34-87E7-44B2-88FE-0C486189FA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37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AD1EAF3-E18F-42EC-B282-0DB759F277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37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2B7BC4E-9DD5-4EF2-A645-E91E9235C5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37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59C175D0-5BB6-4564-9279-36B4B642B3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3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88DA5C3-34FE-4FB8-A192-4B7041662A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3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644FD89A-AC9C-47E1-B8FD-64719F02C8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3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1E4FA7C-F254-45CA-9D4A-4B32D60DEF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3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5B3B0D5D-D957-45F5-8138-697E950DFF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3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2052478-7995-44FE-889C-1614B8E67B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3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269E10B7-6361-43AD-8709-10D2699B5A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3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66F01724-C186-4E8E-BDC3-01790E9CE0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3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0D32812-9FAC-4AA1-8C70-268903D9B7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3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2CBEC336-F112-4D0A-B551-B98FA4CC90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3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C2BB6F3C-6742-4968-8A9E-BA0E1F536F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3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4739021-1E2E-4B9C-B4F0-DA2D9A38EE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3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A183F49B-2BC7-46A1-BFFA-E43661C154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91440" cy="182880"/>
    <xdr:pic>
      <xdr:nvPicPr>
        <xdr:cNvPr id="3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31598B2-DD65-4B70-AF9E-45389A3A46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583251"/>
    <xdr:pic>
      <xdr:nvPicPr>
        <xdr:cNvPr id="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9E0FEE8-0272-4B81-991B-44CBD009B2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378596"/>
    <xdr:pic>
      <xdr:nvPicPr>
        <xdr:cNvPr id="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2D6B9AD-6FD5-4257-BE05-A151FF9C89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583251"/>
    <xdr:pic>
      <xdr:nvPicPr>
        <xdr:cNvPr id="39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1F127F24-BEFA-4FEE-B309-23C6DEBE27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378596"/>
    <xdr:pic>
      <xdr:nvPicPr>
        <xdr:cNvPr id="39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A809E2E-7F76-40DD-A651-B47CB9A499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3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5CE939FF-6A69-47C1-A5CA-0AFA5247AF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3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D355A50-4C01-477E-978B-CFD66A9D69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3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39E61D9E-6E8F-4C95-8E07-B7FF9E4692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C971B936-D678-43C6-B15E-0E9A0861FE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C38BEB3F-74D8-4056-B2F8-9BA012B13A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6921FD22-38EC-4B35-B382-BB875287D6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6FA92A91-F2D7-4E60-92E3-351D0B2C62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1108FE3-6876-4F92-95E3-947771F5A2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16E09C8F-75C2-49C5-874A-53AE7E07D4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8EFB612-EC3F-4487-B0D6-141470836D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C8828223-1718-4B0E-B388-C57590F5B2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6953918-D202-43E6-8015-F2A3A35434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0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3444B79-9554-4DD8-AAF0-1886F0AC77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583251"/>
    <xdr:pic>
      <xdr:nvPicPr>
        <xdr:cNvPr id="41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3B58E88-A270-443F-B753-465A82C969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378596"/>
    <xdr:pic>
      <xdr:nvPicPr>
        <xdr:cNvPr id="41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9E4CD78-E84B-4D07-9527-74A216904B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563806"/>
    <xdr:pic>
      <xdr:nvPicPr>
        <xdr:cNvPr id="41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6CCC1EDC-8005-44B7-82EB-447C2693EB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583251"/>
    <xdr:pic>
      <xdr:nvPicPr>
        <xdr:cNvPr id="4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CB3221DE-53AD-4390-AA61-65B22FB449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378596"/>
    <xdr:pic>
      <xdr:nvPicPr>
        <xdr:cNvPr id="4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A497C21B-9488-4C29-A762-60125FBCB0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1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CF7B6C8E-1C1D-4F49-B278-E6E2880541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1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DEF4E8B-792F-4A7C-95D6-AA62B1BB25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1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A7EAF05-6151-45F0-A6BC-C649F18BBB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1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C369A056-CC21-4EAE-B526-184AA21B60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1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13E813BE-2DC6-4E5F-B4C0-D6F4230999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2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41B08A5-29AE-4B25-9E59-B840B87E94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2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965C0F04-7964-451A-904F-F3A2E464DA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2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B098A1D-6F29-4B1A-A2F5-8897F955C1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2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9C97B2C5-4BE5-486E-AC88-8155FC5912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2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A5FC8200-F29F-45BC-AE75-A8AB0694AB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2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95599248-1677-4F74-99F8-1093A97170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2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C43A70CE-F796-4AAA-950D-62CF647C51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2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44DC0D4E-E194-42F3-9BBD-941DF26133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583251"/>
    <xdr:pic>
      <xdr:nvPicPr>
        <xdr:cNvPr id="4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9B7CD728-4491-4BF0-A259-8D68C2B2DA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378596"/>
    <xdr:pic>
      <xdr:nvPicPr>
        <xdr:cNvPr id="4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D3124CF-E2B7-4C12-B485-E6BE705D9C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563806"/>
    <xdr:pic>
      <xdr:nvPicPr>
        <xdr:cNvPr id="43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396DEB4-198F-42CF-8AC1-E27D0AAF66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583251"/>
    <xdr:pic>
      <xdr:nvPicPr>
        <xdr:cNvPr id="431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3F61D097-76E6-48FD-928C-53FF24CC6F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378596"/>
    <xdr:pic>
      <xdr:nvPicPr>
        <xdr:cNvPr id="432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2BA798EA-2F8C-4A98-81BD-916F214E21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563806"/>
    <xdr:pic>
      <xdr:nvPicPr>
        <xdr:cNvPr id="43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F874A5A-3522-42FE-9CA9-5EDABAF4F5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583251"/>
    <xdr:pic>
      <xdr:nvPicPr>
        <xdr:cNvPr id="43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1C3839A-9954-4D0A-A10C-CD354D04E0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378596"/>
    <xdr:pic>
      <xdr:nvPicPr>
        <xdr:cNvPr id="43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68D8EECD-982C-446C-BFF6-533E6435EF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2165F1A8-2A2E-43C5-AE3B-0B34E02877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73A42B2-6E57-4C2B-9B60-A08159A527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18339AC-732D-40C8-8046-E2A5CBFB44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2C8F6108-2694-4F53-B4F6-B04D16E125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906FF99-D773-4FFF-873A-A8CCE9A87E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4FE8DA23-DAE8-4C59-98F2-20E1DA5E2E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66938ED-5D22-46E5-94AC-A6B40CBEEA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28987055-1BA7-4481-9DF2-75EA7D2E82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F82718E-AA68-4444-B4DC-4FFCE2D9E5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67199BC-6A22-4683-A3FD-751CBF7204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A72C585F-B2D2-489B-BF7A-3880E82273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A60AF8BB-1458-4A0F-8E06-6653FDF2D2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88E9C1B-1DE0-4938-B297-35C1FB1510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583251"/>
    <xdr:pic>
      <xdr:nvPicPr>
        <xdr:cNvPr id="44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1E2F30C0-FE5B-4FA9-8D5E-71C9C9211E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378596"/>
    <xdr:pic>
      <xdr:nvPicPr>
        <xdr:cNvPr id="45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21101F74-6F04-4E43-A1A3-7BEB1B7AFE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563806"/>
    <xdr:pic>
      <xdr:nvPicPr>
        <xdr:cNvPr id="4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FEAA4ED-4D59-4F68-9C36-BE9E9CA9CE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378596"/>
    <xdr:pic>
      <xdr:nvPicPr>
        <xdr:cNvPr id="452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340CB1D8-0943-4E85-A1AB-2ED264B3A2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563806"/>
    <xdr:pic>
      <xdr:nvPicPr>
        <xdr:cNvPr id="45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C4CC45B-BAFC-4C70-A733-E745FD6431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583251"/>
    <xdr:pic>
      <xdr:nvPicPr>
        <xdr:cNvPr id="4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4A36D3C8-B1D8-4296-A929-C19DC03458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378596"/>
    <xdr:pic>
      <xdr:nvPicPr>
        <xdr:cNvPr id="4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0EFCDF8-511A-4911-ABCF-CF9AF958FC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240ADAA-2AEE-444D-AB21-70F2822D0C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ABF604-7C32-47B7-A2C4-2CC508E973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9D9875FC-E03F-4292-B027-140E482FDA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91695C5-999B-41FB-AB82-D17724CCD0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56ABA93F-C875-437D-8082-841B6447B5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C33324FC-8AF2-494B-A34B-0681ABFED5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2851E6D9-B88F-4BB8-99F8-BEA12E531A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CBBC8886-EAB5-4789-99DC-32A28B1324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24F20F6-2BF8-4838-82AB-219AE16B7E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52150D3C-A765-45C9-9FB1-96DD12F867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CB8B423-C4BB-4533-AD73-697B02AF41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F76D5F3-D3B0-40ED-B5E0-6992143A02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2ECF7DB6-AF01-419D-8BB5-C456811F33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583251"/>
    <xdr:pic>
      <xdr:nvPicPr>
        <xdr:cNvPr id="46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C1E8FBB9-9A4F-489A-9942-0A2E785378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378596"/>
    <xdr:pic>
      <xdr:nvPicPr>
        <xdr:cNvPr id="47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138DDFCC-6C88-45C8-8176-C2FD0CDE8A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583251"/>
    <xdr:pic>
      <xdr:nvPicPr>
        <xdr:cNvPr id="4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2AF8E0FF-C75E-4697-AAAD-44AF959B1C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378596"/>
    <xdr:pic>
      <xdr:nvPicPr>
        <xdr:cNvPr id="4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5A6ADEC2-859D-47F8-B27A-2993AB7B4B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7D2845D-4322-4B96-AAC5-EDFBC9FE41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C95BFE54-161A-442B-BF86-42E09D46E4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4F3CAFB2-0C7D-406D-9C3D-BDF108107B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6D7C5FEA-301B-4A98-9A64-4EF189D3C1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93DDE10-9401-4A41-85E8-96BF07A668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A2163123-5AEE-494E-9402-B470C33376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9991B5AE-E1E9-4E2B-85DB-F6905107A8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6AF5A8E5-E081-4F9A-AF62-16FA4A3CDF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B2F11B9-3D1B-4A51-9D7F-A21BBD8371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6DE4F098-BE03-416E-864D-68B4ADF093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1AD6B06C-9076-4CF7-BD1B-D9C0836549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382707B-DD36-4CAD-B608-F519D0B072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98572ED0-ACE1-4ABA-BE51-A254EF8044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583251"/>
    <xdr:pic>
      <xdr:nvPicPr>
        <xdr:cNvPr id="48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5D57E6F0-CCE6-4D68-A170-770AB5D459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378596"/>
    <xdr:pic>
      <xdr:nvPicPr>
        <xdr:cNvPr id="48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29E1DD57-D22D-4EF7-B8D6-9484453F47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563806"/>
    <xdr:pic>
      <xdr:nvPicPr>
        <xdr:cNvPr id="48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27681463-D5B2-4FD0-AFE2-4C4DBF19DC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583251"/>
    <xdr:pic>
      <xdr:nvPicPr>
        <xdr:cNvPr id="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2FB8BFE1-5956-47EE-842B-32F736ED59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378596"/>
    <xdr:pic>
      <xdr:nvPicPr>
        <xdr:cNvPr id="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33D19611-F2E4-44D1-9EE9-BF671C6F07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C763B8D4-8CCC-4DFC-A2EB-BB8D55A0C9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5412ABE0-A160-4E6E-A9F4-952182A089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A60D0ED-1F09-40B7-94F1-0760D7BAB2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39AF26F3-671F-4566-8C48-73FEE01A01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32F2964F-147F-4CD5-B9E2-BB2AF27188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DA1BCBE-0440-415D-A2A0-02307EE276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E45513F-EF2F-4C44-9662-32173E278D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5EA3DCF7-1F86-4F62-9F35-DF04BD21E3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4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8AA1AEB-2106-4744-B042-B4AC48F435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5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7F3E531-16D5-4CAD-9441-AFF3FA1442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5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F7741D5-1632-451E-9153-37680A0EA6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5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5BC8AD9B-33AA-45B7-964F-473CF0D6E4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182880"/>
    <xdr:pic>
      <xdr:nvPicPr>
        <xdr:cNvPr id="5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69754DA-9E0D-49FF-92E2-1B5EBB8650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583251"/>
    <xdr:pic>
      <xdr:nvPicPr>
        <xdr:cNvPr id="50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2AC9AFF2-D1A2-417B-B758-4BB720E748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378596"/>
    <xdr:pic>
      <xdr:nvPicPr>
        <xdr:cNvPr id="50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C18C4CA3-4641-4537-B456-A8C3229310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563806"/>
    <xdr:pic>
      <xdr:nvPicPr>
        <xdr:cNvPr id="50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1ACE8D2-106B-40C5-AAB1-6C83C7116A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201706"/>
    <xdr:pic>
      <xdr:nvPicPr>
        <xdr:cNvPr id="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645DC08-33B6-47A1-918C-F4871D4CF3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201706"/>
    <xdr:pic>
      <xdr:nvPicPr>
        <xdr:cNvPr id="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FDF8EF22-A9FA-4774-B0AD-00B981397F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201706"/>
    <xdr:pic>
      <xdr:nvPicPr>
        <xdr:cNvPr id="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2AE73B90-B4E7-495D-9902-1DA8DABEB1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584595"/>
    <xdr:pic>
      <xdr:nvPicPr>
        <xdr:cNvPr id="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D8AD157-589F-45F3-AF42-BB11B53279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22</xdr:row>
      <xdr:rowOff>0</xdr:rowOff>
    </xdr:from>
    <xdr:ext cx="190500" cy="378596"/>
    <xdr:pic>
      <xdr:nvPicPr>
        <xdr:cNvPr id="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2B8B805-7C5C-4585-A170-494A662EC3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289000" y="3886200"/>
          <a:ext cx="190500" cy="378596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34"/>
  <sheetViews>
    <sheetView showGridLines="0" showZeros="0" tabSelected="1" zoomScale="70" zoomScaleNormal="70" workbookViewId="0">
      <selection activeCell="I7" sqref="I7"/>
    </sheetView>
  </sheetViews>
  <sheetFormatPr defaultRowHeight="14.5" x14ac:dyDescent="0.35"/>
  <cols>
    <col min="1" max="1" width="1.453125" style="41" customWidth="1"/>
    <col min="2" max="2" width="5.6328125" style="41" customWidth="1"/>
    <col min="3" max="3" width="49.36328125" style="21" customWidth="1"/>
    <col min="4" max="4" width="10.08984375" style="144" customWidth="1"/>
    <col min="5" max="5" width="9" style="27" customWidth="1"/>
    <col min="6" max="6" width="100.453125" style="21" customWidth="1"/>
    <col min="7" max="7" width="22.08984375" style="145" hidden="1" customWidth="1"/>
    <col min="8" max="8" width="21.6328125" style="145" customWidth="1"/>
    <col min="9" max="9" width="25.1796875" style="41" customWidth="1"/>
    <col min="10" max="10" width="24.08984375" style="41" customWidth="1"/>
    <col min="11" max="11" width="22.1796875" style="41" customWidth="1"/>
    <col min="12" max="12" width="19.453125" style="41" hidden="1" customWidth="1"/>
    <col min="13" max="13" width="14" style="145" customWidth="1"/>
    <col min="14" max="14" width="20.90625" style="21" customWidth="1"/>
    <col min="15" max="15" width="35.453125" style="41" customWidth="1"/>
    <col min="16" max="16" width="21.54296875" style="22" hidden="1" customWidth="1"/>
    <col min="17" max="17" width="28.08984375" style="41" customWidth="1"/>
    <col min="18" max="18" width="38.453125" style="145" customWidth="1"/>
    <col min="19" max="16384" width="8.7265625" style="41"/>
  </cols>
  <sheetData>
    <row r="1" spans="1:18" s="22" customFormat="1" ht="24.65" customHeight="1" x14ac:dyDescent="0.35">
      <c r="B1" s="67" t="s">
        <v>68</v>
      </c>
      <c r="C1" s="67"/>
      <c r="D1" s="67"/>
      <c r="E1" s="67"/>
      <c r="F1" s="21"/>
      <c r="G1" s="21"/>
      <c r="H1" s="21"/>
      <c r="I1" s="75"/>
      <c r="J1" s="76"/>
      <c r="K1" s="24"/>
      <c r="M1" s="21"/>
      <c r="N1" s="21"/>
      <c r="P1" s="77" t="s">
        <v>69</v>
      </c>
      <c r="Q1" s="77"/>
      <c r="R1" s="77"/>
    </row>
    <row r="2" spans="1:18" s="22" customFormat="1" ht="18.75" customHeight="1" x14ac:dyDescent="0.35">
      <c r="C2" s="78"/>
      <c r="D2" s="19"/>
      <c r="E2" s="20"/>
      <c r="F2" s="21"/>
      <c r="G2" s="21"/>
      <c r="H2" s="75"/>
      <c r="I2" s="75"/>
      <c r="J2" s="76"/>
      <c r="K2" s="24"/>
      <c r="L2" s="24"/>
      <c r="N2" s="23"/>
      <c r="R2" s="21"/>
    </row>
    <row r="3" spans="1:18" s="22" customFormat="1" ht="21" customHeight="1" x14ac:dyDescent="0.35">
      <c r="B3" s="13" t="s">
        <v>173</v>
      </c>
      <c r="C3" s="14"/>
      <c r="D3" s="12" t="s">
        <v>8</v>
      </c>
      <c r="E3" s="62"/>
      <c r="F3" s="65" t="s">
        <v>174</v>
      </c>
      <c r="G3" s="66"/>
      <c r="H3" s="66"/>
      <c r="I3" s="79"/>
      <c r="J3" s="79"/>
      <c r="K3" s="79"/>
      <c r="L3" s="79"/>
      <c r="M3" s="79"/>
      <c r="N3" s="79"/>
      <c r="O3" s="79"/>
      <c r="P3" s="79"/>
      <c r="Q3" s="79"/>
      <c r="R3" s="76"/>
    </row>
    <row r="4" spans="1:18" s="22" customFormat="1" ht="21" customHeight="1" thickBot="1" x14ac:dyDescent="0.4">
      <c r="B4" s="13"/>
      <c r="C4" s="14"/>
      <c r="D4" s="63"/>
      <c r="E4" s="64"/>
      <c r="F4" s="65"/>
      <c r="G4" s="66"/>
      <c r="H4" s="66"/>
      <c r="I4" s="21"/>
      <c r="J4" s="76"/>
      <c r="K4" s="76"/>
      <c r="M4" s="76"/>
      <c r="N4" s="76"/>
      <c r="O4" s="76"/>
      <c r="P4" s="76"/>
      <c r="Q4" s="76"/>
      <c r="R4" s="76"/>
    </row>
    <row r="5" spans="1:18" s="22" customFormat="1" ht="37.25" customHeight="1" thickBot="1" x14ac:dyDescent="0.4">
      <c r="B5" s="25"/>
      <c r="C5" s="26"/>
      <c r="D5" s="27"/>
      <c r="E5" s="27"/>
      <c r="F5" s="21"/>
      <c r="G5" s="28"/>
      <c r="H5" s="29"/>
      <c r="I5" s="31" t="s">
        <v>8</v>
      </c>
      <c r="J5" s="41"/>
      <c r="K5" s="41"/>
      <c r="M5" s="21"/>
      <c r="N5" s="21"/>
      <c r="R5" s="21"/>
    </row>
    <row r="6" spans="1:18" s="22" customFormat="1" ht="78" customHeight="1" thickTop="1" thickBot="1" x14ac:dyDescent="0.4">
      <c r="B6" s="49" t="s">
        <v>1</v>
      </c>
      <c r="C6" s="32" t="s">
        <v>70</v>
      </c>
      <c r="D6" s="32" t="s">
        <v>0</v>
      </c>
      <c r="E6" s="32" t="s">
        <v>71</v>
      </c>
      <c r="F6" s="32" t="s">
        <v>72</v>
      </c>
      <c r="G6" s="32" t="s">
        <v>73</v>
      </c>
      <c r="H6" s="32" t="s">
        <v>4</v>
      </c>
      <c r="I6" s="30" t="s">
        <v>5</v>
      </c>
      <c r="J6" s="45" t="s">
        <v>6</v>
      </c>
      <c r="K6" s="45" t="s">
        <v>7</v>
      </c>
      <c r="L6" s="32" t="s">
        <v>74</v>
      </c>
      <c r="M6" s="32" t="s">
        <v>75</v>
      </c>
      <c r="N6" s="32" t="s">
        <v>76</v>
      </c>
      <c r="O6" s="32" t="s">
        <v>82</v>
      </c>
      <c r="P6" s="32" t="s">
        <v>77</v>
      </c>
      <c r="Q6" s="45" t="s">
        <v>78</v>
      </c>
      <c r="R6" s="48" t="s">
        <v>79</v>
      </c>
    </row>
    <row r="7" spans="1:18" ht="39.65" customHeight="1" thickTop="1" x14ac:dyDescent="0.35">
      <c r="A7" s="80"/>
      <c r="B7" s="81">
        <v>1</v>
      </c>
      <c r="C7" s="58" t="s">
        <v>95</v>
      </c>
      <c r="D7" s="82">
        <v>5</v>
      </c>
      <c r="E7" s="57" t="s">
        <v>11</v>
      </c>
      <c r="F7" s="58" t="s">
        <v>93</v>
      </c>
      <c r="G7" s="52">
        <f t="shared" ref="G7:G95" si="0">D7*H7</f>
        <v>175</v>
      </c>
      <c r="H7" s="56">
        <v>35</v>
      </c>
      <c r="I7" s="33"/>
      <c r="J7" s="34">
        <f t="shared" ref="J7:J35" si="1">D7*I7</f>
        <v>0</v>
      </c>
      <c r="K7" s="42" t="str">
        <f t="shared" ref="K7:K9" si="2">IF(ISNUMBER(I7), IF(I7&gt;H7,"NEVYHOVUJE","VYHOVUJE")," ")</f>
        <v xml:space="preserve"> </v>
      </c>
      <c r="L7" s="83"/>
      <c r="M7" s="84" t="s">
        <v>80</v>
      </c>
      <c r="N7" s="85" t="s">
        <v>81</v>
      </c>
      <c r="O7" s="84"/>
      <c r="P7" s="85"/>
      <c r="Q7" s="84" t="s">
        <v>83</v>
      </c>
      <c r="R7" s="86" t="s">
        <v>84</v>
      </c>
    </row>
    <row r="8" spans="1:18" ht="36" customHeight="1" x14ac:dyDescent="0.35">
      <c r="A8" s="87"/>
      <c r="B8" s="88">
        <v>2</v>
      </c>
      <c r="C8" s="58" t="s">
        <v>94</v>
      </c>
      <c r="D8" s="82">
        <v>5</v>
      </c>
      <c r="E8" s="57" t="s">
        <v>11</v>
      </c>
      <c r="F8" s="58" t="s">
        <v>93</v>
      </c>
      <c r="G8" s="53">
        <f t="shared" si="0"/>
        <v>175</v>
      </c>
      <c r="H8" s="56">
        <v>35</v>
      </c>
      <c r="I8" s="35"/>
      <c r="J8" s="36">
        <f t="shared" si="1"/>
        <v>0</v>
      </c>
      <c r="K8" s="43" t="str">
        <f t="shared" si="2"/>
        <v xml:space="preserve"> </v>
      </c>
      <c r="L8" s="89"/>
      <c r="M8" s="90"/>
      <c r="N8" s="91"/>
      <c r="O8" s="90"/>
      <c r="P8" s="91"/>
      <c r="Q8" s="90"/>
      <c r="R8" s="92"/>
    </row>
    <row r="9" spans="1:18" ht="23.4" customHeight="1" x14ac:dyDescent="0.35">
      <c r="A9" s="87"/>
      <c r="B9" s="88">
        <v>3</v>
      </c>
      <c r="C9" s="58" t="s">
        <v>12</v>
      </c>
      <c r="D9" s="82">
        <v>4</v>
      </c>
      <c r="E9" s="57" t="s">
        <v>13</v>
      </c>
      <c r="F9" s="58" t="s">
        <v>96</v>
      </c>
      <c r="G9" s="53">
        <f t="shared" si="0"/>
        <v>240</v>
      </c>
      <c r="H9" s="56">
        <v>60</v>
      </c>
      <c r="I9" s="37"/>
      <c r="J9" s="38">
        <f t="shared" si="1"/>
        <v>0</v>
      </c>
      <c r="K9" s="44" t="str">
        <f t="shared" si="2"/>
        <v xml:space="preserve"> </v>
      </c>
      <c r="L9" s="89"/>
      <c r="M9" s="90"/>
      <c r="N9" s="91"/>
      <c r="O9" s="90"/>
      <c r="P9" s="91"/>
      <c r="Q9" s="90"/>
      <c r="R9" s="92"/>
    </row>
    <row r="10" spans="1:18" ht="30.65" customHeight="1" x14ac:dyDescent="0.35">
      <c r="A10" s="87"/>
      <c r="B10" s="88">
        <v>4</v>
      </c>
      <c r="C10" s="58" t="s">
        <v>97</v>
      </c>
      <c r="D10" s="82">
        <v>5</v>
      </c>
      <c r="E10" s="57" t="s">
        <v>13</v>
      </c>
      <c r="F10" s="58" t="s">
        <v>137</v>
      </c>
      <c r="G10" s="53">
        <f t="shared" si="0"/>
        <v>175</v>
      </c>
      <c r="H10" s="56">
        <v>35</v>
      </c>
      <c r="I10" s="35"/>
      <c r="J10" s="36">
        <f t="shared" si="1"/>
        <v>0</v>
      </c>
      <c r="K10" s="43" t="str">
        <f t="shared" ref="K10:K16" si="3">IF(ISNUMBER(I10), IF(I10&gt;H10,"NEVYHOVUJE","VYHOVUJE")," ")</f>
        <v xml:space="preserve"> </v>
      </c>
      <c r="L10" s="89"/>
      <c r="M10" s="90"/>
      <c r="N10" s="91"/>
      <c r="O10" s="90"/>
      <c r="P10" s="91"/>
      <c r="Q10" s="90"/>
      <c r="R10" s="92"/>
    </row>
    <row r="11" spans="1:18" ht="82" customHeight="1" x14ac:dyDescent="0.35">
      <c r="A11" s="87"/>
      <c r="B11" s="88">
        <v>5</v>
      </c>
      <c r="C11" s="58" t="s">
        <v>15</v>
      </c>
      <c r="D11" s="82">
        <v>2</v>
      </c>
      <c r="E11" s="57" t="s">
        <v>13</v>
      </c>
      <c r="F11" s="58" t="s">
        <v>98</v>
      </c>
      <c r="G11" s="53">
        <f t="shared" si="0"/>
        <v>310</v>
      </c>
      <c r="H11" s="56">
        <v>155</v>
      </c>
      <c r="I11" s="37"/>
      <c r="J11" s="36">
        <f t="shared" si="1"/>
        <v>0</v>
      </c>
      <c r="K11" s="44" t="str">
        <f t="shared" si="3"/>
        <v xml:space="preserve"> </v>
      </c>
      <c r="L11" s="89"/>
      <c r="M11" s="90"/>
      <c r="N11" s="91"/>
      <c r="O11" s="90"/>
      <c r="P11" s="91"/>
      <c r="Q11" s="90"/>
      <c r="R11" s="92"/>
    </row>
    <row r="12" spans="1:18" ht="69.650000000000006" customHeight="1" x14ac:dyDescent="0.35">
      <c r="A12" s="87"/>
      <c r="B12" s="88">
        <v>6</v>
      </c>
      <c r="C12" s="58" t="s">
        <v>16</v>
      </c>
      <c r="D12" s="82">
        <v>20</v>
      </c>
      <c r="E12" s="57" t="s">
        <v>13</v>
      </c>
      <c r="F12" s="58" t="s">
        <v>99</v>
      </c>
      <c r="G12" s="53">
        <f t="shared" si="0"/>
        <v>1700</v>
      </c>
      <c r="H12" s="56">
        <v>85</v>
      </c>
      <c r="I12" s="35"/>
      <c r="J12" s="38">
        <f t="shared" si="1"/>
        <v>0</v>
      </c>
      <c r="K12" s="43" t="str">
        <f t="shared" si="3"/>
        <v xml:space="preserve"> </v>
      </c>
      <c r="L12" s="89"/>
      <c r="M12" s="90"/>
      <c r="N12" s="91"/>
      <c r="O12" s="90"/>
      <c r="P12" s="91"/>
      <c r="Q12" s="90"/>
      <c r="R12" s="92"/>
    </row>
    <row r="13" spans="1:18" ht="24.65" customHeight="1" x14ac:dyDescent="0.35">
      <c r="A13" s="87"/>
      <c r="B13" s="88">
        <v>7</v>
      </c>
      <c r="C13" s="58" t="s">
        <v>17</v>
      </c>
      <c r="D13" s="82">
        <v>2</v>
      </c>
      <c r="E13" s="57" t="s">
        <v>11</v>
      </c>
      <c r="F13" s="58" t="s">
        <v>100</v>
      </c>
      <c r="G13" s="53">
        <f t="shared" si="0"/>
        <v>36</v>
      </c>
      <c r="H13" s="56">
        <v>18</v>
      </c>
      <c r="I13" s="37"/>
      <c r="J13" s="36">
        <f t="shared" si="1"/>
        <v>0</v>
      </c>
      <c r="K13" s="44" t="str">
        <f t="shared" si="3"/>
        <v xml:space="preserve"> </v>
      </c>
      <c r="L13" s="89"/>
      <c r="M13" s="90"/>
      <c r="N13" s="91"/>
      <c r="O13" s="90"/>
      <c r="P13" s="91"/>
      <c r="Q13" s="90"/>
      <c r="R13" s="92"/>
    </row>
    <row r="14" spans="1:18" ht="24.65" customHeight="1" x14ac:dyDescent="0.35">
      <c r="A14" s="87"/>
      <c r="B14" s="88">
        <v>8</v>
      </c>
      <c r="C14" s="58" t="s">
        <v>18</v>
      </c>
      <c r="D14" s="82">
        <v>10</v>
      </c>
      <c r="E14" s="57" t="s">
        <v>11</v>
      </c>
      <c r="F14" s="58" t="s">
        <v>101</v>
      </c>
      <c r="G14" s="53">
        <f t="shared" si="0"/>
        <v>20</v>
      </c>
      <c r="H14" s="56">
        <v>2</v>
      </c>
      <c r="I14" s="35"/>
      <c r="J14" s="36">
        <f t="shared" si="1"/>
        <v>0</v>
      </c>
      <c r="K14" s="43" t="str">
        <f t="shared" si="3"/>
        <v xml:space="preserve"> </v>
      </c>
      <c r="L14" s="89"/>
      <c r="M14" s="90"/>
      <c r="N14" s="91"/>
      <c r="O14" s="90"/>
      <c r="P14" s="91"/>
      <c r="Q14" s="90"/>
      <c r="R14" s="92"/>
    </row>
    <row r="15" spans="1:18" ht="24.65" customHeight="1" x14ac:dyDescent="0.35">
      <c r="A15" s="87"/>
      <c r="B15" s="88">
        <v>9</v>
      </c>
      <c r="C15" s="58" t="s">
        <v>19</v>
      </c>
      <c r="D15" s="82">
        <v>1</v>
      </c>
      <c r="E15" s="57" t="s">
        <v>20</v>
      </c>
      <c r="F15" s="58" t="s">
        <v>102</v>
      </c>
      <c r="G15" s="53">
        <f t="shared" si="0"/>
        <v>38</v>
      </c>
      <c r="H15" s="56">
        <v>38</v>
      </c>
      <c r="I15" s="37"/>
      <c r="J15" s="38">
        <f t="shared" si="1"/>
        <v>0</v>
      </c>
      <c r="K15" s="44" t="str">
        <f t="shared" si="3"/>
        <v xml:space="preserve"> </v>
      </c>
      <c r="L15" s="89"/>
      <c r="M15" s="90"/>
      <c r="N15" s="91"/>
      <c r="O15" s="90"/>
      <c r="P15" s="91"/>
      <c r="Q15" s="90"/>
      <c r="R15" s="92"/>
    </row>
    <row r="16" spans="1:18" ht="24.65" customHeight="1" x14ac:dyDescent="0.35">
      <c r="A16" s="87"/>
      <c r="B16" s="88">
        <v>10</v>
      </c>
      <c r="C16" s="58" t="s">
        <v>21</v>
      </c>
      <c r="D16" s="82">
        <v>1</v>
      </c>
      <c r="E16" s="57" t="s">
        <v>20</v>
      </c>
      <c r="F16" s="58" t="s">
        <v>103</v>
      </c>
      <c r="G16" s="53">
        <f t="shared" si="0"/>
        <v>46</v>
      </c>
      <c r="H16" s="56">
        <v>46</v>
      </c>
      <c r="I16" s="35"/>
      <c r="J16" s="36">
        <f t="shared" si="1"/>
        <v>0</v>
      </c>
      <c r="K16" s="43" t="str">
        <f t="shared" si="3"/>
        <v xml:space="preserve"> </v>
      </c>
      <c r="L16" s="89"/>
      <c r="M16" s="90"/>
      <c r="N16" s="91"/>
      <c r="O16" s="90"/>
      <c r="P16" s="91"/>
      <c r="Q16" s="90"/>
      <c r="R16" s="92"/>
    </row>
    <row r="17" spans="1:18" ht="24.65" customHeight="1" x14ac:dyDescent="0.35">
      <c r="A17" s="87"/>
      <c r="B17" s="88">
        <v>11</v>
      </c>
      <c r="C17" s="58" t="s">
        <v>22</v>
      </c>
      <c r="D17" s="82">
        <v>1</v>
      </c>
      <c r="E17" s="57" t="s">
        <v>13</v>
      </c>
      <c r="F17" s="58" t="s">
        <v>104</v>
      </c>
      <c r="G17" s="53">
        <f t="shared" si="0"/>
        <v>220</v>
      </c>
      <c r="H17" s="56">
        <v>220</v>
      </c>
      <c r="I17" s="37"/>
      <c r="J17" s="36">
        <f t="shared" si="1"/>
        <v>0</v>
      </c>
      <c r="K17" s="44" t="str">
        <f t="shared" ref="K17:K35" si="4">IF(ISNUMBER(I17), IF(I17&gt;H17,"NEVYHOVUJE","VYHOVUJE")," ")</f>
        <v xml:space="preserve"> </v>
      </c>
      <c r="L17" s="89"/>
      <c r="M17" s="90"/>
      <c r="N17" s="91"/>
      <c r="O17" s="90"/>
      <c r="P17" s="91"/>
      <c r="Q17" s="90"/>
      <c r="R17" s="92"/>
    </row>
    <row r="18" spans="1:18" ht="24.65" customHeight="1" x14ac:dyDescent="0.35">
      <c r="A18" s="87"/>
      <c r="B18" s="88">
        <v>12</v>
      </c>
      <c r="C18" s="58" t="s">
        <v>23</v>
      </c>
      <c r="D18" s="82">
        <v>3</v>
      </c>
      <c r="E18" s="57" t="s">
        <v>13</v>
      </c>
      <c r="F18" s="58" t="s">
        <v>105</v>
      </c>
      <c r="G18" s="53">
        <f t="shared" si="0"/>
        <v>78</v>
      </c>
      <c r="H18" s="56">
        <v>26</v>
      </c>
      <c r="I18" s="35"/>
      <c r="J18" s="38">
        <f t="shared" si="1"/>
        <v>0</v>
      </c>
      <c r="K18" s="43" t="str">
        <f t="shared" si="4"/>
        <v xml:space="preserve"> </v>
      </c>
      <c r="L18" s="89"/>
      <c r="M18" s="90"/>
      <c r="N18" s="91"/>
      <c r="O18" s="90"/>
      <c r="P18" s="91"/>
      <c r="Q18" s="90"/>
      <c r="R18" s="92"/>
    </row>
    <row r="19" spans="1:18" ht="24.65" customHeight="1" x14ac:dyDescent="0.35">
      <c r="A19" s="87"/>
      <c r="B19" s="88">
        <v>13</v>
      </c>
      <c r="C19" s="58" t="s">
        <v>24</v>
      </c>
      <c r="D19" s="82">
        <v>4</v>
      </c>
      <c r="E19" s="57" t="s">
        <v>13</v>
      </c>
      <c r="F19" s="58" t="s">
        <v>106</v>
      </c>
      <c r="G19" s="53">
        <f t="shared" si="0"/>
        <v>24</v>
      </c>
      <c r="H19" s="56">
        <v>6</v>
      </c>
      <c r="I19" s="37"/>
      <c r="J19" s="36">
        <f t="shared" si="1"/>
        <v>0</v>
      </c>
      <c r="K19" s="44" t="str">
        <f t="shared" si="4"/>
        <v xml:space="preserve"> </v>
      </c>
      <c r="L19" s="89"/>
      <c r="M19" s="90"/>
      <c r="N19" s="91"/>
      <c r="O19" s="90"/>
      <c r="P19" s="91"/>
      <c r="Q19" s="90"/>
      <c r="R19" s="92"/>
    </row>
    <row r="20" spans="1:18" ht="24.65" customHeight="1" x14ac:dyDescent="0.35">
      <c r="A20" s="87"/>
      <c r="B20" s="88">
        <v>14</v>
      </c>
      <c r="C20" s="58" t="s">
        <v>25</v>
      </c>
      <c r="D20" s="82">
        <v>5</v>
      </c>
      <c r="E20" s="57" t="s">
        <v>13</v>
      </c>
      <c r="F20" s="58" t="s">
        <v>107</v>
      </c>
      <c r="G20" s="53">
        <f t="shared" si="0"/>
        <v>35</v>
      </c>
      <c r="H20" s="56">
        <v>7</v>
      </c>
      <c r="I20" s="35"/>
      <c r="J20" s="36">
        <f t="shared" si="1"/>
        <v>0</v>
      </c>
      <c r="K20" s="43" t="str">
        <f t="shared" si="4"/>
        <v xml:space="preserve"> </v>
      </c>
      <c r="L20" s="89"/>
      <c r="M20" s="90"/>
      <c r="N20" s="91"/>
      <c r="O20" s="90"/>
      <c r="P20" s="91"/>
      <c r="Q20" s="90"/>
      <c r="R20" s="92"/>
    </row>
    <row r="21" spans="1:18" ht="24.65" customHeight="1" x14ac:dyDescent="0.35">
      <c r="A21" s="87"/>
      <c r="B21" s="88">
        <v>15</v>
      </c>
      <c r="C21" s="58" t="s">
        <v>26</v>
      </c>
      <c r="D21" s="82">
        <v>5</v>
      </c>
      <c r="E21" s="57" t="s">
        <v>13</v>
      </c>
      <c r="F21" s="58" t="s">
        <v>108</v>
      </c>
      <c r="G21" s="53">
        <f t="shared" si="0"/>
        <v>75</v>
      </c>
      <c r="H21" s="56">
        <v>15</v>
      </c>
      <c r="I21" s="37"/>
      <c r="J21" s="38">
        <f t="shared" si="1"/>
        <v>0</v>
      </c>
      <c r="K21" s="44" t="str">
        <f t="shared" si="4"/>
        <v xml:space="preserve"> </v>
      </c>
      <c r="L21" s="89"/>
      <c r="M21" s="90"/>
      <c r="N21" s="91"/>
      <c r="O21" s="90"/>
      <c r="P21" s="91"/>
      <c r="Q21" s="90"/>
      <c r="R21" s="92"/>
    </row>
    <row r="22" spans="1:18" ht="24.65" customHeight="1" thickBot="1" x14ac:dyDescent="0.4">
      <c r="A22" s="87"/>
      <c r="B22" s="93">
        <v>16</v>
      </c>
      <c r="C22" s="68" t="s">
        <v>27</v>
      </c>
      <c r="D22" s="94">
        <v>1</v>
      </c>
      <c r="E22" s="69" t="s">
        <v>11</v>
      </c>
      <c r="F22" s="68" t="s">
        <v>109</v>
      </c>
      <c r="G22" s="54">
        <f t="shared" si="0"/>
        <v>15</v>
      </c>
      <c r="H22" s="60">
        <v>15</v>
      </c>
      <c r="I22" s="39"/>
      <c r="J22" s="40">
        <f t="shared" si="1"/>
        <v>0</v>
      </c>
      <c r="K22" s="1" t="str">
        <f t="shared" si="4"/>
        <v xml:space="preserve"> </v>
      </c>
      <c r="L22" s="95"/>
      <c r="M22" s="96"/>
      <c r="N22" s="97"/>
      <c r="O22" s="96"/>
      <c r="P22" s="97"/>
      <c r="Q22" s="96"/>
      <c r="R22" s="98"/>
    </row>
    <row r="23" spans="1:18" ht="24.65" customHeight="1" thickTop="1" x14ac:dyDescent="0.35">
      <c r="A23" s="99"/>
      <c r="B23" s="100">
        <v>17</v>
      </c>
      <c r="C23" s="58" t="s">
        <v>110</v>
      </c>
      <c r="D23" s="101">
        <v>2</v>
      </c>
      <c r="E23" s="102" t="s">
        <v>11</v>
      </c>
      <c r="F23" s="70" t="s">
        <v>111</v>
      </c>
      <c r="G23" s="55">
        <f t="shared" si="0"/>
        <v>80</v>
      </c>
      <c r="H23" s="103">
        <v>40</v>
      </c>
      <c r="I23" s="37"/>
      <c r="J23" s="38">
        <f t="shared" si="1"/>
        <v>0</v>
      </c>
      <c r="K23" s="44" t="str">
        <f t="shared" si="4"/>
        <v xml:space="preserve"> </v>
      </c>
      <c r="L23" s="83"/>
      <c r="M23" s="84" t="s">
        <v>80</v>
      </c>
      <c r="N23" s="85" t="s">
        <v>43</v>
      </c>
      <c r="O23" s="85" t="s">
        <v>44</v>
      </c>
      <c r="P23" s="104"/>
      <c r="Q23" s="84" t="s">
        <v>85</v>
      </c>
      <c r="R23" s="86" t="s">
        <v>86</v>
      </c>
    </row>
    <row r="24" spans="1:18" ht="24.65" customHeight="1" x14ac:dyDescent="0.35">
      <c r="A24" s="87"/>
      <c r="B24" s="88">
        <v>18</v>
      </c>
      <c r="C24" s="58" t="s">
        <v>112</v>
      </c>
      <c r="D24" s="101">
        <v>2</v>
      </c>
      <c r="E24" s="102" t="s">
        <v>11</v>
      </c>
      <c r="F24" s="70" t="s">
        <v>111</v>
      </c>
      <c r="G24" s="53">
        <f t="shared" si="0"/>
        <v>80</v>
      </c>
      <c r="H24" s="103">
        <v>40</v>
      </c>
      <c r="I24" s="35"/>
      <c r="J24" s="38">
        <f t="shared" si="1"/>
        <v>0</v>
      </c>
      <c r="K24" s="43" t="str">
        <f t="shared" si="4"/>
        <v xml:space="preserve"> </v>
      </c>
      <c r="L24" s="89"/>
      <c r="M24" s="90"/>
      <c r="N24" s="91"/>
      <c r="O24" s="91"/>
      <c r="P24" s="105"/>
      <c r="Q24" s="90"/>
      <c r="R24" s="92"/>
    </row>
    <row r="25" spans="1:18" ht="24.65" customHeight="1" x14ac:dyDescent="0.35">
      <c r="A25" s="87"/>
      <c r="B25" s="88">
        <v>19</v>
      </c>
      <c r="C25" s="58" t="s">
        <v>12</v>
      </c>
      <c r="D25" s="101">
        <v>2</v>
      </c>
      <c r="E25" s="102" t="s">
        <v>13</v>
      </c>
      <c r="F25" s="70" t="s">
        <v>96</v>
      </c>
      <c r="G25" s="53">
        <f t="shared" si="0"/>
        <v>120</v>
      </c>
      <c r="H25" s="106">
        <v>60</v>
      </c>
      <c r="I25" s="37"/>
      <c r="J25" s="36">
        <f t="shared" si="1"/>
        <v>0</v>
      </c>
      <c r="K25" s="44" t="str">
        <f t="shared" si="4"/>
        <v xml:space="preserve"> </v>
      </c>
      <c r="L25" s="89"/>
      <c r="M25" s="90"/>
      <c r="N25" s="91"/>
      <c r="O25" s="91"/>
      <c r="P25" s="105"/>
      <c r="Q25" s="90"/>
      <c r="R25" s="92"/>
    </row>
    <row r="26" spans="1:18" ht="39" customHeight="1" x14ac:dyDescent="0.35">
      <c r="A26" s="87"/>
      <c r="B26" s="88">
        <v>20</v>
      </c>
      <c r="C26" s="58" t="s">
        <v>28</v>
      </c>
      <c r="D26" s="101">
        <v>1</v>
      </c>
      <c r="E26" s="102" t="s">
        <v>13</v>
      </c>
      <c r="F26" s="70" t="s">
        <v>113</v>
      </c>
      <c r="G26" s="53">
        <f t="shared" si="0"/>
        <v>59</v>
      </c>
      <c r="H26" s="106">
        <v>59</v>
      </c>
      <c r="I26" s="35"/>
      <c r="J26" s="36">
        <f t="shared" si="1"/>
        <v>0</v>
      </c>
      <c r="K26" s="43" t="str">
        <f t="shared" si="4"/>
        <v xml:space="preserve"> </v>
      </c>
      <c r="L26" s="89"/>
      <c r="M26" s="90"/>
      <c r="N26" s="91"/>
      <c r="O26" s="91"/>
      <c r="P26" s="105"/>
      <c r="Q26" s="90"/>
      <c r="R26" s="92"/>
    </row>
    <row r="27" spans="1:18" ht="24.65" customHeight="1" x14ac:dyDescent="0.35">
      <c r="A27" s="87"/>
      <c r="B27" s="88">
        <v>21</v>
      </c>
      <c r="C27" s="58" t="s">
        <v>114</v>
      </c>
      <c r="D27" s="101">
        <v>2</v>
      </c>
      <c r="E27" s="102" t="s">
        <v>13</v>
      </c>
      <c r="F27" s="70" t="s">
        <v>115</v>
      </c>
      <c r="G27" s="53">
        <f t="shared" si="0"/>
        <v>50</v>
      </c>
      <c r="H27" s="106">
        <v>25</v>
      </c>
      <c r="I27" s="37"/>
      <c r="J27" s="38">
        <f t="shared" si="1"/>
        <v>0</v>
      </c>
      <c r="K27" s="44" t="str">
        <f t="shared" si="4"/>
        <v xml:space="preserve"> </v>
      </c>
      <c r="L27" s="89"/>
      <c r="M27" s="90"/>
      <c r="N27" s="91"/>
      <c r="O27" s="91"/>
      <c r="P27" s="105"/>
      <c r="Q27" s="90"/>
      <c r="R27" s="92"/>
    </row>
    <row r="28" spans="1:18" ht="24.65" customHeight="1" x14ac:dyDescent="0.35">
      <c r="A28" s="87"/>
      <c r="B28" s="88">
        <v>22</v>
      </c>
      <c r="C28" s="58" t="s">
        <v>117</v>
      </c>
      <c r="D28" s="101">
        <v>2</v>
      </c>
      <c r="E28" s="102" t="s">
        <v>11</v>
      </c>
      <c r="F28" s="70" t="s">
        <v>116</v>
      </c>
      <c r="G28" s="53">
        <f t="shared" si="0"/>
        <v>26</v>
      </c>
      <c r="H28" s="106">
        <v>13</v>
      </c>
      <c r="I28" s="35"/>
      <c r="J28" s="36">
        <f t="shared" si="1"/>
        <v>0</v>
      </c>
      <c r="K28" s="43" t="str">
        <f t="shared" si="4"/>
        <v xml:space="preserve"> </v>
      </c>
      <c r="L28" s="89"/>
      <c r="M28" s="90"/>
      <c r="N28" s="91"/>
      <c r="O28" s="91"/>
      <c r="P28" s="105"/>
      <c r="Q28" s="90"/>
      <c r="R28" s="92"/>
    </row>
    <row r="29" spans="1:18" ht="24.65" customHeight="1" x14ac:dyDescent="0.35">
      <c r="A29" s="87"/>
      <c r="B29" s="88">
        <v>23</v>
      </c>
      <c r="C29" s="58" t="s">
        <v>118</v>
      </c>
      <c r="D29" s="101">
        <v>2</v>
      </c>
      <c r="E29" s="102" t="s">
        <v>11</v>
      </c>
      <c r="F29" s="70" t="s">
        <v>116</v>
      </c>
      <c r="G29" s="53">
        <f t="shared" si="0"/>
        <v>26</v>
      </c>
      <c r="H29" s="106">
        <v>13</v>
      </c>
      <c r="I29" s="37"/>
      <c r="J29" s="36">
        <f t="shared" si="1"/>
        <v>0</v>
      </c>
      <c r="K29" s="44" t="str">
        <f t="shared" si="4"/>
        <v xml:space="preserve"> </v>
      </c>
      <c r="L29" s="89"/>
      <c r="M29" s="90"/>
      <c r="N29" s="91"/>
      <c r="O29" s="91"/>
      <c r="P29" s="105"/>
      <c r="Q29" s="90"/>
      <c r="R29" s="92"/>
    </row>
    <row r="30" spans="1:18" ht="24.65" customHeight="1" x14ac:dyDescent="0.35">
      <c r="A30" s="87"/>
      <c r="B30" s="88">
        <v>24</v>
      </c>
      <c r="C30" s="58" t="s">
        <v>119</v>
      </c>
      <c r="D30" s="101">
        <v>10</v>
      </c>
      <c r="E30" s="102" t="s">
        <v>11</v>
      </c>
      <c r="F30" s="70" t="s">
        <v>116</v>
      </c>
      <c r="G30" s="53">
        <f t="shared" si="0"/>
        <v>130</v>
      </c>
      <c r="H30" s="106">
        <v>13</v>
      </c>
      <c r="I30" s="35"/>
      <c r="J30" s="38">
        <f t="shared" si="1"/>
        <v>0</v>
      </c>
      <c r="K30" s="43" t="str">
        <f t="shared" si="4"/>
        <v xml:space="preserve"> </v>
      </c>
      <c r="L30" s="89"/>
      <c r="M30" s="90"/>
      <c r="N30" s="91"/>
      <c r="O30" s="91"/>
      <c r="P30" s="105"/>
      <c r="Q30" s="90"/>
      <c r="R30" s="92"/>
    </row>
    <row r="31" spans="1:18" ht="24.65" customHeight="1" x14ac:dyDescent="0.35">
      <c r="A31" s="87"/>
      <c r="B31" s="88">
        <v>25</v>
      </c>
      <c r="C31" s="58" t="s">
        <v>120</v>
      </c>
      <c r="D31" s="101">
        <v>10</v>
      </c>
      <c r="E31" s="102" t="s">
        <v>11</v>
      </c>
      <c r="F31" s="70" t="s">
        <v>116</v>
      </c>
      <c r="G31" s="53">
        <f t="shared" si="0"/>
        <v>130</v>
      </c>
      <c r="H31" s="106">
        <v>13</v>
      </c>
      <c r="I31" s="37"/>
      <c r="J31" s="36">
        <f t="shared" si="1"/>
        <v>0</v>
      </c>
      <c r="K31" s="44" t="str">
        <f t="shared" si="4"/>
        <v xml:space="preserve"> </v>
      </c>
      <c r="L31" s="89"/>
      <c r="M31" s="90"/>
      <c r="N31" s="91"/>
      <c r="O31" s="91"/>
      <c r="P31" s="105"/>
      <c r="Q31" s="90"/>
      <c r="R31" s="92"/>
    </row>
    <row r="32" spans="1:18" ht="24.65" customHeight="1" x14ac:dyDescent="0.35">
      <c r="A32" s="87"/>
      <c r="B32" s="88">
        <v>26</v>
      </c>
      <c r="C32" s="58" t="s">
        <v>121</v>
      </c>
      <c r="D32" s="101">
        <v>2</v>
      </c>
      <c r="E32" s="102" t="s">
        <v>13</v>
      </c>
      <c r="F32" s="70" t="s">
        <v>122</v>
      </c>
      <c r="G32" s="53">
        <f t="shared" si="0"/>
        <v>48</v>
      </c>
      <c r="H32" s="106">
        <v>24</v>
      </c>
      <c r="I32" s="35"/>
      <c r="J32" s="36">
        <f t="shared" si="1"/>
        <v>0</v>
      </c>
      <c r="K32" s="43" t="str">
        <f t="shared" si="4"/>
        <v xml:space="preserve"> </v>
      </c>
      <c r="L32" s="89"/>
      <c r="M32" s="90"/>
      <c r="N32" s="91"/>
      <c r="O32" s="91"/>
      <c r="P32" s="105"/>
      <c r="Q32" s="90"/>
      <c r="R32" s="92"/>
    </row>
    <row r="33" spans="1:18" ht="24.65" customHeight="1" x14ac:dyDescent="0.35">
      <c r="A33" s="87"/>
      <c r="B33" s="88">
        <v>27</v>
      </c>
      <c r="C33" s="58" t="s">
        <v>124</v>
      </c>
      <c r="D33" s="101">
        <v>10</v>
      </c>
      <c r="E33" s="102" t="s">
        <v>11</v>
      </c>
      <c r="F33" s="70" t="s">
        <v>123</v>
      </c>
      <c r="G33" s="53">
        <f t="shared" si="0"/>
        <v>70</v>
      </c>
      <c r="H33" s="106">
        <v>7</v>
      </c>
      <c r="I33" s="37"/>
      <c r="J33" s="38">
        <f t="shared" si="1"/>
        <v>0</v>
      </c>
      <c r="K33" s="44" t="str">
        <f t="shared" si="4"/>
        <v xml:space="preserve"> </v>
      </c>
      <c r="L33" s="89"/>
      <c r="M33" s="90"/>
      <c r="N33" s="91"/>
      <c r="O33" s="91"/>
      <c r="P33" s="105"/>
      <c r="Q33" s="90"/>
      <c r="R33" s="92"/>
    </row>
    <row r="34" spans="1:18" ht="21" customHeight="1" x14ac:dyDescent="0.35">
      <c r="A34" s="87"/>
      <c r="B34" s="88">
        <v>28</v>
      </c>
      <c r="C34" s="58" t="s">
        <v>30</v>
      </c>
      <c r="D34" s="101">
        <v>1</v>
      </c>
      <c r="E34" s="102" t="s">
        <v>11</v>
      </c>
      <c r="F34" s="70" t="s">
        <v>125</v>
      </c>
      <c r="G34" s="53">
        <f t="shared" si="0"/>
        <v>18</v>
      </c>
      <c r="H34" s="106">
        <v>18</v>
      </c>
      <c r="I34" s="35"/>
      <c r="J34" s="36">
        <f t="shared" si="1"/>
        <v>0</v>
      </c>
      <c r="K34" s="43" t="str">
        <f t="shared" si="4"/>
        <v xml:space="preserve"> </v>
      </c>
      <c r="L34" s="89"/>
      <c r="M34" s="90"/>
      <c r="N34" s="91"/>
      <c r="O34" s="91"/>
      <c r="P34" s="105"/>
      <c r="Q34" s="90"/>
      <c r="R34" s="92"/>
    </row>
    <row r="35" spans="1:18" ht="21" customHeight="1" x14ac:dyDescent="0.35">
      <c r="A35" s="87"/>
      <c r="B35" s="88">
        <v>29</v>
      </c>
      <c r="C35" s="58" t="s">
        <v>31</v>
      </c>
      <c r="D35" s="101">
        <v>1</v>
      </c>
      <c r="E35" s="102" t="s">
        <v>11</v>
      </c>
      <c r="F35" s="70" t="s">
        <v>32</v>
      </c>
      <c r="G35" s="53">
        <f t="shared" si="0"/>
        <v>40</v>
      </c>
      <c r="H35" s="106">
        <v>40</v>
      </c>
      <c r="I35" s="37"/>
      <c r="J35" s="36">
        <f t="shared" si="1"/>
        <v>0</v>
      </c>
      <c r="K35" s="44" t="str">
        <f t="shared" si="4"/>
        <v xml:space="preserve"> </v>
      </c>
      <c r="L35" s="89"/>
      <c r="M35" s="90"/>
      <c r="N35" s="91"/>
      <c r="O35" s="91"/>
      <c r="P35" s="105"/>
      <c r="Q35" s="90"/>
      <c r="R35" s="92"/>
    </row>
    <row r="36" spans="1:18" ht="21" customHeight="1" x14ac:dyDescent="0.35">
      <c r="A36" s="87"/>
      <c r="B36" s="88">
        <v>30</v>
      </c>
      <c r="C36" s="58" t="s">
        <v>33</v>
      </c>
      <c r="D36" s="101">
        <v>2</v>
      </c>
      <c r="E36" s="102" t="s">
        <v>11</v>
      </c>
      <c r="F36" s="70" t="s">
        <v>34</v>
      </c>
      <c r="G36" s="53">
        <f t="shared" si="0"/>
        <v>56</v>
      </c>
      <c r="H36" s="106">
        <v>28</v>
      </c>
      <c r="I36" s="35"/>
      <c r="J36" s="36">
        <f t="shared" ref="J36:J95" si="5">D36*I36</f>
        <v>0</v>
      </c>
      <c r="K36" s="44" t="str">
        <f t="shared" ref="K36:K95" si="6">IF(ISNUMBER(I36), IF(I36&gt;H36,"NEVYHOVUJE","VYHOVUJE")," ")</f>
        <v xml:space="preserve"> </v>
      </c>
      <c r="L36" s="89"/>
      <c r="M36" s="90"/>
      <c r="N36" s="91"/>
      <c r="O36" s="91"/>
      <c r="P36" s="105"/>
      <c r="Q36" s="90"/>
      <c r="R36" s="92"/>
    </row>
    <row r="37" spans="1:18" ht="21" customHeight="1" x14ac:dyDescent="0.35">
      <c r="A37" s="87"/>
      <c r="B37" s="88">
        <v>31</v>
      </c>
      <c r="C37" s="58" t="s">
        <v>35</v>
      </c>
      <c r="D37" s="101">
        <v>2</v>
      </c>
      <c r="E37" s="102" t="s">
        <v>13</v>
      </c>
      <c r="F37" s="70" t="s">
        <v>126</v>
      </c>
      <c r="G37" s="53">
        <f t="shared" si="0"/>
        <v>12</v>
      </c>
      <c r="H37" s="106">
        <v>6</v>
      </c>
      <c r="I37" s="35"/>
      <c r="J37" s="36">
        <f t="shared" si="5"/>
        <v>0</v>
      </c>
      <c r="K37" s="44" t="str">
        <f t="shared" si="6"/>
        <v xml:space="preserve"> </v>
      </c>
      <c r="L37" s="89"/>
      <c r="M37" s="90"/>
      <c r="N37" s="91"/>
      <c r="O37" s="91"/>
      <c r="P37" s="105"/>
      <c r="Q37" s="90"/>
      <c r="R37" s="92"/>
    </row>
    <row r="38" spans="1:18" ht="42.65" customHeight="1" thickBot="1" x14ac:dyDescent="0.4">
      <c r="A38" s="87"/>
      <c r="B38" s="93">
        <v>32</v>
      </c>
      <c r="C38" s="68" t="s">
        <v>36</v>
      </c>
      <c r="D38" s="107">
        <v>1</v>
      </c>
      <c r="E38" s="108" t="s">
        <v>13</v>
      </c>
      <c r="F38" s="71" t="s">
        <v>127</v>
      </c>
      <c r="G38" s="54">
        <f t="shared" si="0"/>
        <v>65</v>
      </c>
      <c r="H38" s="109">
        <v>65</v>
      </c>
      <c r="I38" s="39"/>
      <c r="J38" s="40">
        <f t="shared" si="5"/>
        <v>0</v>
      </c>
      <c r="K38" s="2" t="str">
        <f t="shared" si="6"/>
        <v xml:space="preserve"> </v>
      </c>
      <c r="L38" s="95"/>
      <c r="M38" s="96"/>
      <c r="N38" s="97"/>
      <c r="O38" s="97"/>
      <c r="P38" s="110"/>
      <c r="Q38" s="96"/>
      <c r="R38" s="98"/>
    </row>
    <row r="39" spans="1:18" ht="24" customHeight="1" thickTop="1" x14ac:dyDescent="0.35">
      <c r="A39" s="99"/>
      <c r="B39" s="100">
        <v>33</v>
      </c>
      <c r="C39" s="58" t="s">
        <v>128</v>
      </c>
      <c r="D39" s="101">
        <v>2</v>
      </c>
      <c r="E39" s="102" t="s">
        <v>11</v>
      </c>
      <c r="F39" s="70" t="s">
        <v>111</v>
      </c>
      <c r="G39" s="55">
        <f t="shared" si="0"/>
        <v>80</v>
      </c>
      <c r="H39" s="103">
        <v>40</v>
      </c>
      <c r="I39" s="37"/>
      <c r="J39" s="38">
        <f t="shared" si="5"/>
        <v>0</v>
      </c>
      <c r="K39" s="44" t="str">
        <f t="shared" si="6"/>
        <v xml:space="preserve"> </v>
      </c>
      <c r="L39" s="83"/>
      <c r="M39" s="84" t="s">
        <v>80</v>
      </c>
      <c r="N39" s="85" t="s">
        <v>81</v>
      </c>
      <c r="O39" s="84"/>
      <c r="P39" s="85"/>
      <c r="Q39" s="84" t="s">
        <v>85</v>
      </c>
      <c r="R39" s="86" t="s">
        <v>86</v>
      </c>
    </row>
    <row r="40" spans="1:18" ht="24" customHeight="1" x14ac:dyDescent="0.35">
      <c r="A40" s="87"/>
      <c r="B40" s="88">
        <v>34</v>
      </c>
      <c r="C40" s="58" t="s">
        <v>129</v>
      </c>
      <c r="D40" s="101">
        <v>2</v>
      </c>
      <c r="E40" s="102" t="s">
        <v>11</v>
      </c>
      <c r="F40" s="70" t="s">
        <v>111</v>
      </c>
      <c r="G40" s="53">
        <f t="shared" si="0"/>
        <v>80</v>
      </c>
      <c r="H40" s="103">
        <v>40</v>
      </c>
      <c r="I40" s="35"/>
      <c r="J40" s="36">
        <f t="shared" si="5"/>
        <v>0</v>
      </c>
      <c r="K40" s="44" t="str">
        <f t="shared" si="6"/>
        <v xml:space="preserve"> </v>
      </c>
      <c r="L40" s="89"/>
      <c r="M40" s="90"/>
      <c r="N40" s="91"/>
      <c r="O40" s="90"/>
      <c r="P40" s="91"/>
      <c r="Q40" s="90"/>
      <c r="R40" s="92"/>
    </row>
    <row r="41" spans="1:18" ht="24" customHeight="1" x14ac:dyDescent="0.35">
      <c r="A41" s="87"/>
      <c r="B41" s="88">
        <v>35</v>
      </c>
      <c r="C41" s="58" t="s">
        <v>130</v>
      </c>
      <c r="D41" s="101">
        <v>2</v>
      </c>
      <c r="E41" s="102" t="s">
        <v>11</v>
      </c>
      <c r="F41" s="70" t="s">
        <v>111</v>
      </c>
      <c r="G41" s="53">
        <f t="shared" si="0"/>
        <v>80</v>
      </c>
      <c r="H41" s="103">
        <v>40</v>
      </c>
      <c r="I41" s="35"/>
      <c r="J41" s="36">
        <f t="shared" si="5"/>
        <v>0</v>
      </c>
      <c r="K41" s="44" t="str">
        <f t="shared" si="6"/>
        <v xml:space="preserve"> </v>
      </c>
      <c r="L41" s="89"/>
      <c r="M41" s="90"/>
      <c r="N41" s="91"/>
      <c r="O41" s="90"/>
      <c r="P41" s="91"/>
      <c r="Q41" s="90"/>
      <c r="R41" s="92"/>
    </row>
    <row r="42" spans="1:18" ht="24" customHeight="1" x14ac:dyDescent="0.35">
      <c r="A42" s="87"/>
      <c r="B42" s="88">
        <v>36</v>
      </c>
      <c r="C42" s="58" t="s">
        <v>12</v>
      </c>
      <c r="D42" s="101">
        <v>3</v>
      </c>
      <c r="E42" s="102" t="s">
        <v>13</v>
      </c>
      <c r="F42" s="70" t="s">
        <v>96</v>
      </c>
      <c r="G42" s="53">
        <f t="shared" si="0"/>
        <v>180</v>
      </c>
      <c r="H42" s="106">
        <v>60</v>
      </c>
      <c r="I42" s="35"/>
      <c r="J42" s="36">
        <f t="shared" si="5"/>
        <v>0</v>
      </c>
      <c r="K42" s="44" t="str">
        <f t="shared" si="6"/>
        <v xml:space="preserve"> </v>
      </c>
      <c r="L42" s="89"/>
      <c r="M42" s="90"/>
      <c r="N42" s="91"/>
      <c r="O42" s="90"/>
      <c r="P42" s="91"/>
      <c r="Q42" s="90"/>
      <c r="R42" s="92"/>
    </row>
    <row r="43" spans="1:18" ht="40.25" customHeight="1" x14ac:dyDescent="0.35">
      <c r="A43" s="87"/>
      <c r="B43" s="88">
        <v>37</v>
      </c>
      <c r="C43" s="58" t="s">
        <v>28</v>
      </c>
      <c r="D43" s="101">
        <v>3</v>
      </c>
      <c r="E43" s="102" t="s">
        <v>13</v>
      </c>
      <c r="F43" s="70" t="s">
        <v>131</v>
      </c>
      <c r="G43" s="53">
        <f t="shared" si="0"/>
        <v>177</v>
      </c>
      <c r="H43" s="106">
        <v>59</v>
      </c>
      <c r="I43" s="35"/>
      <c r="J43" s="36">
        <f t="shared" si="5"/>
        <v>0</v>
      </c>
      <c r="K43" s="44" t="str">
        <f t="shared" si="6"/>
        <v xml:space="preserve"> </v>
      </c>
      <c r="L43" s="89"/>
      <c r="M43" s="90"/>
      <c r="N43" s="91"/>
      <c r="O43" s="90"/>
      <c r="P43" s="91"/>
      <c r="Q43" s="90"/>
      <c r="R43" s="92"/>
    </row>
    <row r="44" spans="1:18" ht="24" customHeight="1" x14ac:dyDescent="0.35">
      <c r="A44" s="87"/>
      <c r="B44" s="88">
        <v>38</v>
      </c>
      <c r="C44" s="58" t="s">
        <v>132</v>
      </c>
      <c r="D44" s="101">
        <v>2</v>
      </c>
      <c r="E44" s="102" t="s">
        <v>13</v>
      </c>
      <c r="F44" s="70" t="s">
        <v>133</v>
      </c>
      <c r="G44" s="53">
        <f t="shared" si="0"/>
        <v>74</v>
      </c>
      <c r="H44" s="106">
        <v>37</v>
      </c>
      <c r="I44" s="35"/>
      <c r="J44" s="36">
        <f t="shared" si="5"/>
        <v>0</v>
      </c>
      <c r="K44" s="44" t="str">
        <f t="shared" si="6"/>
        <v xml:space="preserve"> </v>
      </c>
      <c r="L44" s="89"/>
      <c r="M44" s="90"/>
      <c r="N44" s="91"/>
      <c r="O44" s="90"/>
      <c r="P44" s="91"/>
      <c r="Q44" s="90"/>
      <c r="R44" s="92"/>
    </row>
    <row r="45" spans="1:18" ht="24" customHeight="1" x14ac:dyDescent="0.35">
      <c r="A45" s="87"/>
      <c r="B45" s="88">
        <v>39</v>
      </c>
      <c r="C45" s="58" t="s">
        <v>117</v>
      </c>
      <c r="D45" s="101">
        <v>10</v>
      </c>
      <c r="E45" s="102" t="s">
        <v>11</v>
      </c>
      <c r="F45" s="70" t="s">
        <v>116</v>
      </c>
      <c r="G45" s="53">
        <f t="shared" si="0"/>
        <v>130</v>
      </c>
      <c r="H45" s="106">
        <v>13</v>
      </c>
      <c r="I45" s="35"/>
      <c r="J45" s="36">
        <f t="shared" si="5"/>
        <v>0</v>
      </c>
      <c r="K45" s="44" t="str">
        <f t="shared" si="6"/>
        <v xml:space="preserve"> </v>
      </c>
      <c r="L45" s="89"/>
      <c r="M45" s="90"/>
      <c r="N45" s="91"/>
      <c r="O45" s="90"/>
      <c r="P45" s="91"/>
      <c r="Q45" s="90"/>
      <c r="R45" s="92"/>
    </row>
    <row r="46" spans="1:18" ht="24" customHeight="1" x14ac:dyDescent="0.35">
      <c r="A46" s="87"/>
      <c r="B46" s="88">
        <v>40</v>
      </c>
      <c r="C46" s="58" t="s">
        <v>118</v>
      </c>
      <c r="D46" s="101">
        <v>10</v>
      </c>
      <c r="E46" s="102" t="s">
        <v>11</v>
      </c>
      <c r="F46" s="70" t="s">
        <v>116</v>
      </c>
      <c r="G46" s="53">
        <f t="shared" si="0"/>
        <v>130</v>
      </c>
      <c r="H46" s="106">
        <v>13</v>
      </c>
      <c r="I46" s="35"/>
      <c r="J46" s="36">
        <f t="shared" si="5"/>
        <v>0</v>
      </c>
      <c r="K46" s="44" t="str">
        <f t="shared" si="6"/>
        <v xml:space="preserve"> </v>
      </c>
      <c r="L46" s="89"/>
      <c r="M46" s="90"/>
      <c r="N46" s="91"/>
      <c r="O46" s="90"/>
      <c r="P46" s="91"/>
      <c r="Q46" s="90"/>
      <c r="R46" s="92"/>
    </row>
    <row r="47" spans="1:18" ht="24" customHeight="1" x14ac:dyDescent="0.35">
      <c r="A47" s="87"/>
      <c r="B47" s="88">
        <v>41</v>
      </c>
      <c r="C47" s="58" t="s">
        <v>119</v>
      </c>
      <c r="D47" s="101">
        <v>10</v>
      </c>
      <c r="E47" s="102" t="s">
        <v>11</v>
      </c>
      <c r="F47" s="70" t="s">
        <v>116</v>
      </c>
      <c r="G47" s="53">
        <f t="shared" si="0"/>
        <v>130</v>
      </c>
      <c r="H47" s="106">
        <v>13</v>
      </c>
      <c r="I47" s="35"/>
      <c r="J47" s="36">
        <f t="shared" si="5"/>
        <v>0</v>
      </c>
      <c r="K47" s="44" t="str">
        <f t="shared" si="6"/>
        <v xml:space="preserve"> </v>
      </c>
      <c r="L47" s="89"/>
      <c r="M47" s="90"/>
      <c r="N47" s="91"/>
      <c r="O47" s="90"/>
      <c r="P47" s="91"/>
      <c r="Q47" s="90"/>
      <c r="R47" s="92"/>
    </row>
    <row r="48" spans="1:18" ht="24" customHeight="1" x14ac:dyDescent="0.35">
      <c r="A48" s="87"/>
      <c r="B48" s="88">
        <v>42</v>
      </c>
      <c r="C48" s="58" t="s">
        <v>120</v>
      </c>
      <c r="D48" s="101">
        <v>10</v>
      </c>
      <c r="E48" s="102" t="s">
        <v>11</v>
      </c>
      <c r="F48" s="70" t="s">
        <v>116</v>
      </c>
      <c r="G48" s="53">
        <f t="shared" si="0"/>
        <v>130</v>
      </c>
      <c r="H48" s="106">
        <v>13</v>
      </c>
      <c r="I48" s="35"/>
      <c r="J48" s="36">
        <f t="shared" si="5"/>
        <v>0</v>
      </c>
      <c r="K48" s="44" t="str">
        <f t="shared" si="6"/>
        <v xml:space="preserve"> </v>
      </c>
      <c r="L48" s="89"/>
      <c r="M48" s="90"/>
      <c r="N48" s="91"/>
      <c r="O48" s="90"/>
      <c r="P48" s="91"/>
      <c r="Q48" s="90"/>
      <c r="R48" s="92"/>
    </row>
    <row r="49" spans="1:18" ht="24" customHeight="1" x14ac:dyDescent="0.35">
      <c r="A49" s="87"/>
      <c r="B49" s="88">
        <v>43</v>
      </c>
      <c r="C49" s="58" t="s">
        <v>37</v>
      </c>
      <c r="D49" s="101">
        <v>80</v>
      </c>
      <c r="E49" s="102" t="s">
        <v>11</v>
      </c>
      <c r="F49" s="70" t="s">
        <v>134</v>
      </c>
      <c r="G49" s="53">
        <f t="shared" si="0"/>
        <v>128</v>
      </c>
      <c r="H49" s="106">
        <v>1.6</v>
      </c>
      <c r="I49" s="35"/>
      <c r="J49" s="36">
        <f t="shared" si="5"/>
        <v>0</v>
      </c>
      <c r="K49" s="44" t="str">
        <f t="shared" si="6"/>
        <v xml:space="preserve"> </v>
      </c>
      <c r="L49" s="89"/>
      <c r="M49" s="90"/>
      <c r="N49" s="91"/>
      <c r="O49" s="90"/>
      <c r="P49" s="91"/>
      <c r="Q49" s="90"/>
      <c r="R49" s="92"/>
    </row>
    <row r="50" spans="1:18" ht="24" customHeight="1" x14ac:dyDescent="0.35">
      <c r="A50" s="87"/>
      <c r="B50" s="88">
        <v>44</v>
      </c>
      <c r="C50" s="58" t="s">
        <v>138</v>
      </c>
      <c r="D50" s="101">
        <v>1</v>
      </c>
      <c r="E50" s="102" t="s">
        <v>11</v>
      </c>
      <c r="F50" s="70" t="s">
        <v>135</v>
      </c>
      <c r="G50" s="53">
        <f t="shared" si="0"/>
        <v>20</v>
      </c>
      <c r="H50" s="106">
        <v>20</v>
      </c>
      <c r="I50" s="35"/>
      <c r="J50" s="36">
        <f t="shared" si="5"/>
        <v>0</v>
      </c>
      <c r="K50" s="44" t="str">
        <f t="shared" si="6"/>
        <v xml:space="preserve"> </v>
      </c>
      <c r="L50" s="89"/>
      <c r="M50" s="90"/>
      <c r="N50" s="91"/>
      <c r="O50" s="90"/>
      <c r="P50" s="91"/>
      <c r="Q50" s="90"/>
      <c r="R50" s="92"/>
    </row>
    <row r="51" spans="1:18" ht="24" customHeight="1" x14ac:dyDescent="0.35">
      <c r="A51" s="87"/>
      <c r="B51" s="88">
        <v>45</v>
      </c>
      <c r="C51" s="58" t="s">
        <v>30</v>
      </c>
      <c r="D51" s="101">
        <v>2</v>
      </c>
      <c r="E51" s="102" t="s">
        <v>11</v>
      </c>
      <c r="F51" s="70" t="s">
        <v>125</v>
      </c>
      <c r="G51" s="53">
        <f t="shared" si="0"/>
        <v>36</v>
      </c>
      <c r="H51" s="106">
        <v>18</v>
      </c>
      <c r="I51" s="35"/>
      <c r="J51" s="36">
        <f t="shared" si="5"/>
        <v>0</v>
      </c>
      <c r="K51" s="44" t="str">
        <f t="shared" si="6"/>
        <v xml:space="preserve"> </v>
      </c>
      <c r="L51" s="89"/>
      <c r="M51" s="90"/>
      <c r="N51" s="91"/>
      <c r="O51" s="90"/>
      <c r="P51" s="91"/>
      <c r="Q51" s="90"/>
      <c r="R51" s="92"/>
    </row>
    <row r="52" spans="1:18" ht="24" customHeight="1" x14ac:dyDescent="0.35">
      <c r="A52" s="87"/>
      <c r="B52" s="88">
        <v>46</v>
      </c>
      <c r="C52" s="58" t="s">
        <v>33</v>
      </c>
      <c r="D52" s="101">
        <v>2</v>
      </c>
      <c r="E52" s="102" t="s">
        <v>11</v>
      </c>
      <c r="F52" s="70" t="s">
        <v>34</v>
      </c>
      <c r="G52" s="53">
        <f t="shared" si="0"/>
        <v>56</v>
      </c>
      <c r="H52" s="106">
        <v>28</v>
      </c>
      <c r="I52" s="35"/>
      <c r="J52" s="36">
        <f t="shared" si="5"/>
        <v>0</v>
      </c>
      <c r="K52" s="44" t="str">
        <f t="shared" si="6"/>
        <v xml:space="preserve"> </v>
      </c>
      <c r="L52" s="89"/>
      <c r="M52" s="90"/>
      <c r="N52" s="91"/>
      <c r="O52" s="90"/>
      <c r="P52" s="91"/>
      <c r="Q52" s="90"/>
      <c r="R52" s="92"/>
    </row>
    <row r="53" spans="1:18" ht="24" customHeight="1" x14ac:dyDescent="0.35">
      <c r="A53" s="87"/>
      <c r="B53" s="88">
        <v>47</v>
      </c>
      <c r="C53" s="58" t="s">
        <v>35</v>
      </c>
      <c r="D53" s="101">
        <v>2</v>
      </c>
      <c r="E53" s="102" t="s">
        <v>13</v>
      </c>
      <c r="F53" s="70" t="s">
        <v>126</v>
      </c>
      <c r="G53" s="53">
        <f t="shared" si="0"/>
        <v>12</v>
      </c>
      <c r="H53" s="106">
        <v>6</v>
      </c>
      <c r="I53" s="35"/>
      <c r="J53" s="36">
        <f t="shared" si="5"/>
        <v>0</v>
      </c>
      <c r="K53" s="44" t="str">
        <f t="shared" si="6"/>
        <v xml:space="preserve"> </v>
      </c>
      <c r="L53" s="89"/>
      <c r="M53" s="90"/>
      <c r="N53" s="91"/>
      <c r="O53" s="90"/>
      <c r="P53" s="91"/>
      <c r="Q53" s="90"/>
      <c r="R53" s="92"/>
    </row>
    <row r="54" spans="1:18" ht="38.4" customHeight="1" x14ac:dyDescent="0.35">
      <c r="A54" s="87"/>
      <c r="B54" s="88">
        <v>48</v>
      </c>
      <c r="C54" s="58" t="s">
        <v>38</v>
      </c>
      <c r="D54" s="101">
        <v>10</v>
      </c>
      <c r="E54" s="102" t="s">
        <v>11</v>
      </c>
      <c r="F54" s="70" t="s">
        <v>136</v>
      </c>
      <c r="G54" s="53">
        <f t="shared" si="0"/>
        <v>80</v>
      </c>
      <c r="H54" s="106">
        <v>8</v>
      </c>
      <c r="I54" s="35"/>
      <c r="J54" s="36">
        <f t="shared" si="5"/>
        <v>0</v>
      </c>
      <c r="K54" s="44" t="str">
        <f t="shared" si="6"/>
        <v xml:space="preserve"> </v>
      </c>
      <c r="L54" s="89"/>
      <c r="M54" s="90"/>
      <c r="N54" s="91"/>
      <c r="O54" s="90"/>
      <c r="P54" s="91"/>
      <c r="Q54" s="90"/>
      <c r="R54" s="92"/>
    </row>
    <row r="55" spans="1:18" ht="27" customHeight="1" x14ac:dyDescent="0.35">
      <c r="A55" s="87"/>
      <c r="B55" s="88">
        <v>49</v>
      </c>
      <c r="C55" s="58" t="s">
        <v>39</v>
      </c>
      <c r="D55" s="101">
        <v>4</v>
      </c>
      <c r="E55" s="102" t="s">
        <v>20</v>
      </c>
      <c r="F55" s="70" t="s">
        <v>139</v>
      </c>
      <c r="G55" s="53">
        <f t="shared" si="0"/>
        <v>128</v>
      </c>
      <c r="H55" s="106">
        <v>32</v>
      </c>
      <c r="I55" s="35"/>
      <c r="J55" s="36">
        <f t="shared" si="5"/>
        <v>0</v>
      </c>
      <c r="K55" s="44" t="str">
        <f t="shared" si="6"/>
        <v xml:space="preserve"> </v>
      </c>
      <c r="L55" s="89"/>
      <c r="M55" s="90"/>
      <c r="N55" s="91"/>
      <c r="O55" s="90"/>
      <c r="P55" s="91"/>
      <c r="Q55" s="90"/>
      <c r="R55" s="92"/>
    </row>
    <row r="56" spans="1:18" ht="40.25" customHeight="1" x14ac:dyDescent="0.35">
      <c r="A56" s="87"/>
      <c r="B56" s="88">
        <v>50</v>
      </c>
      <c r="C56" s="58" t="s">
        <v>40</v>
      </c>
      <c r="D56" s="101">
        <v>1</v>
      </c>
      <c r="E56" s="102" t="s">
        <v>13</v>
      </c>
      <c r="F56" s="70" t="s">
        <v>140</v>
      </c>
      <c r="G56" s="53">
        <f t="shared" si="0"/>
        <v>70</v>
      </c>
      <c r="H56" s="106">
        <v>70</v>
      </c>
      <c r="I56" s="35"/>
      <c r="J56" s="36">
        <f t="shared" si="5"/>
        <v>0</v>
      </c>
      <c r="K56" s="44" t="str">
        <f t="shared" si="6"/>
        <v xml:space="preserve"> </v>
      </c>
      <c r="L56" s="89"/>
      <c r="M56" s="90"/>
      <c r="N56" s="91"/>
      <c r="O56" s="90"/>
      <c r="P56" s="91"/>
      <c r="Q56" s="90"/>
      <c r="R56" s="92"/>
    </row>
    <row r="57" spans="1:18" ht="30" customHeight="1" x14ac:dyDescent="0.35">
      <c r="A57" s="87"/>
      <c r="B57" s="88">
        <v>51</v>
      </c>
      <c r="C57" s="58" t="s">
        <v>41</v>
      </c>
      <c r="D57" s="101">
        <v>1</v>
      </c>
      <c r="E57" s="102" t="s">
        <v>11</v>
      </c>
      <c r="F57" s="70" t="s">
        <v>141</v>
      </c>
      <c r="G57" s="53">
        <f t="shared" si="0"/>
        <v>100</v>
      </c>
      <c r="H57" s="106">
        <v>100</v>
      </c>
      <c r="I57" s="35"/>
      <c r="J57" s="36">
        <f t="shared" si="5"/>
        <v>0</v>
      </c>
      <c r="K57" s="44" t="str">
        <f t="shared" si="6"/>
        <v xml:space="preserve"> </v>
      </c>
      <c r="L57" s="89"/>
      <c r="M57" s="90"/>
      <c r="N57" s="91"/>
      <c r="O57" s="90"/>
      <c r="P57" s="91"/>
      <c r="Q57" s="90"/>
      <c r="R57" s="92"/>
    </row>
    <row r="58" spans="1:18" ht="40.25" customHeight="1" thickBot="1" x14ac:dyDescent="0.4">
      <c r="A58" s="87"/>
      <c r="B58" s="93">
        <v>52</v>
      </c>
      <c r="C58" s="68" t="s">
        <v>42</v>
      </c>
      <c r="D58" s="107">
        <v>2</v>
      </c>
      <c r="E58" s="108" t="s">
        <v>11</v>
      </c>
      <c r="F58" s="111" t="s">
        <v>142</v>
      </c>
      <c r="G58" s="54">
        <f t="shared" si="0"/>
        <v>90</v>
      </c>
      <c r="H58" s="109">
        <v>45</v>
      </c>
      <c r="I58" s="39"/>
      <c r="J58" s="50">
        <f t="shared" si="5"/>
        <v>0</v>
      </c>
      <c r="K58" s="51" t="str">
        <f t="shared" si="6"/>
        <v xml:space="preserve"> </v>
      </c>
      <c r="L58" s="95"/>
      <c r="M58" s="96"/>
      <c r="N58" s="97"/>
      <c r="O58" s="96"/>
      <c r="P58" s="97"/>
      <c r="Q58" s="96"/>
      <c r="R58" s="98"/>
    </row>
    <row r="59" spans="1:18" ht="80.400000000000006" customHeight="1" thickTop="1" thickBot="1" x14ac:dyDescent="0.4">
      <c r="A59" s="99"/>
      <c r="B59" s="112">
        <v>53</v>
      </c>
      <c r="C59" s="72" t="s">
        <v>45</v>
      </c>
      <c r="D59" s="113">
        <v>33</v>
      </c>
      <c r="E59" s="73" t="s">
        <v>13</v>
      </c>
      <c r="F59" s="72" t="s">
        <v>143</v>
      </c>
      <c r="G59" s="3">
        <f t="shared" si="0"/>
        <v>2475</v>
      </c>
      <c r="H59" s="74">
        <v>75</v>
      </c>
      <c r="I59" s="4"/>
      <c r="J59" s="5">
        <f t="shared" si="5"/>
        <v>0</v>
      </c>
      <c r="K59" s="6" t="str">
        <f t="shared" si="6"/>
        <v xml:space="preserve"> </v>
      </c>
      <c r="L59" s="114"/>
      <c r="M59" s="115" t="s">
        <v>80</v>
      </c>
      <c r="N59" s="116" t="s">
        <v>43</v>
      </c>
      <c r="O59" s="115" t="s">
        <v>46</v>
      </c>
      <c r="P59" s="116"/>
      <c r="Q59" s="115" t="s">
        <v>87</v>
      </c>
      <c r="R59" s="117" t="s">
        <v>88</v>
      </c>
    </row>
    <row r="60" spans="1:18" ht="24.65" customHeight="1" thickTop="1" x14ac:dyDescent="0.35">
      <c r="A60" s="99"/>
      <c r="B60" s="100">
        <v>54</v>
      </c>
      <c r="C60" s="58" t="s">
        <v>12</v>
      </c>
      <c r="D60" s="82">
        <v>3</v>
      </c>
      <c r="E60" s="57" t="s">
        <v>13</v>
      </c>
      <c r="F60" s="58" t="s">
        <v>96</v>
      </c>
      <c r="G60" s="55">
        <f t="shared" si="0"/>
        <v>180</v>
      </c>
      <c r="H60" s="56">
        <v>60</v>
      </c>
      <c r="I60" s="37"/>
      <c r="J60" s="38">
        <f t="shared" si="5"/>
        <v>0</v>
      </c>
      <c r="K60" s="44" t="str">
        <f t="shared" si="6"/>
        <v xml:space="preserve"> </v>
      </c>
      <c r="L60" s="83"/>
      <c r="M60" s="84" t="s">
        <v>80</v>
      </c>
      <c r="N60" s="85" t="s">
        <v>81</v>
      </c>
      <c r="O60" s="84"/>
      <c r="P60" s="85"/>
      <c r="Q60" s="84" t="s">
        <v>89</v>
      </c>
      <c r="R60" s="86" t="s">
        <v>90</v>
      </c>
    </row>
    <row r="61" spans="1:18" ht="24.65" customHeight="1" x14ac:dyDescent="0.35">
      <c r="A61" s="87"/>
      <c r="B61" s="88">
        <v>55</v>
      </c>
      <c r="C61" s="58" t="s">
        <v>47</v>
      </c>
      <c r="D61" s="82">
        <v>1</v>
      </c>
      <c r="E61" s="57" t="s">
        <v>13</v>
      </c>
      <c r="F61" s="58" t="s">
        <v>144</v>
      </c>
      <c r="G61" s="53">
        <f t="shared" si="0"/>
        <v>28</v>
      </c>
      <c r="H61" s="56">
        <v>28</v>
      </c>
      <c r="I61" s="35"/>
      <c r="J61" s="36">
        <f t="shared" si="5"/>
        <v>0</v>
      </c>
      <c r="K61" s="44" t="str">
        <f t="shared" si="6"/>
        <v xml:space="preserve"> </v>
      </c>
      <c r="L61" s="89"/>
      <c r="M61" s="90"/>
      <c r="N61" s="91"/>
      <c r="O61" s="90"/>
      <c r="P61" s="91"/>
      <c r="Q61" s="90"/>
      <c r="R61" s="92"/>
    </row>
    <row r="62" spans="1:18" ht="24.65" customHeight="1" x14ac:dyDescent="0.35">
      <c r="A62" s="87"/>
      <c r="B62" s="88">
        <v>56</v>
      </c>
      <c r="C62" s="58" t="s">
        <v>132</v>
      </c>
      <c r="D62" s="82">
        <v>3</v>
      </c>
      <c r="E62" s="57" t="s">
        <v>13</v>
      </c>
      <c r="F62" s="58" t="s">
        <v>133</v>
      </c>
      <c r="G62" s="53">
        <f t="shared" si="0"/>
        <v>111</v>
      </c>
      <c r="H62" s="56">
        <v>37</v>
      </c>
      <c r="I62" s="35"/>
      <c r="J62" s="36">
        <f t="shared" si="5"/>
        <v>0</v>
      </c>
      <c r="K62" s="44" t="str">
        <f t="shared" si="6"/>
        <v xml:space="preserve"> </v>
      </c>
      <c r="L62" s="89"/>
      <c r="M62" s="90"/>
      <c r="N62" s="91"/>
      <c r="O62" s="90"/>
      <c r="P62" s="91"/>
      <c r="Q62" s="90"/>
      <c r="R62" s="92"/>
    </row>
    <row r="63" spans="1:18" ht="24.65" customHeight="1" x14ac:dyDescent="0.35">
      <c r="A63" s="87"/>
      <c r="B63" s="88">
        <v>57</v>
      </c>
      <c r="C63" s="58" t="s">
        <v>145</v>
      </c>
      <c r="D63" s="82">
        <v>4</v>
      </c>
      <c r="E63" s="57" t="s">
        <v>13</v>
      </c>
      <c r="F63" s="58" t="s">
        <v>115</v>
      </c>
      <c r="G63" s="53">
        <f t="shared" si="0"/>
        <v>100</v>
      </c>
      <c r="H63" s="56">
        <v>25</v>
      </c>
      <c r="I63" s="35"/>
      <c r="J63" s="36">
        <f t="shared" si="5"/>
        <v>0</v>
      </c>
      <c r="K63" s="44" t="str">
        <f t="shared" si="6"/>
        <v xml:space="preserve"> </v>
      </c>
      <c r="L63" s="89"/>
      <c r="M63" s="90"/>
      <c r="N63" s="91"/>
      <c r="O63" s="90"/>
      <c r="P63" s="91"/>
      <c r="Q63" s="90"/>
      <c r="R63" s="92"/>
    </row>
    <row r="64" spans="1:18" ht="24.65" customHeight="1" x14ac:dyDescent="0.35">
      <c r="A64" s="87"/>
      <c r="B64" s="88">
        <v>58</v>
      </c>
      <c r="C64" s="58" t="s">
        <v>48</v>
      </c>
      <c r="D64" s="82">
        <v>4</v>
      </c>
      <c r="E64" s="57" t="s">
        <v>13</v>
      </c>
      <c r="F64" s="58" t="s">
        <v>146</v>
      </c>
      <c r="G64" s="53">
        <f t="shared" si="0"/>
        <v>112</v>
      </c>
      <c r="H64" s="56">
        <v>28</v>
      </c>
      <c r="I64" s="35"/>
      <c r="J64" s="36">
        <f t="shared" si="5"/>
        <v>0</v>
      </c>
      <c r="K64" s="44" t="str">
        <f t="shared" si="6"/>
        <v xml:space="preserve"> </v>
      </c>
      <c r="L64" s="89"/>
      <c r="M64" s="90"/>
      <c r="N64" s="91"/>
      <c r="O64" s="90"/>
      <c r="P64" s="91"/>
      <c r="Q64" s="90"/>
      <c r="R64" s="92"/>
    </row>
    <row r="65" spans="1:18" ht="76.75" customHeight="1" x14ac:dyDescent="0.35">
      <c r="A65" s="87"/>
      <c r="B65" s="88">
        <v>59</v>
      </c>
      <c r="C65" s="58" t="s">
        <v>45</v>
      </c>
      <c r="D65" s="82">
        <v>10</v>
      </c>
      <c r="E65" s="57" t="s">
        <v>13</v>
      </c>
      <c r="F65" s="58" t="s">
        <v>147</v>
      </c>
      <c r="G65" s="53">
        <f t="shared" si="0"/>
        <v>750</v>
      </c>
      <c r="H65" s="56">
        <v>75</v>
      </c>
      <c r="I65" s="35"/>
      <c r="J65" s="36">
        <f t="shared" si="5"/>
        <v>0</v>
      </c>
      <c r="K65" s="44" t="str">
        <f t="shared" si="6"/>
        <v xml:space="preserve"> </v>
      </c>
      <c r="L65" s="89"/>
      <c r="M65" s="90"/>
      <c r="N65" s="91"/>
      <c r="O65" s="90"/>
      <c r="P65" s="91"/>
      <c r="Q65" s="90"/>
      <c r="R65" s="92"/>
    </row>
    <row r="66" spans="1:18" ht="24.65" customHeight="1" x14ac:dyDescent="0.35">
      <c r="A66" s="87"/>
      <c r="B66" s="88">
        <v>60</v>
      </c>
      <c r="C66" s="58" t="s">
        <v>49</v>
      </c>
      <c r="D66" s="82">
        <v>1</v>
      </c>
      <c r="E66" s="57" t="s">
        <v>13</v>
      </c>
      <c r="F66" s="58" t="s">
        <v>148</v>
      </c>
      <c r="G66" s="53">
        <f t="shared" si="0"/>
        <v>140</v>
      </c>
      <c r="H66" s="56">
        <v>140</v>
      </c>
      <c r="I66" s="35"/>
      <c r="J66" s="36">
        <f t="shared" si="5"/>
        <v>0</v>
      </c>
      <c r="K66" s="44" t="str">
        <f t="shared" si="6"/>
        <v xml:space="preserve"> </v>
      </c>
      <c r="L66" s="89"/>
      <c r="M66" s="90"/>
      <c r="N66" s="91"/>
      <c r="O66" s="90"/>
      <c r="P66" s="91"/>
      <c r="Q66" s="90"/>
      <c r="R66" s="92"/>
    </row>
    <row r="67" spans="1:18" ht="24.65" customHeight="1" x14ac:dyDescent="0.35">
      <c r="A67" s="87"/>
      <c r="B67" s="88">
        <v>61</v>
      </c>
      <c r="C67" s="58" t="s">
        <v>50</v>
      </c>
      <c r="D67" s="82">
        <v>1</v>
      </c>
      <c r="E67" s="57" t="s">
        <v>13</v>
      </c>
      <c r="F67" s="58" t="s">
        <v>149</v>
      </c>
      <c r="G67" s="53">
        <f t="shared" si="0"/>
        <v>96</v>
      </c>
      <c r="H67" s="59">
        <v>96</v>
      </c>
      <c r="I67" s="35"/>
      <c r="J67" s="36">
        <f t="shared" si="5"/>
        <v>0</v>
      </c>
      <c r="K67" s="44" t="str">
        <f t="shared" si="6"/>
        <v xml:space="preserve"> </v>
      </c>
      <c r="L67" s="89"/>
      <c r="M67" s="90"/>
      <c r="N67" s="91"/>
      <c r="O67" s="90"/>
      <c r="P67" s="91"/>
      <c r="Q67" s="90"/>
      <c r="R67" s="92"/>
    </row>
    <row r="68" spans="1:18" ht="24.65" customHeight="1" x14ac:dyDescent="0.35">
      <c r="A68" s="87"/>
      <c r="B68" s="88">
        <v>62</v>
      </c>
      <c r="C68" s="58" t="s">
        <v>51</v>
      </c>
      <c r="D68" s="82">
        <v>1</v>
      </c>
      <c r="E68" s="57" t="s">
        <v>13</v>
      </c>
      <c r="F68" s="58" t="s">
        <v>149</v>
      </c>
      <c r="G68" s="53">
        <f t="shared" si="0"/>
        <v>56</v>
      </c>
      <c r="H68" s="59">
        <v>56</v>
      </c>
      <c r="I68" s="35"/>
      <c r="J68" s="36">
        <f t="shared" si="5"/>
        <v>0</v>
      </c>
      <c r="K68" s="44" t="str">
        <f t="shared" si="6"/>
        <v xml:space="preserve"> </v>
      </c>
      <c r="L68" s="89"/>
      <c r="M68" s="90"/>
      <c r="N68" s="91"/>
      <c r="O68" s="90"/>
      <c r="P68" s="91"/>
      <c r="Q68" s="90"/>
      <c r="R68" s="92"/>
    </row>
    <row r="69" spans="1:18" ht="24.65" customHeight="1" x14ac:dyDescent="0.35">
      <c r="A69" s="87"/>
      <c r="B69" s="88">
        <v>63</v>
      </c>
      <c r="C69" s="58" t="s">
        <v>52</v>
      </c>
      <c r="D69" s="82">
        <v>1</v>
      </c>
      <c r="E69" s="57" t="s">
        <v>13</v>
      </c>
      <c r="F69" s="58" t="s">
        <v>149</v>
      </c>
      <c r="G69" s="53">
        <f t="shared" si="0"/>
        <v>75</v>
      </c>
      <c r="H69" s="59">
        <v>75</v>
      </c>
      <c r="I69" s="35"/>
      <c r="J69" s="36">
        <f t="shared" si="5"/>
        <v>0</v>
      </c>
      <c r="K69" s="44" t="str">
        <f t="shared" si="6"/>
        <v xml:space="preserve"> </v>
      </c>
      <c r="L69" s="89"/>
      <c r="M69" s="90"/>
      <c r="N69" s="91"/>
      <c r="O69" s="90"/>
      <c r="P69" s="91"/>
      <c r="Q69" s="90"/>
      <c r="R69" s="92"/>
    </row>
    <row r="70" spans="1:18" ht="24.65" customHeight="1" x14ac:dyDescent="0.35">
      <c r="A70" s="87"/>
      <c r="B70" s="88">
        <v>64</v>
      </c>
      <c r="C70" s="58" t="s">
        <v>53</v>
      </c>
      <c r="D70" s="82">
        <v>1</v>
      </c>
      <c r="E70" s="57" t="s">
        <v>13</v>
      </c>
      <c r="F70" s="58" t="s">
        <v>150</v>
      </c>
      <c r="G70" s="53">
        <f t="shared" si="0"/>
        <v>33</v>
      </c>
      <c r="H70" s="56">
        <v>33</v>
      </c>
      <c r="I70" s="35"/>
      <c r="J70" s="36">
        <f t="shared" si="5"/>
        <v>0</v>
      </c>
      <c r="K70" s="44" t="str">
        <f t="shared" si="6"/>
        <v xml:space="preserve"> </v>
      </c>
      <c r="L70" s="89"/>
      <c r="M70" s="90"/>
      <c r="N70" s="91"/>
      <c r="O70" s="90"/>
      <c r="P70" s="91"/>
      <c r="Q70" s="90"/>
      <c r="R70" s="92"/>
    </row>
    <row r="71" spans="1:18" ht="24.65" customHeight="1" x14ac:dyDescent="0.35">
      <c r="A71" s="87"/>
      <c r="B71" s="88">
        <v>65</v>
      </c>
      <c r="C71" s="58" t="s">
        <v>37</v>
      </c>
      <c r="D71" s="82">
        <v>100</v>
      </c>
      <c r="E71" s="57" t="s">
        <v>11</v>
      </c>
      <c r="F71" s="58" t="s">
        <v>151</v>
      </c>
      <c r="G71" s="53">
        <f t="shared" si="0"/>
        <v>160</v>
      </c>
      <c r="H71" s="56">
        <v>1.6</v>
      </c>
      <c r="I71" s="35"/>
      <c r="J71" s="36">
        <f t="shared" si="5"/>
        <v>0</v>
      </c>
      <c r="K71" s="44" t="str">
        <f t="shared" si="6"/>
        <v xml:space="preserve"> </v>
      </c>
      <c r="L71" s="89"/>
      <c r="M71" s="90"/>
      <c r="N71" s="91"/>
      <c r="O71" s="90"/>
      <c r="P71" s="91"/>
      <c r="Q71" s="90"/>
      <c r="R71" s="92"/>
    </row>
    <row r="72" spans="1:18" ht="36" customHeight="1" x14ac:dyDescent="0.35">
      <c r="A72" s="87"/>
      <c r="B72" s="88">
        <v>66</v>
      </c>
      <c r="C72" s="58" t="s">
        <v>54</v>
      </c>
      <c r="D72" s="82">
        <v>1</v>
      </c>
      <c r="E72" s="57" t="s">
        <v>11</v>
      </c>
      <c r="F72" s="58" t="s">
        <v>152</v>
      </c>
      <c r="G72" s="53">
        <f t="shared" si="0"/>
        <v>9</v>
      </c>
      <c r="H72" s="56">
        <v>9</v>
      </c>
      <c r="I72" s="35"/>
      <c r="J72" s="36">
        <f t="shared" si="5"/>
        <v>0</v>
      </c>
      <c r="K72" s="44" t="str">
        <f t="shared" si="6"/>
        <v xml:space="preserve"> </v>
      </c>
      <c r="L72" s="89"/>
      <c r="M72" s="90"/>
      <c r="N72" s="91"/>
      <c r="O72" s="90"/>
      <c r="P72" s="91"/>
      <c r="Q72" s="90"/>
      <c r="R72" s="92"/>
    </row>
    <row r="73" spans="1:18" ht="24.65" customHeight="1" x14ac:dyDescent="0.35">
      <c r="A73" s="87"/>
      <c r="B73" s="88">
        <v>67</v>
      </c>
      <c r="C73" s="58" t="s">
        <v>18</v>
      </c>
      <c r="D73" s="82">
        <v>20</v>
      </c>
      <c r="E73" s="57" t="s">
        <v>11</v>
      </c>
      <c r="F73" s="58" t="s">
        <v>101</v>
      </c>
      <c r="G73" s="53">
        <f t="shared" si="0"/>
        <v>40</v>
      </c>
      <c r="H73" s="56">
        <v>2</v>
      </c>
      <c r="I73" s="35"/>
      <c r="J73" s="36">
        <f t="shared" si="5"/>
        <v>0</v>
      </c>
      <c r="K73" s="44" t="str">
        <f t="shared" si="6"/>
        <v xml:space="preserve"> </v>
      </c>
      <c r="L73" s="89"/>
      <c r="M73" s="90"/>
      <c r="N73" s="91"/>
      <c r="O73" s="90"/>
      <c r="P73" s="91"/>
      <c r="Q73" s="90"/>
      <c r="R73" s="92"/>
    </row>
    <row r="74" spans="1:18" ht="24.65" customHeight="1" x14ac:dyDescent="0.35">
      <c r="A74" s="87"/>
      <c r="B74" s="88">
        <v>68</v>
      </c>
      <c r="C74" s="118" t="s">
        <v>55</v>
      </c>
      <c r="D74" s="82">
        <v>20</v>
      </c>
      <c r="E74" s="119" t="s">
        <v>11</v>
      </c>
      <c r="F74" s="120" t="s">
        <v>56</v>
      </c>
      <c r="G74" s="53">
        <f t="shared" si="0"/>
        <v>340</v>
      </c>
      <c r="H74" s="53">
        <v>17</v>
      </c>
      <c r="I74" s="35"/>
      <c r="J74" s="36">
        <f t="shared" si="5"/>
        <v>0</v>
      </c>
      <c r="K74" s="44" t="str">
        <f t="shared" si="6"/>
        <v xml:space="preserve"> </v>
      </c>
      <c r="L74" s="89"/>
      <c r="M74" s="90"/>
      <c r="N74" s="91"/>
      <c r="O74" s="90"/>
      <c r="P74" s="91"/>
      <c r="Q74" s="90"/>
      <c r="R74" s="92"/>
    </row>
    <row r="75" spans="1:18" ht="37.75" customHeight="1" x14ac:dyDescent="0.35">
      <c r="A75" s="87"/>
      <c r="B75" s="88">
        <v>69</v>
      </c>
      <c r="C75" s="118" t="s">
        <v>153</v>
      </c>
      <c r="D75" s="82">
        <v>10</v>
      </c>
      <c r="E75" s="119" t="s">
        <v>11</v>
      </c>
      <c r="F75" s="121" t="s">
        <v>157</v>
      </c>
      <c r="G75" s="53">
        <f t="shared" si="0"/>
        <v>310</v>
      </c>
      <c r="H75" s="53">
        <v>31</v>
      </c>
      <c r="I75" s="35"/>
      <c r="J75" s="36">
        <f t="shared" si="5"/>
        <v>0</v>
      </c>
      <c r="K75" s="44" t="str">
        <f t="shared" si="6"/>
        <v xml:space="preserve"> </v>
      </c>
      <c r="L75" s="89"/>
      <c r="M75" s="90"/>
      <c r="N75" s="91"/>
      <c r="O75" s="90"/>
      <c r="P75" s="91"/>
      <c r="Q75" s="90"/>
      <c r="R75" s="92"/>
    </row>
    <row r="76" spans="1:18" ht="37.75" customHeight="1" x14ac:dyDescent="0.35">
      <c r="A76" s="87"/>
      <c r="B76" s="88">
        <v>70</v>
      </c>
      <c r="C76" s="118" t="s">
        <v>154</v>
      </c>
      <c r="D76" s="82">
        <v>10</v>
      </c>
      <c r="E76" s="119" t="s">
        <v>11</v>
      </c>
      <c r="F76" s="121" t="s">
        <v>158</v>
      </c>
      <c r="G76" s="53">
        <f t="shared" si="0"/>
        <v>310</v>
      </c>
      <c r="H76" s="53">
        <v>31</v>
      </c>
      <c r="I76" s="35"/>
      <c r="J76" s="36">
        <f t="shared" si="5"/>
        <v>0</v>
      </c>
      <c r="K76" s="44" t="str">
        <f t="shared" si="6"/>
        <v xml:space="preserve"> </v>
      </c>
      <c r="L76" s="89"/>
      <c r="M76" s="90"/>
      <c r="N76" s="91"/>
      <c r="O76" s="90"/>
      <c r="P76" s="91"/>
      <c r="Q76" s="90"/>
      <c r="R76" s="92"/>
    </row>
    <row r="77" spans="1:18" ht="37.75" customHeight="1" x14ac:dyDescent="0.35">
      <c r="A77" s="87"/>
      <c r="B77" s="88">
        <v>71</v>
      </c>
      <c r="C77" s="118" t="s">
        <v>156</v>
      </c>
      <c r="D77" s="82">
        <v>10</v>
      </c>
      <c r="E77" s="119" t="s">
        <v>11</v>
      </c>
      <c r="F77" s="121" t="s">
        <v>159</v>
      </c>
      <c r="G77" s="53">
        <f t="shared" si="0"/>
        <v>310</v>
      </c>
      <c r="H77" s="53">
        <v>31</v>
      </c>
      <c r="I77" s="35"/>
      <c r="J77" s="36">
        <f t="shared" si="5"/>
        <v>0</v>
      </c>
      <c r="K77" s="44" t="str">
        <f t="shared" si="6"/>
        <v xml:space="preserve"> </v>
      </c>
      <c r="L77" s="89"/>
      <c r="M77" s="90"/>
      <c r="N77" s="91"/>
      <c r="O77" s="90"/>
      <c r="P77" s="91"/>
      <c r="Q77" s="90"/>
      <c r="R77" s="92"/>
    </row>
    <row r="78" spans="1:18" ht="37.75" customHeight="1" x14ac:dyDescent="0.35">
      <c r="A78" s="87"/>
      <c r="B78" s="88">
        <v>72</v>
      </c>
      <c r="C78" s="118" t="s">
        <v>155</v>
      </c>
      <c r="D78" s="82">
        <v>10</v>
      </c>
      <c r="E78" s="119" t="s">
        <v>11</v>
      </c>
      <c r="F78" s="121" t="s">
        <v>157</v>
      </c>
      <c r="G78" s="53">
        <f t="shared" si="0"/>
        <v>310</v>
      </c>
      <c r="H78" s="53">
        <v>31</v>
      </c>
      <c r="I78" s="35"/>
      <c r="J78" s="36">
        <f t="shared" si="5"/>
        <v>0</v>
      </c>
      <c r="K78" s="44" t="str">
        <f t="shared" si="6"/>
        <v xml:space="preserve"> </v>
      </c>
      <c r="L78" s="89"/>
      <c r="M78" s="90"/>
      <c r="N78" s="91"/>
      <c r="O78" s="90"/>
      <c r="P78" s="91"/>
      <c r="Q78" s="90"/>
      <c r="R78" s="92"/>
    </row>
    <row r="79" spans="1:18" ht="40.25" customHeight="1" x14ac:dyDescent="0.35">
      <c r="A79" s="87"/>
      <c r="B79" s="88">
        <v>73</v>
      </c>
      <c r="C79" s="58" t="s">
        <v>57</v>
      </c>
      <c r="D79" s="82">
        <v>3</v>
      </c>
      <c r="E79" s="57" t="s">
        <v>11</v>
      </c>
      <c r="F79" s="58" t="s">
        <v>160</v>
      </c>
      <c r="G79" s="53">
        <f t="shared" si="0"/>
        <v>114</v>
      </c>
      <c r="H79" s="56">
        <v>38</v>
      </c>
      <c r="I79" s="35"/>
      <c r="J79" s="36">
        <f t="shared" si="5"/>
        <v>0</v>
      </c>
      <c r="K79" s="44" t="str">
        <f t="shared" si="6"/>
        <v xml:space="preserve"> </v>
      </c>
      <c r="L79" s="89"/>
      <c r="M79" s="90"/>
      <c r="N79" s="91"/>
      <c r="O79" s="90"/>
      <c r="P79" s="91"/>
      <c r="Q79" s="90"/>
      <c r="R79" s="92"/>
    </row>
    <row r="80" spans="1:18" ht="24.65" customHeight="1" x14ac:dyDescent="0.35">
      <c r="A80" s="87"/>
      <c r="B80" s="88">
        <v>74</v>
      </c>
      <c r="C80" s="58" t="s">
        <v>27</v>
      </c>
      <c r="D80" s="82">
        <v>2</v>
      </c>
      <c r="E80" s="57" t="s">
        <v>11</v>
      </c>
      <c r="F80" s="58" t="s">
        <v>109</v>
      </c>
      <c r="G80" s="53">
        <f t="shared" si="0"/>
        <v>30</v>
      </c>
      <c r="H80" s="56">
        <v>15</v>
      </c>
      <c r="I80" s="35"/>
      <c r="J80" s="36">
        <f t="shared" si="5"/>
        <v>0</v>
      </c>
      <c r="K80" s="44" t="str">
        <f t="shared" si="6"/>
        <v xml:space="preserve"> </v>
      </c>
      <c r="L80" s="89"/>
      <c r="M80" s="90"/>
      <c r="N80" s="91"/>
      <c r="O80" s="90"/>
      <c r="P80" s="91"/>
      <c r="Q80" s="90"/>
      <c r="R80" s="92"/>
    </row>
    <row r="81" spans="1:18" ht="24.65" customHeight="1" x14ac:dyDescent="0.35">
      <c r="A81" s="87"/>
      <c r="B81" s="88">
        <v>75</v>
      </c>
      <c r="C81" s="58" t="s">
        <v>24</v>
      </c>
      <c r="D81" s="82">
        <v>10</v>
      </c>
      <c r="E81" s="57" t="s">
        <v>13</v>
      </c>
      <c r="F81" s="58" t="s">
        <v>106</v>
      </c>
      <c r="G81" s="53">
        <f t="shared" si="0"/>
        <v>60</v>
      </c>
      <c r="H81" s="56">
        <v>6</v>
      </c>
      <c r="I81" s="35"/>
      <c r="J81" s="36">
        <f t="shared" si="5"/>
        <v>0</v>
      </c>
      <c r="K81" s="44" t="str">
        <f t="shared" si="6"/>
        <v xml:space="preserve"> </v>
      </c>
      <c r="L81" s="89"/>
      <c r="M81" s="90"/>
      <c r="N81" s="91"/>
      <c r="O81" s="90"/>
      <c r="P81" s="91"/>
      <c r="Q81" s="90"/>
      <c r="R81" s="92"/>
    </row>
    <row r="82" spans="1:18" ht="24.65" customHeight="1" x14ac:dyDescent="0.35">
      <c r="A82" s="87"/>
      <c r="B82" s="88">
        <v>76</v>
      </c>
      <c r="C82" s="58" t="s">
        <v>161</v>
      </c>
      <c r="D82" s="82">
        <v>1</v>
      </c>
      <c r="E82" s="57" t="s">
        <v>11</v>
      </c>
      <c r="F82" s="58" t="s">
        <v>162</v>
      </c>
      <c r="G82" s="53">
        <f t="shared" si="0"/>
        <v>60</v>
      </c>
      <c r="H82" s="56">
        <v>60</v>
      </c>
      <c r="I82" s="35"/>
      <c r="J82" s="36">
        <f t="shared" si="5"/>
        <v>0</v>
      </c>
      <c r="K82" s="44" t="str">
        <f t="shared" si="6"/>
        <v xml:space="preserve"> </v>
      </c>
      <c r="L82" s="89"/>
      <c r="M82" s="90"/>
      <c r="N82" s="91"/>
      <c r="O82" s="90"/>
      <c r="P82" s="91"/>
      <c r="Q82" s="90"/>
      <c r="R82" s="92"/>
    </row>
    <row r="83" spans="1:18" ht="37.75" customHeight="1" thickBot="1" x14ac:dyDescent="0.4">
      <c r="A83" s="87"/>
      <c r="B83" s="93">
        <v>77</v>
      </c>
      <c r="C83" s="68" t="s">
        <v>58</v>
      </c>
      <c r="D83" s="94">
        <v>2</v>
      </c>
      <c r="E83" s="69" t="s">
        <v>11</v>
      </c>
      <c r="F83" s="68" t="s">
        <v>163</v>
      </c>
      <c r="G83" s="54">
        <f t="shared" si="0"/>
        <v>90</v>
      </c>
      <c r="H83" s="60">
        <v>45</v>
      </c>
      <c r="I83" s="39"/>
      <c r="J83" s="40">
        <f t="shared" si="5"/>
        <v>0</v>
      </c>
      <c r="K83" s="2" t="str">
        <f t="shared" si="6"/>
        <v xml:space="preserve"> </v>
      </c>
      <c r="L83" s="95"/>
      <c r="M83" s="96"/>
      <c r="N83" s="97"/>
      <c r="O83" s="96"/>
      <c r="P83" s="97"/>
      <c r="Q83" s="96"/>
      <c r="R83" s="98"/>
    </row>
    <row r="84" spans="1:18" ht="25.25" customHeight="1" thickTop="1" x14ac:dyDescent="0.35">
      <c r="A84" s="99"/>
      <c r="B84" s="100">
        <v>78</v>
      </c>
      <c r="C84" s="58" t="s">
        <v>164</v>
      </c>
      <c r="D84" s="82">
        <v>10</v>
      </c>
      <c r="E84" s="57" t="s">
        <v>11</v>
      </c>
      <c r="F84" s="58" t="s">
        <v>165</v>
      </c>
      <c r="G84" s="55">
        <f t="shared" si="0"/>
        <v>100</v>
      </c>
      <c r="H84" s="56">
        <v>10</v>
      </c>
      <c r="I84" s="37"/>
      <c r="J84" s="38">
        <f t="shared" si="5"/>
        <v>0</v>
      </c>
      <c r="K84" s="44" t="str">
        <f t="shared" si="6"/>
        <v xml:space="preserve"> </v>
      </c>
      <c r="L84" s="83"/>
      <c r="M84" s="84" t="s">
        <v>80</v>
      </c>
      <c r="N84" s="85" t="s">
        <v>81</v>
      </c>
      <c r="O84" s="84"/>
      <c r="P84" s="85"/>
      <c r="Q84" s="84" t="s">
        <v>91</v>
      </c>
      <c r="R84" s="86" t="s">
        <v>92</v>
      </c>
    </row>
    <row r="85" spans="1:18" ht="25.25" customHeight="1" x14ac:dyDescent="0.35">
      <c r="A85" s="87"/>
      <c r="B85" s="88">
        <v>79</v>
      </c>
      <c r="C85" s="58" t="s">
        <v>59</v>
      </c>
      <c r="D85" s="82">
        <v>10</v>
      </c>
      <c r="E85" s="57" t="s">
        <v>11</v>
      </c>
      <c r="F85" s="58" t="s">
        <v>165</v>
      </c>
      <c r="G85" s="53">
        <f t="shared" si="0"/>
        <v>120</v>
      </c>
      <c r="H85" s="56">
        <v>12</v>
      </c>
      <c r="I85" s="35"/>
      <c r="J85" s="36">
        <f t="shared" si="5"/>
        <v>0</v>
      </c>
      <c r="K85" s="44" t="str">
        <f t="shared" si="6"/>
        <v xml:space="preserve"> </v>
      </c>
      <c r="L85" s="89"/>
      <c r="M85" s="90"/>
      <c r="N85" s="91"/>
      <c r="O85" s="90"/>
      <c r="P85" s="91"/>
      <c r="Q85" s="90"/>
      <c r="R85" s="92"/>
    </row>
    <row r="86" spans="1:18" ht="25.25" customHeight="1" x14ac:dyDescent="0.35">
      <c r="A86" s="87"/>
      <c r="B86" s="88">
        <v>80</v>
      </c>
      <c r="C86" s="58" t="s">
        <v>14</v>
      </c>
      <c r="D86" s="82">
        <v>3</v>
      </c>
      <c r="E86" s="57" t="s">
        <v>13</v>
      </c>
      <c r="F86" s="58" t="s">
        <v>166</v>
      </c>
      <c r="G86" s="53">
        <f t="shared" si="0"/>
        <v>105</v>
      </c>
      <c r="H86" s="56">
        <v>35</v>
      </c>
      <c r="I86" s="35"/>
      <c r="J86" s="36">
        <f t="shared" si="5"/>
        <v>0</v>
      </c>
      <c r="K86" s="44" t="str">
        <f t="shared" si="6"/>
        <v xml:space="preserve"> </v>
      </c>
      <c r="L86" s="89"/>
      <c r="M86" s="90"/>
      <c r="N86" s="91"/>
      <c r="O86" s="90"/>
      <c r="P86" s="91"/>
      <c r="Q86" s="90"/>
      <c r="R86" s="92"/>
    </row>
    <row r="87" spans="1:18" ht="25.25" customHeight="1" x14ac:dyDescent="0.35">
      <c r="A87" s="87"/>
      <c r="B87" s="88">
        <v>81</v>
      </c>
      <c r="C87" s="58" t="s">
        <v>29</v>
      </c>
      <c r="D87" s="82">
        <v>3</v>
      </c>
      <c r="E87" s="57" t="s">
        <v>13</v>
      </c>
      <c r="F87" s="58" t="s">
        <v>167</v>
      </c>
      <c r="G87" s="53">
        <f t="shared" si="0"/>
        <v>72</v>
      </c>
      <c r="H87" s="56">
        <v>24</v>
      </c>
      <c r="I87" s="35"/>
      <c r="J87" s="36">
        <f t="shared" si="5"/>
        <v>0</v>
      </c>
      <c r="K87" s="44" t="str">
        <f t="shared" si="6"/>
        <v xml:space="preserve"> </v>
      </c>
      <c r="L87" s="89"/>
      <c r="M87" s="90"/>
      <c r="N87" s="91"/>
      <c r="O87" s="90"/>
      <c r="P87" s="91"/>
      <c r="Q87" s="90"/>
      <c r="R87" s="92"/>
    </row>
    <row r="88" spans="1:18" ht="67.25" customHeight="1" x14ac:dyDescent="0.35">
      <c r="A88" s="87"/>
      <c r="B88" s="88">
        <v>82</v>
      </c>
      <c r="C88" s="58" t="s">
        <v>60</v>
      </c>
      <c r="D88" s="82">
        <v>10</v>
      </c>
      <c r="E88" s="57" t="s">
        <v>13</v>
      </c>
      <c r="F88" s="58" t="s">
        <v>168</v>
      </c>
      <c r="G88" s="53">
        <f t="shared" si="0"/>
        <v>650</v>
      </c>
      <c r="H88" s="56">
        <v>65</v>
      </c>
      <c r="I88" s="35"/>
      <c r="J88" s="36">
        <f t="shared" si="5"/>
        <v>0</v>
      </c>
      <c r="K88" s="44" t="str">
        <f t="shared" si="6"/>
        <v xml:space="preserve"> </v>
      </c>
      <c r="L88" s="89"/>
      <c r="M88" s="90"/>
      <c r="N88" s="91"/>
      <c r="O88" s="90"/>
      <c r="P88" s="91"/>
      <c r="Q88" s="90"/>
      <c r="R88" s="92"/>
    </row>
    <row r="89" spans="1:18" ht="23.4" customHeight="1" x14ac:dyDescent="0.35">
      <c r="A89" s="87"/>
      <c r="B89" s="88">
        <v>83</v>
      </c>
      <c r="C89" s="58" t="s">
        <v>61</v>
      </c>
      <c r="D89" s="82">
        <v>1</v>
      </c>
      <c r="E89" s="57" t="s">
        <v>13</v>
      </c>
      <c r="F89" s="58" t="s">
        <v>169</v>
      </c>
      <c r="G89" s="53">
        <f t="shared" si="0"/>
        <v>20</v>
      </c>
      <c r="H89" s="56">
        <v>20</v>
      </c>
      <c r="I89" s="35"/>
      <c r="J89" s="36">
        <f t="shared" si="5"/>
        <v>0</v>
      </c>
      <c r="K89" s="44" t="str">
        <f t="shared" si="6"/>
        <v xml:space="preserve"> </v>
      </c>
      <c r="L89" s="89"/>
      <c r="M89" s="90"/>
      <c r="N89" s="91"/>
      <c r="O89" s="90"/>
      <c r="P89" s="91"/>
      <c r="Q89" s="90"/>
      <c r="R89" s="92"/>
    </row>
    <row r="90" spans="1:18" ht="23.4" customHeight="1" x14ac:dyDescent="0.35">
      <c r="A90" s="87"/>
      <c r="B90" s="88">
        <v>84</v>
      </c>
      <c r="C90" s="58" t="s">
        <v>53</v>
      </c>
      <c r="D90" s="82">
        <v>1</v>
      </c>
      <c r="E90" s="57" t="s">
        <v>13</v>
      </c>
      <c r="F90" s="58" t="s">
        <v>170</v>
      </c>
      <c r="G90" s="53">
        <f t="shared" si="0"/>
        <v>33</v>
      </c>
      <c r="H90" s="56">
        <v>33</v>
      </c>
      <c r="I90" s="35"/>
      <c r="J90" s="36">
        <f t="shared" si="5"/>
        <v>0</v>
      </c>
      <c r="K90" s="44" t="str">
        <f t="shared" si="6"/>
        <v xml:space="preserve"> </v>
      </c>
      <c r="L90" s="89"/>
      <c r="M90" s="90"/>
      <c r="N90" s="91"/>
      <c r="O90" s="90"/>
      <c r="P90" s="91"/>
      <c r="Q90" s="90"/>
      <c r="R90" s="92"/>
    </row>
    <row r="91" spans="1:18" ht="23.4" customHeight="1" x14ac:dyDescent="0.35">
      <c r="A91" s="87"/>
      <c r="B91" s="88">
        <v>85</v>
      </c>
      <c r="C91" s="58" t="s">
        <v>24</v>
      </c>
      <c r="D91" s="82">
        <v>3</v>
      </c>
      <c r="E91" s="57" t="s">
        <v>13</v>
      </c>
      <c r="F91" s="58" t="s">
        <v>106</v>
      </c>
      <c r="G91" s="53">
        <f t="shared" si="0"/>
        <v>18</v>
      </c>
      <c r="H91" s="56">
        <v>6</v>
      </c>
      <c r="I91" s="35"/>
      <c r="J91" s="36">
        <f t="shared" si="5"/>
        <v>0</v>
      </c>
      <c r="K91" s="44" t="str">
        <f t="shared" si="6"/>
        <v xml:space="preserve"> </v>
      </c>
      <c r="L91" s="89"/>
      <c r="M91" s="90"/>
      <c r="N91" s="91"/>
      <c r="O91" s="90"/>
      <c r="P91" s="91"/>
      <c r="Q91" s="90"/>
      <c r="R91" s="92"/>
    </row>
    <row r="92" spans="1:18" ht="23.4" customHeight="1" x14ac:dyDescent="0.35">
      <c r="A92" s="87"/>
      <c r="B92" s="88">
        <v>86</v>
      </c>
      <c r="C92" s="58" t="s">
        <v>62</v>
      </c>
      <c r="D92" s="82">
        <v>5</v>
      </c>
      <c r="E92" s="57" t="s">
        <v>13</v>
      </c>
      <c r="F92" s="58" t="s">
        <v>171</v>
      </c>
      <c r="G92" s="53">
        <f t="shared" si="0"/>
        <v>65</v>
      </c>
      <c r="H92" s="56">
        <v>13</v>
      </c>
      <c r="I92" s="35"/>
      <c r="J92" s="36">
        <f t="shared" si="5"/>
        <v>0</v>
      </c>
      <c r="K92" s="44" t="str">
        <f t="shared" si="6"/>
        <v xml:space="preserve"> </v>
      </c>
      <c r="L92" s="89"/>
      <c r="M92" s="90"/>
      <c r="N92" s="91"/>
      <c r="O92" s="90"/>
      <c r="P92" s="91"/>
      <c r="Q92" s="90"/>
      <c r="R92" s="92"/>
    </row>
    <row r="93" spans="1:18" ht="23.4" customHeight="1" x14ac:dyDescent="0.35">
      <c r="A93" s="87"/>
      <c r="B93" s="88">
        <v>87</v>
      </c>
      <c r="C93" s="58" t="s">
        <v>63</v>
      </c>
      <c r="D93" s="82">
        <v>1</v>
      </c>
      <c r="E93" s="57" t="s">
        <v>13</v>
      </c>
      <c r="F93" s="58" t="s">
        <v>172</v>
      </c>
      <c r="G93" s="53">
        <f t="shared" si="0"/>
        <v>60</v>
      </c>
      <c r="H93" s="56">
        <v>60</v>
      </c>
      <c r="I93" s="35"/>
      <c r="J93" s="36">
        <f t="shared" si="5"/>
        <v>0</v>
      </c>
      <c r="K93" s="44" t="str">
        <f t="shared" si="6"/>
        <v xml:space="preserve"> </v>
      </c>
      <c r="L93" s="89"/>
      <c r="M93" s="90"/>
      <c r="N93" s="91"/>
      <c r="O93" s="90"/>
      <c r="P93" s="91"/>
      <c r="Q93" s="90"/>
      <c r="R93" s="92"/>
    </row>
    <row r="94" spans="1:18" ht="28.25" customHeight="1" x14ac:dyDescent="0.35">
      <c r="A94" s="87"/>
      <c r="B94" s="88">
        <v>88</v>
      </c>
      <c r="C94" s="122" t="s">
        <v>64</v>
      </c>
      <c r="D94" s="123">
        <v>3</v>
      </c>
      <c r="E94" s="124" t="s">
        <v>11</v>
      </c>
      <c r="F94" s="122" t="s">
        <v>65</v>
      </c>
      <c r="G94" s="53">
        <f t="shared" si="0"/>
        <v>150</v>
      </c>
      <c r="H94" s="53">
        <v>50</v>
      </c>
      <c r="I94" s="35"/>
      <c r="J94" s="36">
        <f t="shared" si="5"/>
        <v>0</v>
      </c>
      <c r="K94" s="44" t="str">
        <f t="shared" si="6"/>
        <v xml:space="preserve"> </v>
      </c>
      <c r="L94" s="89"/>
      <c r="M94" s="90"/>
      <c r="N94" s="91"/>
      <c r="O94" s="90"/>
      <c r="P94" s="91"/>
      <c r="Q94" s="90"/>
      <c r="R94" s="92"/>
    </row>
    <row r="95" spans="1:18" ht="37.75" customHeight="1" thickBot="1" x14ac:dyDescent="0.4">
      <c r="A95" s="87"/>
      <c r="B95" s="93">
        <v>89</v>
      </c>
      <c r="C95" s="125" t="s">
        <v>66</v>
      </c>
      <c r="D95" s="126">
        <v>4</v>
      </c>
      <c r="E95" s="127" t="s">
        <v>11</v>
      </c>
      <c r="F95" s="125" t="s">
        <v>67</v>
      </c>
      <c r="G95" s="54">
        <f t="shared" si="0"/>
        <v>600</v>
      </c>
      <c r="H95" s="54">
        <v>150</v>
      </c>
      <c r="I95" s="39"/>
      <c r="J95" s="40">
        <f t="shared" si="5"/>
        <v>0</v>
      </c>
      <c r="K95" s="2" t="str">
        <f t="shared" si="6"/>
        <v xml:space="preserve"> </v>
      </c>
      <c r="L95" s="95"/>
      <c r="M95" s="96"/>
      <c r="N95" s="97"/>
      <c r="O95" s="96"/>
      <c r="P95" s="97"/>
      <c r="Q95" s="96"/>
      <c r="R95" s="98"/>
    </row>
    <row r="96" spans="1:18" ht="13.5" customHeight="1" thickTop="1" thickBot="1" x14ac:dyDescent="0.4">
      <c r="A96" s="128"/>
      <c r="B96" s="128"/>
      <c r="C96" s="78"/>
      <c r="D96" s="128"/>
      <c r="E96" s="78"/>
      <c r="F96" s="78"/>
      <c r="G96" s="128"/>
      <c r="H96" s="128"/>
      <c r="I96" s="128"/>
      <c r="J96" s="128"/>
      <c r="K96" s="128"/>
      <c r="L96" s="128"/>
      <c r="M96" s="128"/>
      <c r="N96" s="78"/>
      <c r="O96" s="128"/>
      <c r="P96" s="78"/>
      <c r="Q96" s="128"/>
      <c r="R96" s="128"/>
    </row>
    <row r="97" spans="1:18" ht="60.75" customHeight="1" thickTop="1" thickBot="1" x14ac:dyDescent="0.4">
      <c r="A97" s="129"/>
      <c r="B97" s="9" t="s">
        <v>9</v>
      </c>
      <c r="C97" s="10"/>
      <c r="D97" s="10"/>
      <c r="E97" s="10"/>
      <c r="F97" s="11"/>
      <c r="G97" s="15"/>
      <c r="H97" s="47" t="s">
        <v>2</v>
      </c>
      <c r="I97" s="7" t="s">
        <v>3</v>
      </c>
      <c r="J97" s="130"/>
      <c r="K97" s="131"/>
      <c r="M97" s="18"/>
      <c r="N97" s="18"/>
      <c r="O97" s="146" t="s">
        <v>175</v>
      </c>
      <c r="P97" s="147"/>
      <c r="Q97" s="148"/>
      <c r="R97" s="61"/>
    </row>
    <row r="98" spans="1:18" ht="33" customHeight="1" thickTop="1" thickBot="1" x14ac:dyDescent="0.4">
      <c r="A98" s="129"/>
      <c r="B98" s="132" t="s">
        <v>10</v>
      </c>
      <c r="C98" s="133"/>
      <c r="D98" s="133"/>
      <c r="E98" s="133"/>
      <c r="F98" s="134"/>
      <c r="G98" s="17"/>
      <c r="H98" s="46">
        <f>SUM(G7:G95)</f>
        <v>14575</v>
      </c>
      <c r="I98" s="8">
        <f>SUM(J7:J95)</f>
        <v>0</v>
      </c>
      <c r="J98" s="135"/>
      <c r="K98" s="136"/>
      <c r="L98" s="137"/>
      <c r="M98" s="138"/>
      <c r="N98" s="138"/>
      <c r="O98" s="149"/>
      <c r="P98" s="150"/>
      <c r="Q98" s="151"/>
      <c r="R98" s="16"/>
    </row>
    <row r="99" spans="1:18" ht="14.25" customHeight="1" thickTop="1" x14ac:dyDescent="0.35">
      <c r="A99" s="129"/>
      <c r="B99" s="137"/>
      <c r="C99" s="139"/>
      <c r="D99" s="140"/>
      <c r="E99" s="141"/>
      <c r="F99" s="139"/>
      <c r="G99" s="142"/>
      <c r="H99" s="142"/>
      <c r="I99" s="142"/>
      <c r="J99" s="137"/>
      <c r="K99" s="137"/>
      <c r="L99" s="137"/>
      <c r="M99" s="142"/>
      <c r="N99" s="139"/>
      <c r="O99" s="137"/>
      <c r="P99" s="143"/>
      <c r="Q99" s="137"/>
      <c r="R99" s="137"/>
    </row>
    <row r="100" spans="1:18" ht="14.25" customHeight="1" x14ac:dyDescent="0.35">
      <c r="A100" s="129"/>
      <c r="B100" s="137"/>
      <c r="C100" s="139"/>
      <c r="D100" s="140"/>
      <c r="E100" s="141"/>
      <c r="F100" s="139"/>
      <c r="G100" s="142"/>
      <c r="H100" s="142"/>
      <c r="I100" s="142"/>
      <c r="J100" s="137"/>
      <c r="K100" s="137"/>
      <c r="L100" s="137"/>
      <c r="M100" s="142"/>
      <c r="N100" s="139"/>
      <c r="O100" s="137"/>
      <c r="P100" s="143"/>
      <c r="Q100" s="137"/>
      <c r="R100" s="137"/>
    </row>
    <row r="101" spans="1:18" ht="14.25" customHeight="1" x14ac:dyDescent="0.35">
      <c r="A101" s="129"/>
      <c r="B101" s="137"/>
      <c r="C101" s="139"/>
      <c r="D101" s="140"/>
      <c r="E101" s="141"/>
      <c r="F101" s="139"/>
      <c r="G101" s="142"/>
      <c r="H101" s="142"/>
      <c r="I101" s="142"/>
      <c r="J101" s="137"/>
      <c r="K101" s="137"/>
      <c r="L101" s="137"/>
      <c r="M101" s="142"/>
      <c r="N101" s="139"/>
      <c r="O101" s="137"/>
      <c r="P101" s="143"/>
      <c r="Q101" s="137"/>
      <c r="R101" s="137"/>
    </row>
    <row r="102" spans="1:18" ht="14.25" customHeight="1" x14ac:dyDescent="0.35">
      <c r="A102" s="129"/>
      <c r="B102" s="137"/>
      <c r="C102" s="139"/>
      <c r="D102" s="140"/>
      <c r="E102" s="141"/>
      <c r="F102" s="139"/>
      <c r="G102" s="142"/>
      <c r="H102" s="142"/>
      <c r="I102" s="142"/>
      <c r="J102" s="137"/>
      <c r="K102" s="137"/>
      <c r="L102" s="137"/>
      <c r="M102" s="142"/>
      <c r="N102" s="139"/>
      <c r="O102" s="137"/>
      <c r="P102" s="143"/>
      <c r="Q102" s="137"/>
      <c r="R102" s="137"/>
    </row>
    <row r="103" spans="1:18" x14ac:dyDescent="0.35">
      <c r="C103" s="22"/>
      <c r="D103" s="41"/>
      <c r="E103" s="22"/>
      <c r="F103" s="22"/>
      <c r="G103" s="41"/>
      <c r="H103" s="41"/>
      <c r="M103" s="41"/>
      <c r="N103" s="22"/>
      <c r="R103" s="41"/>
    </row>
    <row r="104" spans="1:18" x14ac:dyDescent="0.35">
      <c r="C104" s="22"/>
      <c r="D104" s="41"/>
      <c r="E104" s="22"/>
      <c r="F104" s="22"/>
      <c r="G104" s="41"/>
      <c r="H104" s="41"/>
      <c r="M104" s="41"/>
      <c r="N104" s="22"/>
      <c r="R104" s="41"/>
    </row>
    <row r="105" spans="1:18" x14ac:dyDescent="0.35">
      <c r="C105" s="22"/>
      <c r="D105" s="41"/>
      <c r="E105" s="22"/>
      <c r="F105" s="22"/>
      <c r="G105" s="41"/>
      <c r="H105" s="41"/>
      <c r="M105" s="41"/>
      <c r="N105" s="22"/>
      <c r="R105" s="41"/>
    </row>
    <row r="106" spans="1:18" x14ac:dyDescent="0.35">
      <c r="C106" s="22"/>
      <c r="D106" s="41"/>
      <c r="E106" s="22"/>
      <c r="F106" s="22"/>
      <c r="G106" s="41"/>
      <c r="H106" s="41"/>
      <c r="M106" s="41"/>
      <c r="N106" s="22"/>
      <c r="R106" s="41"/>
    </row>
    <row r="107" spans="1:18" x14ac:dyDescent="0.35">
      <c r="C107" s="22"/>
      <c r="D107" s="41"/>
      <c r="E107" s="22"/>
      <c r="F107" s="22"/>
      <c r="G107" s="41"/>
      <c r="H107" s="41"/>
      <c r="M107" s="41"/>
      <c r="N107" s="22"/>
      <c r="R107" s="41"/>
    </row>
    <row r="108" spans="1:18" x14ac:dyDescent="0.35">
      <c r="C108" s="22"/>
      <c r="D108" s="41"/>
      <c r="E108" s="22"/>
      <c r="F108" s="22"/>
      <c r="G108" s="41"/>
      <c r="H108" s="41"/>
      <c r="M108" s="41"/>
      <c r="N108" s="22"/>
      <c r="R108" s="41"/>
    </row>
    <row r="109" spans="1:18" x14ac:dyDescent="0.35">
      <c r="C109" s="22"/>
      <c r="D109" s="41"/>
      <c r="E109" s="22"/>
      <c r="F109" s="22"/>
      <c r="G109" s="41"/>
      <c r="H109" s="41"/>
      <c r="M109" s="41"/>
      <c r="N109" s="22"/>
      <c r="R109" s="41"/>
    </row>
    <row r="110" spans="1:18" x14ac:dyDescent="0.35">
      <c r="C110" s="22"/>
      <c r="D110" s="41"/>
      <c r="E110" s="22"/>
      <c r="F110" s="22"/>
      <c r="G110" s="41"/>
      <c r="H110" s="41"/>
      <c r="M110" s="41"/>
      <c r="N110" s="22"/>
      <c r="R110" s="41"/>
    </row>
    <row r="111" spans="1:18" x14ac:dyDescent="0.35">
      <c r="C111" s="22"/>
      <c r="D111" s="41"/>
      <c r="E111" s="22"/>
      <c r="F111" s="22"/>
      <c r="G111" s="41"/>
      <c r="H111" s="41"/>
      <c r="M111" s="41"/>
      <c r="N111" s="22"/>
      <c r="R111" s="41"/>
    </row>
    <row r="112" spans="1:18" x14ac:dyDescent="0.35">
      <c r="C112" s="22"/>
      <c r="D112" s="41"/>
      <c r="E112" s="22"/>
      <c r="F112" s="22"/>
      <c r="G112" s="41"/>
      <c r="H112" s="41"/>
      <c r="M112" s="41"/>
      <c r="N112" s="22"/>
      <c r="R112" s="41"/>
    </row>
    <row r="113" spans="3:18" x14ac:dyDescent="0.35">
      <c r="C113" s="22"/>
      <c r="D113" s="41"/>
      <c r="E113" s="22"/>
      <c r="F113" s="22"/>
      <c r="G113" s="41"/>
      <c r="H113" s="41"/>
      <c r="M113" s="41"/>
      <c r="N113" s="22"/>
      <c r="R113" s="41"/>
    </row>
    <row r="114" spans="3:18" x14ac:dyDescent="0.35">
      <c r="C114" s="22"/>
      <c r="D114" s="41"/>
      <c r="E114" s="22"/>
      <c r="F114" s="22"/>
      <c r="G114" s="41"/>
      <c r="H114" s="41"/>
      <c r="M114" s="41"/>
      <c r="N114" s="22"/>
      <c r="R114" s="41"/>
    </row>
    <row r="115" spans="3:18" x14ac:dyDescent="0.35">
      <c r="C115" s="22"/>
      <c r="D115" s="41"/>
      <c r="E115" s="22"/>
      <c r="F115" s="22"/>
      <c r="G115" s="41"/>
      <c r="H115" s="41"/>
      <c r="M115" s="41"/>
      <c r="N115" s="22"/>
      <c r="R115" s="41"/>
    </row>
    <row r="116" spans="3:18" x14ac:dyDescent="0.35">
      <c r="C116" s="22"/>
      <c r="D116" s="41"/>
      <c r="E116" s="22"/>
      <c r="F116" s="22"/>
      <c r="G116" s="41"/>
      <c r="H116" s="41"/>
      <c r="M116" s="41"/>
      <c r="N116" s="22"/>
      <c r="R116" s="41"/>
    </row>
    <row r="117" spans="3:18" x14ac:dyDescent="0.35">
      <c r="C117" s="22"/>
      <c r="D117" s="41"/>
      <c r="E117" s="22"/>
      <c r="F117" s="22"/>
      <c r="G117" s="41"/>
      <c r="H117" s="41"/>
      <c r="M117" s="41"/>
      <c r="N117" s="22"/>
      <c r="R117" s="41"/>
    </row>
    <row r="118" spans="3:18" x14ac:dyDescent="0.35">
      <c r="C118" s="22"/>
      <c r="D118" s="41"/>
      <c r="E118" s="22"/>
      <c r="F118" s="22"/>
      <c r="G118" s="41"/>
      <c r="H118" s="41"/>
      <c r="M118" s="41"/>
      <c r="N118" s="22"/>
      <c r="R118" s="41"/>
    </row>
    <row r="119" spans="3:18" x14ac:dyDescent="0.35">
      <c r="C119" s="22"/>
      <c r="D119" s="41"/>
      <c r="E119" s="22"/>
      <c r="F119" s="22"/>
      <c r="G119" s="41"/>
      <c r="H119" s="41"/>
      <c r="M119" s="41"/>
      <c r="N119" s="22"/>
      <c r="R119" s="41"/>
    </row>
    <row r="120" spans="3:18" x14ac:dyDescent="0.35">
      <c r="C120" s="22"/>
      <c r="D120" s="41"/>
      <c r="E120" s="22"/>
      <c r="F120" s="22"/>
      <c r="G120" s="41"/>
      <c r="H120" s="41"/>
      <c r="M120" s="41"/>
      <c r="N120" s="22"/>
      <c r="R120" s="41"/>
    </row>
    <row r="121" spans="3:18" x14ac:dyDescent="0.35">
      <c r="C121" s="22"/>
      <c r="D121" s="41"/>
      <c r="E121" s="22"/>
      <c r="F121" s="22"/>
      <c r="G121" s="41"/>
      <c r="H121" s="41"/>
      <c r="M121" s="41"/>
      <c r="N121" s="22"/>
      <c r="R121" s="41"/>
    </row>
    <row r="122" spans="3:18" x14ac:dyDescent="0.35">
      <c r="C122" s="22"/>
      <c r="D122" s="41"/>
      <c r="E122" s="22"/>
      <c r="F122" s="22"/>
      <c r="G122" s="41"/>
      <c r="H122" s="41"/>
      <c r="M122" s="41"/>
      <c r="N122" s="22"/>
      <c r="R122" s="41"/>
    </row>
    <row r="123" spans="3:18" x14ac:dyDescent="0.35">
      <c r="C123" s="22"/>
      <c r="D123" s="41"/>
      <c r="E123" s="22"/>
      <c r="F123" s="22"/>
      <c r="G123" s="41"/>
      <c r="H123" s="41"/>
      <c r="M123" s="41"/>
      <c r="N123" s="22"/>
      <c r="R123" s="41"/>
    </row>
    <row r="124" spans="3:18" x14ac:dyDescent="0.35">
      <c r="C124" s="22"/>
      <c r="D124" s="41"/>
      <c r="E124" s="22"/>
      <c r="F124" s="22"/>
      <c r="G124" s="41"/>
      <c r="H124" s="41"/>
      <c r="M124" s="41"/>
      <c r="N124" s="22"/>
      <c r="R124" s="41"/>
    </row>
    <row r="125" spans="3:18" x14ac:dyDescent="0.35">
      <c r="C125" s="22"/>
      <c r="D125" s="41"/>
      <c r="E125" s="22"/>
      <c r="F125" s="22"/>
      <c r="G125" s="41"/>
      <c r="H125" s="41"/>
      <c r="M125" s="41"/>
      <c r="N125" s="22"/>
      <c r="R125" s="41"/>
    </row>
    <row r="126" spans="3:18" x14ac:dyDescent="0.35">
      <c r="C126" s="22"/>
      <c r="D126" s="41"/>
      <c r="E126" s="22"/>
      <c r="F126" s="22"/>
      <c r="G126" s="41"/>
      <c r="H126" s="41"/>
      <c r="M126" s="41"/>
      <c r="N126" s="22"/>
      <c r="R126" s="41"/>
    </row>
    <row r="127" spans="3:18" x14ac:dyDescent="0.35">
      <c r="C127" s="22"/>
      <c r="D127" s="41"/>
      <c r="E127" s="22"/>
      <c r="F127" s="22"/>
      <c r="G127" s="41"/>
      <c r="H127" s="41"/>
      <c r="M127" s="41"/>
      <c r="N127" s="22"/>
      <c r="R127" s="41"/>
    </row>
    <row r="128" spans="3:18" x14ac:dyDescent="0.35">
      <c r="C128" s="22"/>
      <c r="D128" s="41"/>
      <c r="E128" s="22"/>
      <c r="F128" s="22"/>
      <c r="G128" s="41"/>
      <c r="H128" s="41"/>
      <c r="M128" s="41"/>
      <c r="N128" s="22"/>
      <c r="R128" s="41"/>
    </row>
    <row r="129" spans="3:18" x14ac:dyDescent="0.35">
      <c r="C129" s="22"/>
      <c r="D129" s="41"/>
      <c r="E129" s="22"/>
      <c r="F129" s="22"/>
      <c r="G129" s="41"/>
      <c r="H129" s="41"/>
      <c r="M129" s="41"/>
      <c r="N129" s="22"/>
      <c r="R129" s="41"/>
    </row>
    <row r="130" spans="3:18" x14ac:dyDescent="0.35">
      <c r="C130" s="22"/>
      <c r="D130" s="41"/>
      <c r="E130" s="22"/>
      <c r="F130" s="22"/>
      <c r="G130" s="41"/>
      <c r="H130" s="41"/>
      <c r="M130" s="41"/>
      <c r="N130" s="22"/>
      <c r="R130" s="41"/>
    </row>
    <row r="131" spans="3:18" x14ac:dyDescent="0.35">
      <c r="C131" s="22"/>
      <c r="D131" s="41"/>
      <c r="E131" s="22"/>
      <c r="F131" s="22"/>
      <c r="G131" s="41"/>
      <c r="H131" s="41"/>
      <c r="M131" s="41"/>
      <c r="N131" s="22"/>
      <c r="R131" s="41"/>
    </row>
    <row r="132" spans="3:18" x14ac:dyDescent="0.35">
      <c r="C132" s="22"/>
      <c r="D132" s="41"/>
      <c r="E132" s="22"/>
      <c r="F132" s="22"/>
      <c r="G132" s="41"/>
      <c r="H132" s="41"/>
      <c r="M132" s="41"/>
      <c r="N132" s="22"/>
      <c r="R132" s="41"/>
    </row>
    <row r="133" spans="3:18" x14ac:dyDescent="0.35">
      <c r="C133" s="22"/>
      <c r="D133" s="41"/>
      <c r="E133" s="22"/>
      <c r="F133" s="22"/>
      <c r="G133" s="41"/>
      <c r="H133" s="41"/>
      <c r="M133" s="41"/>
      <c r="N133" s="22"/>
      <c r="R133" s="41"/>
    </row>
    <row r="134" spans="3:18" x14ac:dyDescent="0.35">
      <c r="C134" s="22"/>
      <c r="D134" s="41"/>
      <c r="E134" s="22"/>
      <c r="F134" s="22"/>
      <c r="G134" s="41"/>
      <c r="H134" s="41"/>
      <c r="M134" s="41"/>
      <c r="N134" s="22"/>
      <c r="R134" s="41"/>
    </row>
    <row r="135" spans="3:18" x14ac:dyDescent="0.35">
      <c r="C135" s="22"/>
      <c r="D135" s="41"/>
      <c r="E135" s="22"/>
      <c r="F135" s="22"/>
      <c r="G135" s="41"/>
      <c r="H135" s="41"/>
      <c r="M135" s="41"/>
      <c r="N135" s="22"/>
      <c r="R135" s="41"/>
    </row>
    <row r="136" spans="3:18" x14ac:dyDescent="0.35">
      <c r="C136" s="22"/>
      <c r="D136" s="41"/>
      <c r="E136" s="22"/>
      <c r="F136" s="22"/>
      <c r="G136" s="41"/>
      <c r="H136" s="41"/>
      <c r="M136" s="41"/>
      <c r="N136" s="22"/>
      <c r="R136" s="41"/>
    </row>
    <row r="137" spans="3:18" x14ac:dyDescent="0.35">
      <c r="C137" s="22"/>
      <c r="D137" s="41"/>
      <c r="E137" s="22"/>
      <c r="F137" s="22"/>
      <c r="G137" s="41"/>
      <c r="H137" s="41"/>
      <c r="M137" s="41"/>
      <c r="N137" s="22"/>
      <c r="R137" s="41"/>
    </row>
    <row r="138" spans="3:18" x14ac:dyDescent="0.35">
      <c r="C138" s="22"/>
      <c r="D138" s="41"/>
      <c r="E138" s="22"/>
      <c r="F138" s="22"/>
      <c r="G138" s="41"/>
      <c r="H138" s="41"/>
      <c r="M138" s="41"/>
      <c r="N138" s="22"/>
      <c r="R138" s="41"/>
    </row>
    <row r="139" spans="3:18" x14ac:dyDescent="0.35">
      <c r="C139" s="22"/>
      <c r="D139" s="41"/>
      <c r="E139" s="22"/>
      <c r="F139" s="22"/>
      <c r="G139" s="41"/>
      <c r="H139" s="41"/>
      <c r="M139" s="41"/>
      <c r="N139" s="22"/>
      <c r="R139" s="41"/>
    </row>
    <row r="140" spans="3:18" x14ac:dyDescent="0.35">
      <c r="C140" s="22"/>
      <c r="D140" s="41"/>
      <c r="E140" s="22"/>
      <c r="F140" s="22"/>
      <c r="G140" s="41"/>
      <c r="H140" s="41"/>
      <c r="M140" s="41"/>
      <c r="N140" s="22"/>
      <c r="R140" s="41"/>
    </row>
    <row r="141" spans="3:18" x14ac:dyDescent="0.35">
      <c r="C141" s="22"/>
      <c r="D141" s="41"/>
      <c r="E141" s="22"/>
      <c r="F141" s="22"/>
      <c r="G141" s="41"/>
      <c r="H141" s="41"/>
      <c r="M141" s="41"/>
      <c r="N141" s="22"/>
      <c r="R141" s="41"/>
    </row>
    <row r="142" spans="3:18" x14ac:dyDescent="0.35">
      <c r="C142" s="22"/>
      <c r="D142" s="41"/>
      <c r="E142" s="22"/>
      <c r="F142" s="22"/>
      <c r="G142" s="41"/>
      <c r="H142" s="41"/>
      <c r="M142" s="41"/>
      <c r="N142" s="22"/>
      <c r="R142" s="41"/>
    </row>
    <row r="143" spans="3:18" x14ac:dyDescent="0.35">
      <c r="C143" s="22"/>
      <c r="D143" s="41"/>
      <c r="E143" s="22"/>
      <c r="F143" s="22"/>
      <c r="G143" s="41"/>
      <c r="H143" s="41"/>
      <c r="M143" s="41"/>
      <c r="N143" s="22"/>
      <c r="R143" s="41"/>
    </row>
    <row r="144" spans="3:18" x14ac:dyDescent="0.35">
      <c r="C144" s="22"/>
      <c r="D144" s="41"/>
      <c r="E144" s="22"/>
      <c r="F144" s="22"/>
      <c r="G144" s="41"/>
      <c r="H144" s="41"/>
      <c r="M144" s="41"/>
      <c r="N144" s="22"/>
      <c r="R144" s="41"/>
    </row>
    <row r="145" spans="3:18" x14ac:dyDescent="0.35">
      <c r="C145" s="22"/>
      <c r="D145" s="41"/>
      <c r="E145" s="22"/>
      <c r="F145" s="22"/>
      <c r="G145" s="41"/>
      <c r="H145" s="41"/>
      <c r="M145" s="41"/>
      <c r="N145" s="22"/>
      <c r="R145" s="41"/>
    </row>
    <row r="146" spans="3:18" x14ac:dyDescent="0.35">
      <c r="C146" s="22"/>
      <c r="D146" s="41"/>
      <c r="E146" s="22"/>
      <c r="F146" s="22"/>
      <c r="G146" s="41"/>
      <c r="H146" s="41"/>
      <c r="M146" s="41"/>
      <c r="N146" s="22"/>
      <c r="R146" s="41"/>
    </row>
    <row r="147" spans="3:18" x14ac:dyDescent="0.35">
      <c r="C147" s="22"/>
      <c r="D147" s="41"/>
      <c r="E147" s="22"/>
      <c r="F147" s="22"/>
      <c r="G147" s="41"/>
      <c r="H147" s="41"/>
      <c r="M147" s="41"/>
      <c r="N147" s="22"/>
      <c r="R147" s="41"/>
    </row>
    <row r="148" spans="3:18" x14ac:dyDescent="0.35">
      <c r="C148" s="22"/>
      <c r="D148" s="41"/>
      <c r="E148" s="22"/>
      <c r="F148" s="22"/>
      <c r="G148" s="41"/>
      <c r="H148" s="41"/>
      <c r="M148" s="41"/>
      <c r="N148" s="22"/>
      <c r="R148" s="41"/>
    </row>
    <row r="149" spans="3:18" x14ac:dyDescent="0.35">
      <c r="C149" s="22"/>
      <c r="D149" s="41"/>
      <c r="E149" s="22"/>
      <c r="F149" s="22"/>
      <c r="G149" s="41"/>
      <c r="H149" s="41"/>
      <c r="M149" s="41"/>
      <c r="N149" s="22"/>
      <c r="R149" s="41"/>
    </row>
    <row r="150" spans="3:18" x14ac:dyDescent="0.35">
      <c r="C150" s="22"/>
      <c r="D150" s="41"/>
      <c r="E150" s="22"/>
      <c r="F150" s="22"/>
      <c r="G150" s="41"/>
      <c r="H150" s="41"/>
      <c r="M150" s="41"/>
      <c r="N150" s="22"/>
      <c r="R150" s="41"/>
    </row>
    <row r="151" spans="3:18" x14ac:dyDescent="0.35">
      <c r="C151" s="22"/>
      <c r="D151" s="41"/>
      <c r="E151" s="22"/>
      <c r="F151" s="22"/>
      <c r="G151" s="41"/>
      <c r="H151" s="41"/>
      <c r="M151" s="41"/>
      <c r="N151" s="22"/>
      <c r="R151" s="41"/>
    </row>
    <row r="152" spans="3:18" x14ac:dyDescent="0.35">
      <c r="C152" s="22"/>
      <c r="D152" s="41"/>
      <c r="E152" s="22"/>
      <c r="F152" s="22"/>
      <c r="G152" s="41"/>
      <c r="H152" s="41"/>
      <c r="M152" s="41"/>
      <c r="N152" s="22"/>
      <c r="R152" s="41"/>
    </row>
    <row r="153" spans="3:18" x14ac:dyDescent="0.35">
      <c r="C153" s="22"/>
      <c r="D153" s="41"/>
      <c r="E153" s="22"/>
      <c r="F153" s="22"/>
      <c r="G153" s="41"/>
      <c r="H153" s="41"/>
      <c r="M153" s="41"/>
      <c r="N153" s="22"/>
      <c r="R153" s="41"/>
    </row>
    <row r="154" spans="3:18" x14ac:dyDescent="0.35">
      <c r="C154" s="22"/>
      <c r="D154" s="41"/>
      <c r="E154" s="22"/>
      <c r="F154" s="22"/>
      <c r="G154" s="41"/>
      <c r="H154" s="41"/>
      <c r="M154" s="41"/>
      <c r="N154" s="22"/>
      <c r="R154" s="41"/>
    </row>
    <row r="155" spans="3:18" x14ac:dyDescent="0.35">
      <c r="C155" s="22"/>
      <c r="D155" s="41"/>
      <c r="E155" s="22"/>
      <c r="F155" s="22"/>
      <c r="G155" s="41"/>
      <c r="H155" s="41"/>
      <c r="M155" s="41"/>
      <c r="N155" s="22"/>
      <c r="R155" s="41"/>
    </row>
    <row r="156" spans="3:18" x14ac:dyDescent="0.35">
      <c r="C156" s="22"/>
      <c r="D156" s="41"/>
      <c r="E156" s="22"/>
      <c r="F156" s="22"/>
      <c r="G156" s="41"/>
      <c r="H156" s="41"/>
      <c r="M156" s="41"/>
      <c r="N156" s="22"/>
      <c r="R156" s="41"/>
    </row>
    <row r="157" spans="3:18" x14ac:dyDescent="0.35">
      <c r="C157" s="22"/>
      <c r="D157" s="41"/>
      <c r="E157" s="22"/>
      <c r="F157" s="22"/>
      <c r="G157" s="41"/>
      <c r="H157" s="41"/>
      <c r="M157" s="41"/>
      <c r="N157" s="22"/>
      <c r="R157" s="41"/>
    </row>
    <row r="158" spans="3:18" x14ac:dyDescent="0.35">
      <c r="C158" s="22"/>
      <c r="D158" s="41"/>
      <c r="E158" s="22"/>
      <c r="F158" s="22"/>
      <c r="G158" s="41"/>
      <c r="H158" s="41"/>
      <c r="M158" s="41"/>
      <c r="N158" s="22"/>
      <c r="R158" s="41"/>
    </row>
    <row r="159" spans="3:18" x14ac:dyDescent="0.35">
      <c r="C159" s="22"/>
      <c r="D159" s="41"/>
      <c r="E159" s="22"/>
      <c r="F159" s="22"/>
      <c r="G159" s="41"/>
      <c r="H159" s="41"/>
      <c r="M159" s="41"/>
      <c r="N159" s="22"/>
      <c r="R159" s="41"/>
    </row>
    <row r="160" spans="3:18" x14ac:dyDescent="0.35">
      <c r="C160" s="22"/>
      <c r="D160" s="41"/>
      <c r="E160" s="22"/>
      <c r="F160" s="22"/>
      <c r="G160" s="41"/>
      <c r="H160" s="41"/>
      <c r="M160" s="41"/>
      <c r="N160" s="22"/>
      <c r="R160" s="41"/>
    </row>
    <row r="161" spans="3:18" x14ac:dyDescent="0.35">
      <c r="C161" s="22"/>
      <c r="D161" s="41"/>
      <c r="E161" s="22"/>
      <c r="F161" s="22"/>
      <c r="G161" s="41"/>
      <c r="H161" s="41"/>
      <c r="M161" s="41"/>
      <c r="N161" s="22"/>
      <c r="R161" s="41"/>
    </row>
    <row r="162" spans="3:18" x14ac:dyDescent="0.35">
      <c r="C162" s="22"/>
      <c r="D162" s="41"/>
      <c r="E162" s="22"/>
      <c r="F162" s="22"/>
      <c r="G162" s="41"/>
      <c r="H162" s="41"/>
      <c r="M162" s="41"/>
      <c r="N162" s="22"/>
      <c r="R162" s="41"/>
    </row>
    <row r="163" spans="3:18" x14ac:dyDescent="0.35">
      <c r="C163" s="22"/>
      <c r="D163" s="41"/>
      <c r="E163" s="22"/>
      <c r="F163" s="22"/>
      <c r="G163" s="41"/>
      <c r="H163" s="41"/>
      <c r="M163" s="41"/>
      <c r="N163" s="22"/>
      <c r="R163" s="41"/>
    </row>
    <row r="164" spans="3:18" x14ac:dyDescent="0.35">
      <c r="C164" s="22"/>
      <c r="D164" s="41"/>
      <c r="E164" s="22"/>
      <c r="F164" s="22"/>
      <c r="G164" s="41"/>
      <c r="H164" s="41"/>
      <c r="M164" s="41"/>
      <c r="N164" s="22"/>
      <c r="R164" s="41"/>
    </row>
    <row r="165" spans="3:18" x14ac:dyDescent="0.35">
      <c r="C165" s="22"/>
      <c r="D165" s="41"/>
      <c r="E165" s="22"/>
      <c r="F165" s="22"/>
      <c r="G165" s="41"/>
      <c r="H165" s="41"/>
      <c r="M165" s="41"/>
      <c r="N165" s="22"/>
      <c r="R165" s="41"/>
    </row>
    <row r="166" spans="3:18" x14ac:dyDescent="0.35">
      <c r="C166" s="22"/>
      <c r="D166" s="41"/>
      <c r="E166" s="22"/>
      <c r="F166" s="22"/>
      <c r="G166" s="41"/>
      <c r="H166" s="41"/>
      <c r="M166" s="41"/>
      <c r="N166" s="22"/>
      <c r="R166" s="41"/>
    </row>
    <row r="167" spans="3:18" x14ac:dyDescent="0.35">
      <c r="C167" s="22"/>
      <c r="D167" s="41"/>
      <c r="E167" s="22"/>
      <c r="F167" s="22"/>
      <c r="G167" s="41"/>
      <c r="H167" s="41"/>
      <c r="M167" s="41"/>
      <c r="N167" s="22"/>
      <c r="R167" s="41"/>
    </row>
    <row r="168" spans="3:18" x14ac:dyDescent="0.35">
      <c r="C168" s="22"/>
      <c r="D168" s="41"/>
      <c r="E168" s="22"/>
      <c r="F168" s="22"/>
      <c r="G168" s="41"/>
      <c r="H168" s="41"/>
      <c r="M168" s="41"/>
      <c r="N168" s="22"/>
      <c r="R168" s="41"/>
    </row>
    <row r="169" spans="3:18" x14ac:dyDescent="0.35">
      <c r="C169" s="22"/>
      <c r="D169" s="41"/>
      <c r="E169" s="22"/>
      <c r="F169" s="22"/>
      <c r="G169" s="41"/>
      <c r="H169" s="41"/>
      <c r="M169" s="41"/>
      <c r="N169" s="22"/>
      <c r="R169" s="41"/>
    </row>
    <row r="170" spans="3:18" x14ac:dyDescent="0.35">
      <c r="C170" s="22"/>
      <c r="D170" s="41"/>
      <c r="E170" s="22"/>
      <c r="F170" s="22"/>
      <c r="G170" s="41"/>
      <c r="H170" s="41"/>
      <c r="M170" s="41"/>
      <c r="N170" s="22"/>
      <c r="R170" s="41"/>
    </row>
    <row r="171" spans="3:18" x14ac:dyDescent="0.35">
      <c r="C171" s="22"/>
      <c r="D171" s="41"/>
      <c r="E171" s="22"/>
      <c r="F171" s="22"/>
      <c r="G171" s="41"/>
      <c r="H171" s="41"/>
      <c r="M171" s="41"/>
      <c r="N171" s="22"/>
      <c r="R171" s="41"/>
    </row>
    <row r="172" spans="3:18" x14ac:dyDescent="0.35">
      <c r="C172" s="22"/>
      <c r="D172" s="41"/>
      <c r="E172" s="22"/>
      <c r="F172" s="22"/>
      <c r="G172" s="41"/>
      <c r="H172" s="41"/>
      <c r="M172" s="41"/>
      <c r="N172" s="22"/>
      <c r="R172" s="41"/>
    </row>
    <row r="173" spans="3:18" x14ac:dyDescent="0.35">
      <c r="C173" s="22"/>
      <c r="D173" s="41"/>
      <c r="E173" s="22"/>
      <c r="F173" s="22"/>
      <c r="G173" s="41"/>
      <c r="H173" s="41"/>
      <c r="M173" s="41"/>
      <c r="N173" s="22"/>
      <c r="R173" s="41"/>
    </row>
    <row r="174" spans="3:18" x14ac:dyDescent="0.35">
      <c r="C174" s="22"/>
      <c r="D174" s="41"/>
      <c r="E174" s="22"/>
      <c r="F174" s="22"/>
      <c r="G174" s="41"/>
      <c r="H174" s="41"/>
      <c r="M174" s="41"/>
      <c r="N174" s="22"/>
      <c r="R174" s="41"/>
    </row>
    <row r="175" spans="3:18" x14ac:dyDescent="0.35">
      <c r="C175" s="22"/>
      <c r="D175" s="41"/>
      <c r="E175" s="22"/>
      <c r="F175" s="22"/>
      <c r="G175" s="41"/>
      <c r="H175" s="41"/>
      <c r="M175" s="41"/>
      <c r="N175" s="22"/>
      <c r="R175" s="41"/>
    </row>
    <row r="176" spans="3:18" x14ac:dyDescent="0.35">
      <c r="C176" s="22"/>
      <c r="D176" s="41"/>
      <c r="E176" s="22"/>
      <c r="F176" s="22"/>
      <c r="G176" s="41"/>
      <c r="H176" s="41"/>
      <c r="M176" s="41"/>
      <c r="N176" s="22"/>
      <c r="R176" s="41"/>
    </row>
    <row r="177" spans="3:18" x14ac:dyDescent="0.35">
      <c r="C177" s="22"/>
      <c r="D177" s="41"/>
      <c r="E177" s="22"/>
      <c r="F177" s="22"/>
      <c r="G177" s="41"/>
      <c r="H177" s="41"/>
      <c r="M177" s="41"/>
      <c r="N177" s="22"/>
      <c r="R177" s="41"/>
    </row>
    <row r="178" spans="3:18" x14ac:dyDescent="0.35">
      <c r="C178" s="22"/>
      <c r="D178" s="41"/>
      <c r="E178" s="22"/>
      <c r="F178" s="22"/>
      <c r="G178" s="41"/>
      <c r="H178" s="41"/>
      <c r="M178" s="41"/>
      <c r="N178" s="22"/>
      <c r="R178" s="41"/>
    </row>
    <row r="179" spans="3:18" x14ac:dyDescent="0.35">
      <c r="C179" s="22"/>
      <c r="D179" s="41"/>
      <c r="E179" s="22"/>
      <c r="F179" s="22"/>
      <c r="G179" s="41"/>
      <c r="H179" s="41"/>
      <c r="M179" s="41"/>
      <c r="N179" s="22"/>
      <c r="R179" s="41"/>
    </row>
    <row r="180" spans="3:18" x14ac:dyDescent="0.35">
      <c r="C180" s="22"/>
      <c r="D180" s="41"/>
      <c r="E180" s="22"/>
      <c r="F180" s="22"/>
      <c r="G180" s="41"/>
      <c r="H180" s="41"/>
      <c r="M180" s="41"/>
      <c r="N180" s="22"/>
      <c r="R180" s="41"/>
    </row>
    <row r="181" spans="3:18" x14ac:dyDescent="0.35">
      <c r="C181" s="22"/>
      <c r="D181" s="41"/>
      <c r="E181" s="22"/>
      <c r="F181" s="22"/>
      <c r="G181" s="41"/>
      <c r="H181" s="41"/>
      <c r="M181" s="41"/>
      <c r="N181" s="22"/>
      <c r="R181" s="41"/>
    </row>
    <row r="182" spans="3:18" x14ac:dyDescent="0.35">
      <c r="C182" s="22"/>
      <c r="D182" s="41"/>
      <c r="E182" s="22"/>
      <c r="F182" s="22"/>
      <c r="G182" s="41"/>
      <c r="H182" s="41"/>
      <c r="M182" s="41"/>
      <c r="N182" s="22"/>
      <c r="R182" s="41"/>
    </row>
    <row r="183" spans="3:18" x14ac:dyDescent="0.35">
      <c r="C183" s="22"/>
      <c r="D183" s="41"/>
      <c r="E183" s="22"/>
      <c r="F183" s="22"/>
      <c r="G183" s="41"/>
      <c r="H183" s="41"/>
      <c r="M183" s="41"/>
      <c r="N183" s="22"/>
      <c r="R183" s="41"/>
    </row>
    <row r="184" spans="3:18" x14ac:dyDescent="0.35">
      <c r="C184" s="22"/>
      <c r="D184" s="41"/>
      <c r="E184" s="22"/>
      <c r="F184" s="22"/>
      <c r="G184" s="41"/>
      <c r="H184" s="41"/>
      <c r="M184" s="41"/>
      <c r="N184" s="22"/>
      <c r="R184" s="41"/>
    </row>
    <row r="185" spans="3:18" x14ac:dyDescent="0.35">
      <c r="C185" s="22"/>
      <c r="D185" s="41"/>
      <c r="E185" s="22"/>
      <c r="F185" s="22"/>
      <c r="G185" s="41"/>
      <c r="H185" s="41"/>
      <c r="M185" s="41"/>
      <c r="N185" s="22"/>
      <c r="R185" s="41"/>
    </row>
    <row r="186" spans="3:18" x14ac:dyDescent="0.35">
      <c r="C186" s="22"/>
      <c r="D186" s="41"/>
      <c r="E186" s="22"/>
      <c r="F186" s="22"/>
      <c r="G186" s="41"/>
      <c r="H186" s="41"/>
      <c r="M186" s="41"/>
      <c r="N186" s="22"/>
      <c r="R186" s="41"/>
    </row>
    <row r="187" spans="3:18" x14ac:dyDescent="0.35">
      <c r="C187" s="22"/>
      <c r="D187" s="41"/>
      <c r="E187" s="22"/>
      <c r="F187" s="22"/>
      <c r="G187" s="41"/>
      <c r="H187" s="41"/>
      <c r="M187" s="41"/>
      <c r="N187" s="22"/>
      <c r="R187" s="41"/>
    </row>
    <row r="188" spans="3:18" x14ac:dyDescent="0.35">
      <c r="C188" s="22"/>
      <c r="D188" s="41"/>
      <c r="E188" s="22"/>
      <c r="F188" s="22"/>
      <c r="G188" s="41"/>
      <c r="H188" s="41"/>
      <c r="M188" s="41"/>
      <c r="N188" s="22"/>
      <c r="R188" s="41"/>
    </row>
    <row r="189" spans="3:18" x14ac:dyDescent="0.35">
      <c r="C189" s="22"/>
      <c r="D189" s="41"/>
      <c r="E189" s="22"/>
      <c r="F189" s="22"/>
      <c r="G189" s="41"/>
      <c r="H189" s="41"/>
      <c r="M189" s="41"/>
      <c r="N189" s="22"/>
      <c r="R189" s="41"/>
    </row>
    <row r="190" spans="3:18" x14ac:dyDescent="0.35">
      <c r="C190" s="22"/>
      <c r="D190" s="41"/>
      <c r="E190" s="22"/>
      <c r="F190" s="22"/>
      <c r="G190" s="41"/>
      <c r="H190" s="41"/>
      <c r="M190" s="41"/>
      <c r="N190" s="22"/>
      <c r="R190" s="41"/>
    </row>
    <row r="191" spans="3:18" x14ac:dyDescent="0.35">
      <c r="C191" s="22"/>
      <c r="D191" s="41"/>
      <c r="E191" s="22"/>
      <c r="F191" s="22"/>
      <c r="G191" s="41"/>
      <c r="H191" s="41"/>
      <c r="M191" s="41"/>
      <c r="N191" s="22"/>
      <c r="R191" s="41"/>
    </row>
    <row r="192" spans="3:18" x14ac:dyDescent="0.35">
      <c r="C192" s="22"/>
      <c r="D192" s="41"/>
      <c r="E192" s="22"/>
      <c r="F192" s="22"/>
      <c r="G192" s="41"/>
      <c r="H192" s="41"/>
      <c r="M192" s="41"/>
      <c r="N192" s="22"/>
      <c r="R192" s="41"/>
    </row>
    <row r="193" spans="3:18" x14ac:dyDescent="0.35">
      <c r="C193" s="22"/>
      <c r="D193" s="41"/>
      <c r="E193" s="22"/>
      <c r="F193" s="22"/>
      <c r="G193" s="41"/>
      <c r="H193" s="41"/>
      <c r="M193" s="41"/>
      <c r="N193" s="22"/>
      <c r="R193" s="41"/>
    </row>
    <row r="194" spans="3:18" x14ac:dyDescent="0.35">
      <c r="C194" s="22"/>
      <c r="D194" s="41"/>
      <c r="E194" s="22"/>
      <c r="F194" s="22"/>
      <c r="G194" s="41"/>
      <c r="H194" s="41"/>
      <c r="M194" s="41"/>
      <c r="N194" s="22"/>
      <c r="R194" s="41"/>
    </row>
    <row r="195" spans="3:18" x14ac:dyDescent="0.35">
      <c r="C195" s="22"/>
      <c r="D195" s="41"/>
      <c r="E195" s="22"/>
      <c r="F195" s="22"/>
      <c r="G195" s="41"/>
      <c r="H195" s="41"/>
      <c r="M195" s="41"/>
      <c r="N195" s="22"/>
      <c r="R195" s="41"/>
    </row>
    <row r="196" spans="3:18" x14ac:dyDescent="0.35">
      <c r="C196" s="22"/>
      <c r="D196" s="41"/>
      <c r="E196" s="22"/>
      <c r="F196" s="22"/>
      <c r="G196" s="41"/>
      <c r="H196" s="41"/>
      <c r="M196" s="41"/>
      <c r="N196" s="22"/>
      <c r="R196" s="41"/>
    </row>
    <row r="197" spans="3:18" x14ac:dyDescent="0.35">
      <c r="C197" s="22"/>
      <c r="D197" s="41"/>
      <c r="E197" s="22"/>
      <c r="F197" s="22"/>
      <c r="G197" s="41"/>
      <c r="H197" s="41"/>
      <c r="M197" s="41"/>
      <c r="N197" s="22"/>
      <c r="R197" s="41"/>
    </row>
    <row r="198" spans="3:18" x14ac:dyDescent="0.35">
      <c r="C198" s="22"/>
      <c r="D198" s="41"/>
      <c r="E198" s="22"/>
      <c r="F198" s="22"/>
      <c r="G198" s="41"/>
      <c r="H198" s="41"/>
      <c r="M198" s="41"/>
      <c r="N198" s="22"/>
      <c r="R198" s="41"/>
    </row>
    <row r="199" spans="3:18" x14ac:dyDescent="0.35">
      <c r="C199" s="22"/>
      <c r="D199" s="41"/>
      <c r="E199" s="22"/>
      <c r="F199" s="22"/>
      <c r="G199" s="41"/>
      <c r="H199" s="41"/>
      <c r="M199" s="41"/>
      <c r="N199" s="22"/>
      <c r="R199" s="41"/>
    </row>
    <row r="200" spans="3:18" x14ac:dyDescent="0.35">
      <c r="C200" s="22"/>
      <c r="D200" s="41"/>
      <c r="E200" s="22"/>
      <c r="F200" s="22"/>
      <c r="G200" s="41"/>
      <c r="H200" s="41"/>
      <c r="M200" s="41"/>
      <c r="N200" s="22"/>
      <c r="R200" s="41"/>
    </row>
    <row r="201" spans="3:18" x14ac:dyDescent="0.35">
      <c r="C201" s="22"/>
      <c r="D201" s="41"/>
      <c r="E201" s="22"/>
      <c r="F201" s="22"/>
      <c r="G201" s="41"/>
      <c r="H201" s="41"/>
      <c r="M201" s="41"/>
      <c r="N201" s="22"/>
      <c r="R201" s="41"/>
    </row>
    <row r="202" spans="3:18" x14ac:dyDescent="0.35">
      <c r="C202" s="22"/>
      <c r="D202" s="41"/>
      <c r="E202" s="22"/>
      <c r="F202" s="22"/>
      <c r="G202" s="41"/>
      <c r="H202" s="41"/>
      <c r="M202" s="41"/>
      <c r="N202" s="22"/>
      <c r="R202" s="41"/>
    </row>
    <row r="203" spans="3:18" x14ac:dyDescent="0.35">
      <c r="C203" s="22"/>
      <c r="D203" s="41"/>
      <c r="E203" s="22"/>
      <c r="F203" s="22"/>
      <c r="G203" s="41"/>
      <c r="H203" s="41"/>
      <c r="M203" s="41"/>
      <c r="N203" s="22"/>
      <c r="R203" s="41"/>
    </row>
    <row r="204" spans="3:18" x14ac:dyDescent="0.35">
      <c r="C204" s="22"/>
      <c r="D204" s="41"/>
      <c r="E204" s="22"/>
      <c r="F204" s="22"/>
      <c r="G204" s="41"/>
      <c r="H204" s="41"/>
      <c r="M204" s="41"/>
      <c r="N204" s="22"/>
      <c r="R204" s="41"/>
    </row>
    <row r="205" spans="3:18" x14ac:dyDescent="0.35">
      <c r="C205" s="22"/>
      <c r="D205" s="41"/>
      <c r="E205" s="22"/>
      <c r="F205" s="22"/>
      <c r="G205" s="41"/>
      <c r="H205" s="41"/>
      <c r="M205" s="41"/>
      <c r="N205" s="22"/>
      <c r="R205" s="41"/>
    </row>
    <row r="206" spans="3:18" x14ac:dyDescent="0.35">
      <c r="C206" s="22"/>
      <c r="D206" s="41"/>
      <c r="E206" s="22"/>
      <c r="F206" s="22"/>
      <c r="G206" s="41"/>
      <c r="H206" s="41"/>
      <c r="M206" s="41"/>
      <c r="N206" s="22"/>
      <c r="R206" s="41"/>
    </row>
    <row r="207" spans="3:18" x14ac:dyDescent="0.35">
      <c r="C207" s="22"/>
      <c r="D207" s="41"/>
      <c r="E207" s="22"/>
      <c r="F207" s="22"/>
      <c r="G207" s="41"/>
      <c r="H207" s="41"/>
      <c r="M207" s="41"/>
      <c r="N207" s="22"/>
      <c r="R207" s="41"/>
    </row>
    <row r="208" spans="3:18" x14ac:dyDescent="0.35">
      <c r="C208" s="22"/>
      <c r="D208" s="41"/>
      <c r="E208" s="22"/>
      <c r="F208" s="22"/>
      <c r="G208" s="41"/>
      <c r="H208" s="41"/>
      <c r="M208" s="41"/>
      <c r="N208" s="22"/>
      <c r="R208" s="41"/>
    </row>
    <row r="209" spans="3:18" x14ac:dyDescent="0.35">
      <c r="C209" s="22"/>
      <c r="D209" s="41"/>
      <c r="E209" s="22"/>
      <c r="F209" s="22"/>
      <c r="G209" s="41"/>
      <c r="H209" s="41"/>
      <c r="M209" s="41"/>
      <c r="N209" s="22"/>
      <c r="R209" s="41"/>
    </row>
    <row r="210" spans="3:18" x14ac:dyDescent="0.35">
      <c r="C210" s="22"/>
      <c r="D210" s="41"/>
      <c r="E210" s="22"/>
      <c r="F210" s="22"/>
      <c r="G210" s="41"/>
      <c r="H210" s="41"/>
      <c r="M210" s="41"/>
      <c r="N210" s="22"/>
      <c r="R210" s="41"/>
    </row>
    <row r="211" spans="3:18" x14ac:dyDescent="0.35">
      <c r="C211" s="22"/>
      <c r="D211" s="41"/>
      <c r="E211" s="22"/>
      <c r="F211" s="22"/>
      <c r="G211" s="41"/>
      <c r="H211" s="41"/>
      <c r="M211" s="41"/>
      <c r="N211" s="22"/>
      <c r="R211" s="41"/>
    </row>
    <row r="212" spans="3:18" x14ac:dyDescent="0.35">
      <c r="C212" s="22"/>
      <c r="D212" s="41"/>
      <c r="E212" s="22"/>
      <c r="F212" s="22"/>
      <c r="G212" s="41"/>
      <c r="H212" s="41"/>
      <c r="M212" s="41"/>
      <c r="N212" s="22"/>
      <c r="R212" s="41"/>
    </row>
    <row r="213" spans="3:18" x14ac:dyDescent="0.35">
      <c r="C213" s="22"/>
      <c r="D213" s="41"/>
      <c r="E213" s="22"/>
      <c r="F213" s="22"/>
      <c r="G213" s="41"/>
      <c r="H213" s="41"/>
      <c r="M213" s="41"/>
      <c r="N213" s="22"/>
      <c r="R213" s="41"/>
    </row>
    <row r="214" spans="3:18" x14ac:dyDescent="0.35">
      <c r="C214" s="22"/>
      <c r="D214" s="41"/>
      <c r="E214" s="22"/>
      <c r="F214" s="22"/>
      <c r="G214" s="41"/>
      <c r="H214" s="41"/>
      <c r="M214" s="41"/>
      <c r="N214" s="22"/>
      <c r="R214" s="41"/>
    </row>
    <row r="215" spans="3:18" x14ac:dyDescent="0.35">
      <c r="C215" s="22"/>
      <c r="D215" s="41"/>
      <c r="E215" s="22"/>
      <c r="F215" s="22"/>
      <c r="G215" s="41"/>
      <c r="H215" s="41"/>
      <c r="M215" s="41"/>
      <c r="N215" s="22"/>
      <c r="R215" s="41"/>
    </row>
    <row r="216" spans="3:18" x14ac:dyDescent="0.35">
      <c r="C216" s="22"/>
      <c r="D216" s="41"/>
      <c r="E216" s="22"/>
      <c r="F216" s="22"/>
      <c r="G216" s="41"/>
      <c r="H216" s="41"/>
      <c r="M216" s="41"/>
      <c r="N216" s="22"/>
      <c r="R216" s="41"/>
    </row>
    <row r="217" spans="3:18" x14ac:dyDescent="0.35">
      <c r="C217" s="22"/>
      <c r="D217" s="41"/>
      <c r="E217" s="22"/>
      <c r="F217" s="22"/>
      <c r="G217" s="41"/>
      <c r="H217" s="41"/>
      <c r="M217" s="41"/>
      <c r="N217" s="22"/>
      <c r="R217" s="41"/>
    </row>
    <row r="218" spans="3:18" x14ac:dyDescent="0.35">
      <c r="C218" s="22"/>
      <c r="D218" s="41"/>
      <c r="E218" s="22"/>
      <c r="F218" s="22"/>
      <c r="G218" s="41"/>
      <c r="H218" s="41"/>
      <c r="M218" s="41"/>
      <c r="N218" s="22"/>
      <c r="R218" s="41"/>
    </row>
    <row r="219" spans="3:18" x14ac:dyDescent="0.35">
      <c r="C219" s="22"/>
      <c r="D219" s="41"/>
      <c r="E219" s="22"/>
      <c r="F219" s="22"/>
      <c r="G219" s="41"/>
      <c r="H219" s="41"/>
      <c r="M219" s="41"/>
      <c r="N219" s="22"/>
      <c r="R219" s="41"/>
    </row>
    <row r="220" spans="3:18" x14ac:dyDescent="0.35">
      <c r="C220" s="22"/>
      <c r="D220" s="41"/>
      <c r="E220" s="22"/>
      <c r="F220" s="22"/>
      <c r="G220" s="41"/>
      <c r="H220" s="41"/>
      <c r="M220" s="41"/>
      <c r="N220" s="22"/>
      <c r="R220" s="41"/>
    </row>
    <row r="221" spans="3:18" x14ac:dyDescent="0.35">
      <c r="C221" s="22"/>
      <c r="D221" s="41"/>
      <c r="E221" s="22"/>
      <c r="F221" s="22"/>
      <c r="G221" s="41"/>
      <c r="H221" s="41"/>
      <c r="M221" s="41"/>
      <c r="N221" s="22"/>
      <c r="R221" s="41"/>
    </row>
    <row r="222" spans="3:18" x14ac:dyDescent="0.35">
      <c r="C222" s="22"/>
      <c r="D222" s="41"/>
      <c r="E222" s="22"/>
      <c r="F222" s="22"/>
      <c r="G222" s="41"/>
      <c r="H222" s="41"/>
      <c r="M222" s="41"/>
      <c r="N222" s="22"/>
      <c r="R222" s="41"/>
    </row>
    <row r="223" spans="3:18" x14ac:dyDescent="0.35">
      <c r="C223" s="22"/>
      <c r="D223" s="41"/>
      <c r="E223" s="22"/>
      <c r="F223" s="22"/>
      <c r="G223" s="41"/>
      <c r="H223" s="41"/>
      <c r="M223" s="41"/>
      <c r="N223" s="22"/>
      <c r="R223" s="41"/>
    </row>
    <row r="224" spans="3:18" x14ac:dyDescent="0.35">
      <c r="C224" s="22"/>
      <c r="D224" s="41"/>
      <c r="E224" s="22"/>
      <c r="F224" s="22"/>
      <c r="G224" s="41"/>
      <c r="H224" s="41"/>
      <c r="M224" s="41"/>
      <c r="N224" s="22"/>
      <c r="R224" s="41"/>
    </row>
    <row r="225" spans="3:18" x14ac:dyDescent="0.35">
      <c r="C225" s="22"/>
      <c r="D225" s="41"/>
      <c r="E225" s="22"/>
      <c r="F225" s="22"/>
      <c r="G225" s="41"/>
      <c r="H225" s="41"/>
      <c r="M225" s="41"/>
      <c r="N225" s="22"/>
      <c r="R225" s="41"/>
    </row>
    <row r="226" spans="3:18" x14ac:dyDescent="0.35">
      <c r="C226" s="22"/>
      <c r="D226" s="41"/>
      <c r="E226" s="22"/>
      <c r="F226" s="22"/>
      <c r="G226" s="41"/>
      <c r="H226" s="41"/>
      <c r="M226" s="41"/>
      <c r="N226" s="22"/>
      <c r="R226" s="41"/>
    </row>
    <row r="227" spans="3:18" x14ac:dyDescent="0.35">
      <c r="C227" s="22"/>
      <c r="D227" s="41"/>
      <c r="E227" s="22"/>
      <c r="F227" s="22"/>
      <c r="G227" s="41"/>
      <c r="H227" s="41"/>
      <c r="M227" s="41"/>
      <c r="N227" s="22"/>
      <c r="R227" s="41"/>
    </row>
    <row r="228" spans="3:18" x14ac:dyDescent="0.35">
      <c r="C228" s="22"/>
      <c r="D228" s="41"/>
      <c r="E228" s="22"/>
      <c r="F228" s="22"/>
      <c r="G228" s="41"/>
      <c r="H228" s="41"/>
      <c r="M228" s="41"/>
      <c r="N228" s="22"/>
      <c r="R228" s="41"/>
    </row>
    <row r="229" spans="3:18" x14ac:dyDescent="0.35">
      <c r="C229" s="22"/>
      <c r="D229" s="41"/>
      <c r="E229" s="22"/>
      <c r="F229" s="22"/>
      <c r="G229" s="41"/>
      <c r="H229" s="41"/>
      <c r="M229" s="41"/>
      <c r="N229" s="22"/>
      <c r="R229" s="41"/>
    </row>
    <row r="230" spans="3:18" x14ac:dyDescent="0.35">
      <c r="C230" s="22"/>
      <c r="D230" s="41"/>
      <c r="E230" s="22"/>
      <c r="F230" s="22"/>
      <c r="G230" s="41"/>
      <c r="H230" s="41"/>
      <c r="M230" s="41"/>
      <c r="N230" s="22"/>
      <c r="R230" s="41"/>
    </row>
    <row r="231" spans="3:18" x14ac:dyDescent="0.35">
      <c r="C231" s="22"/>
      <c r="D231" s="41"/>
      <c r="E231" s="22"/>
      <c r="F231" s="22"/>
      <c r="G231" s="41"/>
      <c r="H231" s="41"/>
      <c r="M231" s="41"/>
      <c r="N231" s="22"/>
      <c r="R231" s="41"/>
    </row>
    <row r="232" spans="3:18" x14ac:dyDescent="0.35">
      <c r="C232" s="22"/>
      <c r="D232" s="41"/>
      <c r="E232" s="22"/>
      <c r="F232" s="22"/>
      <c r="G232" s="41"/>
      <c r="H232" s="41"/>
      <c r="M232" s="41"/>
      <c r="N232" s="22"/>
      <c r="R232" s="41"/>
    </row>
    <row r="233" spans="3:18" x14ac:dyDescent="0.35">
      <c r="C233" s="22"/>
      <c r="D233" s="41"/>
      <c r="E233" s="22"/>
      <c r="F233" s="22"/>
      <c r="G233" s="41"/>
      <c r="H233" s="41"/>
      <c r="M233" s="41"/>
      <c r="N233" s="22"/>
      <c r="R233" s="41"/>
    </row>
    <row r="234" spans="3:18" x14ac:dyDescent="0.35">
      <c r="C234" s="22"/>
      <c r="D234" s="41"/>
      <c r="E234" s="22"/>
      <c r="F234" s="22"/>
      <c r="G234" s="41"/>
      <c r="H234" s="41"/>
      <c r="M234" s="41"/>
      <c r="N234" s="22"/>
      <c r="R234" s="41"/>
    </row>
  </sheetData>
  <sheetProtection algorithmName="SHA-512" hashValue="xLmsuEFQNoL9lW/jhYulcXqV/TLbgqnojuHfZkdBGFKtHgFSzLWh03+pay98kbUt7P52zGuf0B9jqkfylJnbHQ==" saltValue="goNQT/vFPu7j/CKEk5pnbw==" spinCount="100000" sheet="1" objects="1" scenarios="1" selectLockedCells="1"/>
  <mergeCells count="44">
    <mergeCell ref="B3:C4"/>
    <mergeCell ref="D3:E4"/>
    <mergeCell ref="F3:H4"/>
    <mergeCell ref="O97:Q98"/>
    <mergeCell ref="P1:R1"/>
    <mergeCell ref="I97:K97"/>
    <mergeCell ref="I98:K98"/>
    <mergeCell ref="B1:E1"/>
    <mergeCell ref="B97:F97"/>
    <mergeCell ref="B98:F98"/>
    <mergeCell ref="M84:M95"/>
    <mergeCell ref="N84:N95"/>
    <mergeCell ref="O84:O95"/>
    <mergeCell ref="P84:P95"/>
    <mergeCell ref="Q84:Q95"/>
    <mergeCell ref="R84:R95"/>
    <mergeCell ref="R60:R83"/>
    <mergeCell ref="Q60:Q83"/>
    <mergeCell ref="P60:P83"/>
    <mergeCell ref="R39:R58"/>
    <mergeCell ref="M39:M58"/>
    <mergeCell ref="O60:O83"/>
    <mergeCell ref="N60:N83"/>
    <mergeCell ref="M60:M83"/>
    <mergeCell ref="N39:N58"/>
    <mergeCell ref="O39:O58"/>
    <mergeCell ref="P39:P58"/>
    <mergeCell ref="Q39:Q58"/>
    <mergeCell ref="O23:O38"/>
    <mergeCell ref="Q23:Q38"/>
    <mergeCell ref="R23:R38"/>
    <mergeCell ref="M7:M22"/>
    <mergeCell ref="N7:N22"/>
    <mergeCell ref="O7:O22"/>
    <mergeCell ref="Q7:Q22"/>
    <mergeCell ref="P7:P22"/>
    <mergeCell ref="R7:R22"/>
    <mergeCell ref="M23:M38"/>
    <mergeCell ref="N23:N38"/>
    <mergeCell ref="L7:L22"/>
    <mergeCell ref="L23:L38"/>
    <mergeCell ref="L39:L58"/>
    <mergeCell ref="L60:L83"/>
    <mergeCell ref="L84:L95"/>
  </mergeCells>
  <conditionalFormatting sqref="B7:B95">
    <cfRule type="containsBlanks" dxfId="62" priority="95">
      <formula>LEN(TRIM(B7))=0</formula>
    </cfRule>
  </conditionalFormatting>
  <conditionalFormatting sqref="B7:B95">
    <cfRule type="cellIs" dxfId="61" priority="90" operator="greaterThanOrEqual">
      <formula>1</formula>
    </cfRule>
  </conditionalFormatting>
  <conditionalFormatting sqref="I7:I9">
    <cfRule type="notContainsBlanks" dxfId="60" priority="62">
      <formula>LEN(TRIM(I7))&gt;0</formula>
    </cfRule>
    <cfRule type="containsBlanks" dxfId="59" priority="63">
      <formula>LEN(TRIM(I7))=0</formula>
    </cfRule>
  </conditionalFormatting>
  <conditionalFormatting sqref="I7:I9">
    <cfRule type="notContainsBlanks" dxfId="58" priority="61">
      <formula>LEN(TRIM(I7))&gt;0</formula>
    </cfRule>
  </conditionalFormatting>
  <conditionalFormatting sqref="K7:K9">
    <cfRule type="cellIs" dxfId="57" priority="59" operator="equal">
      <formula>"NEVYHOVUJE"</formula>
    </cfRule>
    <cfRule type="cellIs" dxfId="56" priority="60" operator="equal">
      <formula>"VYHOVUJE"</formula>
    </cfRule>
  </conditionalFormatting>
  <conditionalFormatting sqref="I10:I11 I17 I23 I29 I35:I95">
    <cfRule type="notContainsBlanks" dxfId="55" priority="57">
      <formula>LEN(TRIM(I10))&gt;0</formula>
    </cfRule>
    <cfRule type="containsBlanks" dxfId="54" priority="58">
      <formula>LEN(TRIM(I10))=0</formula>
    </cfRule>
  </conditionalFormatting>
  <conditionalFormatting sqref="I10:I11 I17 I23 I29 I35:I95">
    <cfRule type="notContainsBlanks" dxfId="53" priority="56">
      <formula>LEN(TRIM(I10))&gt;0</formula>
    </cfRule>
  </conditionalFormatting>
  <conditionalFormatting sqref="K10:K11 K17 K23 K29 K35:K95">
    <cfRule type="cellIs" dxfId="52" priority="54" operator="equal">
      <formula>"NEVYHOVUJE"</formula>
    </cfRule>
    <cfRule type="cellIs" dxfId="51" priority="55" operator="equal">
      <formula>"VYHOVUJE"</formula>
    </cfRule>
  </conditionalFormatting>
  <conditionalFormatting sqref="I12:I13 I18:I19 I24:I25 I30:I31">
    <cfRule type="notContainsBlanks" dxfId="50" priority="52">
      <formula>LEN(TRIM(I12))&gt;0</formula>
    </cfRule>
    <cfRule type="containsBlanks" dxfId="49" priority="53">
      <formula>LEN(TRIM(I12))=0</formula>
    </cfRule>
  </conditionalFormatting>
  <conditionalFormatting sqref="I12:I13 I18:I19 I24:I25 I30:I31">
    <cfRule type="notContainsBlanks" dxfId="48" priority="51">
      <formula>LEN(TRIM(I12))&gt;0</formula>
    </cfRule>
  </conditionalFormatting>
  <conditionalFormatting sqref="K12:K13 K18:K19 K24:K25 K30:K31">
    <cfRule type="cellIs" dxfId="47" priority="49" operator="equal">
      <formula>"NEVYHOVUJE"</formula>
    </cfRule>
    <cfRule type="cellIs" dxfId="46" priority="50" operator="equal">
      <formula>"VYHOVUJE"</formula>
    </cfRule>
  </conditionalFormatting>
  <conditionalFormatting sqref="I14:I15 I20:I21 I26:I27 I32:I33">
    <cfRule type="notContainsBlanks" dxfId="45" priority="47">
      <formula>LEN(TRIM(I14))&gt;0</formula>
    </cfRule>
    <cfRule type="containsBlanks" dxfId="44" priority="48">
      <formula>LEN(TRIM(I14))=0</formula>
    </cfRule>
  </conditionalFormatting>
  <conditionalFormatting sqref="I14:I15 I20:I21 I26:I27 I32:I33">
    <cfRule type="notContainsBlanks" dxfId="43" priority="46">
      <formula>LEN(TRIM(I14))&gt;0</formula>
    </cfRule>
  </conditionalFormatting>
  <conditionalFormatting sqref="K14:K15 K20:K21 K26:K27 K32:K33">
    <cfRule type="cellIs" dxfId="42" priority="44" operator="equal">
      <formula>"NEVYHOVUJE"</formula>
    </cfRule>
    <cfRule type="cellIs" dxfId="41" priority="45" operator="equal">
      <formula>"VYHOVUJE"</formula>
    </cfRule>
  </conditionalFormatting>
  <conditionalFormatting sqref="I16 I22 I28 I34">
    <cfRule type="notContainsBlanks" dxfId="40" priority="42">
      <formula>LEN(TRIM(I16))&gt;0</formula>
    </cfRule>
    <cfRule type="containsBlanks" dxfId="39" priority="43">
      <formula>LEN(TRIM(I16))=0</formula>
    </cfRule>
  </conditionalFormatting>
  <conditionalFormatting sqref="I16 I22 I28 I34">
    <cfRule type="notContainsBlanks" dxfId="38" priority="41">
      <formula>LEN(TRIM(I16))&gt;0</formula>
    </cfRule>
  </conditionalFormatting>
  <conditionalFormatting sqref="K16 K22 K28 K34">
    <cfRule type="cellIs" dxfId="37" priority="39" operator="equal">
      <formula>"NEVYHOVUJE"</formula>
    </cfRule>
    <cfRule type="cellIs" dxfId="36" priority="40" operator="equal">
      <formula>"VYHOVUJE"</formula>
    </cfRule>
  </conditionalFormatting>
  <conditionalFormatting sqref="D7 D9:D22">
    <cfRule type="containsBlanks" dxfId="35" priority="36">
      <formula>LEN(TRIM(D7))=0</formula>
    </cfRule>
  </conditionalFormatting>
  <conditionalFormatting sqref="D8">
    <cfRule type="containsBlanks" dxfId="34" priority="35">
      <formula>LEN(TRIM(D8))=0</formula>
    </cfRule>
  </conditionalFormatting>
  <conditionalFormatting sqref="D23:D38">
    <cfRule type="containsBlanks" dxfId="33" priority="34">
      <formula>LEN(TRIM(D23))=0</formula>
    </cfRule>
  </conditionalFormatting>
  <conditionalFormatting sqref="D39:D58">
    <cfRule type="containsBlanks" dxfId="32" priority="33">
      <formula>LEN(TRIM(D39))=0</formula>
    </cfRule>
  </conditionalFormatting>
  <conditionalFormatting sqref="D59">
    <cfRule type="containsBlanks" dxfId="31" priority="32">
      <formula>LEN(TRIM(D59))=0</formula>
    </cfRule>
  </conditionalFormatting>
  <conditionalFormatting sqref="D75:D78">
    <cfRule type="containsBlanks" dxfId="30" priority="31">
      <formula>LEN(TRIM(D75))=0</formula>
    </cfRule>
  </conditionalFormatting>
  <conditionalFormatting sqref="D60">
    <cfRule type="containsBlanks" dxfId="29" priority="30">
      <formula>LEN(TRIM(D60))=0</formula>
    </cfRule>
  </conditionalFormatting>
  <conditionalFormatting sqref="D61">
    <cfRule type="containsBlanks" dxfId="28" priority="29">
      <formula>LEN(TRIM(D61))=0</formula>
    </cfRule>
  </conditionalFormatting>
  <conditionalFormatting sqref="D62">
    <cfRule type="containsBlanks" dxfId="27" priority="28">
      <formula>LEN(TRIM(D62))=0</formula>
    </cfRule>
  </conditionalFormatting>
  <conditionalFormatting sqref="D63">
    <cfRule type="containsBlanks" dxfId="26" priority="27">
      <formula>LEN(TRIM(D63))=0</formula>
    </cfRule>
  </conditionalFormatting>
  <conditionalFormatting sqref="D64">
    <cfRule type="containsBlanks" dxfId="25" priority="26">
      <formula>LEN(TRIM(D64))=0</formula>
    </cfRule>
  </conditionalFormatting>
  <conditionalFormatting sqref="D65">
    <cfRule type="containsBlanks" dxfId="24" priority="25">
      <formula>LEN(TRIM(D65))=0</formula>
    </cfRule>
  </conditionalFormatting>
  <conditionalFormatting sqref="D66">
    <cfRule type="containsBlanks" dxfId="23" priority="24">
      <formula>LEN(TRIM(D66))=0</formula>
    </cfRule>
  </conditionalFormatting>
  <conditionalFormatting sqref="D67">
    <cfRule type="containsBlanks" dxfId="22" priority="23">
      <formula>LEN(TRIM(D67))=0</formula>
    </cfRule>
  </conditionalFormatting>
  <conditionalFormatting sqref="D68">
    <cfRule type="containsBlanks" dxfId="21" priority="22">
      <formula>LEN(TRIM(D68))=0</formula>
    </cfRule>
  </conditionalFormatting>
  <conditionalFormatting sqref="D69">
    <cfRule type="containsBlanks" dxfId="20" priority="21">
      <formula>LEN(TRIM(D69))=0</formula>
    </cfRule>
  </conditionalFormatting>
  <conditionalFormatting sqref="D70">
    <cfRule type="containsBlanks" dxfId="19" priority="20">
      <formula>LEN(TRIM(D70))=0</formula>
    </cfRule>
  </conditionalFormatting>
  <conditionalFormatting sqref="D71">
    <cfRule type="containsBlanks" dxfId="18" priority="19">
      <formula>LEN(TRIM(D71))=0</formula>
    </cfRule>
  </conditionalFormatting>
  <conditionalFormatting sqref="D72">
    <cfRule type="containsBlanks" dxfId="17" priority="18">
      <formula>LEN(TRIM(D72))=0</formula>
    </cfRule>
  </conditionalFormatting>
  <conditionalFormatting sqref="D73">
    <cfRule type="containsBlanks" dxfId="16" priority="17">
      <formula>LEN(TRIM(D73))=0</formula>
    </cfRule>
  </conditionalFormatting>
  <conditionalFormatting sqref="D74">
    <cfRule type="containsBlanks" dxfId="15" priority="16">
      <formula>LEN(TRIM(D74))=0</formula>
    </cfRule>
  </conditionalFormatting>
  <conditionalFormatting sqref="D79">
    <cfRule type="containsBlanks" dxfId="14" priority="15">
      <formula>LEN(TRIM(D79))=0</formula>
    </cfRule>
  </conditionalFormatting>
  <conditionalFormatting sqref="D80">
    <cfRule type="containsBlanks" dxfId="13" priority="14">
      <formula>LEN(TRIM(D80))=0</formula>
    </cfRule>
  </conditionalFormatting>
  <conditionalFormatting sqref="D81">
    <cfRule type="containsBlanks" dxfId="12" priority="13">
      <formula>LEN(TRIM(D81))=0</formula>
    </cfRule>
  </conditionalFormatting>
  <conditionalFormatting sqref="D82">
    <cfRule type="containsBlanks" dxfId="11" priority="12">
      <formula>LEN(TRIM(D82))=0</formula>
    </cfRule>
  </conditionalFormatting>
  <conditionalFormatting sqref="D83">
    <cfRule type="containsBlanks" dxfId="10" priority="11">
      <formula>LEN(TRIM(D83))=0</formula>
    </cfRule>
  </conditionalFormatting>
  <conditionalFormatting sqref="D84:D85">
    <cfRule type="containsBlanks" dxfId="9" priority="10">
      <formula>LEN(TRIM(D84))=0</formula>
    </cfRule>
  </conditionalFormatting>
  <conditionalFormatting sqref="D86">
    <cfRule type="containsBlanks" dxfId="8" priority="9">
      <formula>LEN(TRIM(D86))=0</formula>
    </cfRule>
  </conditionalFormatting>
  <conditionalFormatting sqref="D87">
    <cfRule type="containsBlanks" dxfId="7" priority="8">
      <formula>LEN(TRIM(D87))=0</formula>
    </cfRule>
  </conditionalFormatting>
  <conditionalFormatting sqref="D88">
    <cfRule type="containsBlanks" dxfId="6" priority="7">
      <formula>LEN(TRIM(D88))=0</formula>
    </cfRule>
  </conditionalFormatting>
  <conditionalFormatting sqref="D89:D90">
    <cfRule type="containsBlanks" dxfId="5" priority="6">
      <formula>LEN(TRIM(D89))=0</formula>
    </cfRule>
  </conditionalFormatting>
  <conditionalFormatting sqref="D91">
    <cfRule type="containsBlanks" dxfId="4" priority="5">
      <formula>LEN(TRIM(D91))=0</formula>
    </cfRule>
  </conditionalFormatting>
  <conditionalFormatting sqref="D92">
    <cfRule type="containsBlanks" dxfId="3" priority="4">
      <formula>LEN(TRIM(D92))=0</formula>
    </cfRule>
  </conditionalFormatting>
  <conditionalFormatting sqref="D93">
    <cfRule type="containsBlanks" dxfId="2" priority="3">
      <formula>LEN(TRIM(D93))=0</formula>
    </cfRule>
  </conditionalFormatting>
  <conditionalFormatting sqref="D94">
    <cfRule type="containsBlanks" dxfId="1" priority="2">
      <formula>LEN(TRIM(D94))=0</formula>
    </cfRule>
  </conditionalFormatting>
  <conditionalFormatting sqref="D95">
    <cfRule type="containsBlanks" dxfId="0" priority="1">
      <formula>LEN(TRIM(D95))=0</formula>
    </cfRule>
  </conditionalFormatting>
  <dataValidations count="2">
    <dataValidation type="list" showInputMessage="1" showErrorMessage="1" sqref="N84 N59:N60 N39 N7 N23" xr:uid="{00000000-0002-0000-0000-000000000000}">
      <formula1>"ANO,NE"</formula1>
    </dataValidation>
    <dataValidation type="list" showInputMessage="1" showErrorMessage="1" sqref="E7:E95" xr:uid="{00000000-0002-0000-0000-000001000000}">
      <formula1>"ks,bal,sada,"</formula1>
    </dataValidation>
  </dataValidations>
  <pageMargins left="0.19685039370078741" right="0.23622047244094491" top="0.15748031496062992" bottom="0.15748031496062992" header="0.15748031496062992" footer="0.15748031496062992"/>
  <pageSetup paperSize="9" scale="3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2020-11-11T19:42:33Z</cp:lastPrinted>
  <dcterms:created xsi:type="dcterms:W3CDTF">2014-03-05T12:43:32Z</dcterms:created>
  <dcterms:modified xsi:type="dcterms:W3CDTF">2020-11-11T19:50:33Z</dcterms:modified>
</cp:coreProperties>
</file>