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64" yWindow="12" windowWidth="14964" windowHeight="11028" tabRatio="939"/>
  </bookViews>
  <sheets>
    <sheet name="AVT" sheetId="22" r:id="rId1"/>
  </sheet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N13" i="22" l="1"/>
  <c r="N12" i="22"/>
  <c r="N11" i="22"/>
  <c r="N10" i="22"/>
  <c r="N9" i="22"/>
  <c r="N8" i="22"/>
  <c r="N7" i="22"/>
  <c r="Q7" i="22" l="1"/>
  <c r="R7" i="22"/>
  <c r="Q8" i="22"/>
  <c r="R8" i="22"/>
  <c r="Q9" i="22"/>
  <c r="R9" i="22"/>
  <c r="Q10" i="22"/>
  <c r="R10" i="22"/>
  <c r="Q11" i="22"/>
  <c r="R11" i="22"/>
  <c r="R12" i="22"/>
  <c r="R13" i="22"/>
  <c r="Q12" i="22"/>
  <c r="Q13" i="22"/>
  <c r="P16" i="22" l="1"/>
  <c r="O16" i="22" l="1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<sst xmlns="http://schemas.openxmlformats.org/spreadsheetml/2006/main" count="61" uniqueCount="53">
  <si>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</si>
  <si>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</si>
  <si>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32321200-1 - Audiovizuální přístroje</t>
  </si>
  <si>
    <t>32324000-0 - Televize</t>
  </si>
  <si>
    <t>32333200-8 - Videokamery</t>
  </si>
  <si>
    <t>38651000-3 -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</si>
  <si>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</si>
  <si>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</si>
  <si>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</si>
  <si>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</si>
  <si>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</si>
  <si>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</si>
  <si>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</si>
  <si>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</si>
  <si>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</si>
  <si>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</si>
  <si>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</si>
  <si>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</si>
  <si>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Televize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</si>
  <si>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</si>
  <si>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</si>
  <si>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</si>
  <si>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</si>
  <si>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</si>
  <si>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>Obchodní podmínky NAD RÁMEC STANDARDNÍCH 
obchodních podmínek</t>
  </si>
  <si>
    <t>Společná faktura</t>
  </si>
  <si>
    <t>NE</t>
  </si>
  <si>
    <t xml:space="preserve">Pokud financováno z projektových prostředků, pak ŘEŠITEL uvede: NÁZEV A ČÍSLO DOTAČNÍHO PROJEKTU </t>
  </si>
  <si>
    <t>Obchodní název + typ + délka záruky</t>
  </si>
  <si>
    <t>Záruka na zboží min. 24 měsíců.</t>
  </si>
  <si>
    <t>Záruka na zboží min. 24 měsíců.
Součástí dodávky bude i instalace televize na zeď.</t>
  </si>
  <si>
    <t>Kontaktní osoba 
k převzetí zboží</t>
  </si>
  <si>
    <t xml:space="preserve">Místo dodání </t>
  </si>
  <si>
    <t>PhDr. Petr Simbartl, Ph.D.,
Tel.: 37763 3712,
simbartl@fzs.zcu.cz</t>
  </si>
  <si>
    <t>Husova 11,
301 00 Plzeň,
Fakulta zdravotnických studií - Děkanát,
místnost HJ 206</t>
  </si>
  <si>
    <t xml:space="preserve">Maximální cena za jednotlivé položky 
 v Kč BEZ DPH </t>
  </si>
  <si>
    <t xml:space="preserve">POZNÁMKA </t>
  </si>
  <si>
    <t>CPV - výběr
AUDIOVIZUÁLNÍ TECHNIKA</t>
  </si>
  <si>
    <t>Stabilizátor obrazu pro outdoor kameru</t>
  </si>
  <si>
    <t>Plynulý provoz, možností ovládání kamery i stabilizátoru přes mobilní aplikaci. 
Voděodolné provedení.
3osá stabilizace obrazu.
Ovládání kamery přímo z rukojeti stabilizátoru.
Možnost nabíjení.
Malý displej pro kontrolu stavu.
Výdrž baterie min. 12 hodin.
Kompatibilní s položkou č. 3.</t>
  </si>
  <si>
    <t xml:space="preserve">Držák mobilního telefonu na stativový šroub </t>
  </si>
  <si>
    <t>Outdoor kamera</t>
  </si>
  <si>
    <t>Outdoorová kamera, minimálně 5K/30fps, 4K/60, 1080p/240fps.
Stabilizace obrazu.
LCD displej.
Časosběrný režim.
Vodotěsnost do min.10m.
Fotoaparát min. 20Mpx.
USB-C, wifi, Bluetooth.
Včetně baterie.</t>
  </si>
  <si>
    <t>Fotoaparát</t>
  </si>
  <si>
    <t>Zrcadlovka, APS-C CMOS min. 24 Mpx, displej, 4K video.
USB, Wifi, Bluetooth, HDMI výstup.
Objektivy 18 - 55 mm a 75 - 300 mm (nebo 75 - 200 mm) či podobný ekvivalent.
Včetně brašny, paměťové karty min. 32GB.</t>
  </si>
  <si>
    <t>Stativ</t>
  </si>
  <si>
    <t>Stativ pro digitální fotoaparát.
Minimální výška po rozložení 170 cm.
Zatížení až 4kg.
Hmotnost do 2,5kg (stativ).
Rychloupínací destička, pouzdro.</t>
  </si>
  <si>
    <t>Fotosvětlo</t>
  </si>
  <si>
    <t>Kit fotosvětla LED pro foccení (min. výkon 20W), regulace barvy světla, napájení ze sítě nebo baterie NP-F.
Součástí: přepravní taška, síťový adaptér, kompatibilní stojan, který dosahuje alespoň výšky 180 cm.</t>
  </si>
  <si>
    <t>Uhlopříčka displeje: 137 - 143 cm.
Nativní rozlišení min.: 4K UHD s technologií PurColor pro kvalitní zobrazení barev.
Smart TV.
Min. počet HDMI vstupů: 2.
Wifi, Bluetooth, DLNA.
Podsvícení: LED.
USB pro přehrávání médií.
LAN pro připojení k internetu.
Příprava pro uchycení na zeď typu VESA.
Tuner minimálně DVB-T2 (HEVC).
Součástí je Vesa držák pro upevnění TV na zeď s možností náklonu.</t>
  </si>
  <si>
    <t>Univerzální úchyt na telefon pro stativy a monopody.
Gumové výstupky bránící vypadnutí telefonu, pro telefony šířky min. 57 až 94 mm.
Kompatibilní s položkou č. 5.</t>
  </si>
  <si>
    <t>AV technika II 060-2020 (AVT-(II.)-060-2020)</t>
  </si>
  <si>
    <t>Priloha_c._1_Kupni_smlouvy_technicka_specifikace_AVT-(II.)-060-2020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</si>
</sst>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15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3">
    <cellStyle name="Excel Built-in Normal" xfId="2"/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L1" zoomScaleNormal="100" workbookViewId="0">
      <selection activeCell="P7" sqref="P7"/>
    </sheetView>
  </sheetViews>
  <sheetFormatPr defaultColWidth="9.109375" defaultRowHeight="14.4" x14ac:dyDescent="0.3"/>
  <cols>
    <col min="1" max="1" width="1.44140625" style="60" customWidth="1"/>
    <col min="2" max="2" width="5.6640625" style="60" customWidth="1"/>
    <col min="3" max="3" width="37.88671875" style="82" customWidth="1"/>
    <col min="4" max="4" width="9.6640625" style="90" customWidth="1"/>
    <col min="5" max="5" width="9" style="91" customWidth="1"/>
    <col min="6" max="6" width="92" style="82" customWidth="1"/>
    <col min="7" max="7" width="29.33203125" style="82" customWidth="1"/>
    <col min="8" max="8" width="23.5546875" style="82" customWidth="1"/>
    <col min="9" max="9" width="14" style="82" bestFit="1" customWidth="1"/>
    <col min="10" max="10" width="26.44140625" style="60" hidden="1" customWidth="1"/>
    <col min="11" max="11" width="42.33203125" style="60" customWidth="1"/>
    <col min="12" max="12" width="29.88671875" style="60" customWidth="1"/>
    <col min="13" max="13" width="36.109375" style="82" customWidth="1"/>
    <col min="14" max="14" width="20.109375" style="82" hidden="1" customWidth="1"/>
    <col min="15" max="15" width="24" style="60" customWidth="1"/>
    <col min="16" max="16" width="24.33203125" style="60" customWidth="1"/>
    <col min="17" max="17" width="21.88671875" style="60" customWidth="1"/>
    <col min="18" max="18" width="19.88671875" style="60" customWidth="1"/>
    <col min="19" max="19" width="20.44140625" style="60" hidden="1" customWidth="1"/>
    <col min="20" max="20" width="36.33203125" style="75" customWidth="1"/>
    <col min="21" max="16384" width="9.109375" style="60"/>
  </cols>
  <sheetData>
    <row r="1" spans="1:20" s="10" customFormat="1" ht="18.75" customHeight="1" x14ac:dyDescent="0.25">
      <c r="B1" s="98" t="s">
        <v>51</v>
      </c>
      <c r="C1" s="98"/>
      <c r="D1" s="98"/>
      <c r="E1" s="8"/>
      <c r="F1" s="9"/>
      <c r="G1" s="9"/>
      <c r="I1" s="11"/>
      <c r="M1" s="9"/>
      <c r="N1" s="9"/>
      <c r="O1" s="40"/>
      <c r="P1" s="108" t="s">
        <v>52</v>
      </c>
      <c r="Q1" s="108"/>
      <c r="R1" s="108"/>
      <c r="S1" s="41"/>
      <c r="T1" s="42"/>
    </row>
    <row r="2" spans="1:20" s="10" customFormat="1" ht="18.75" customHeight="1" x14ac:dyDescent="0.25">
      <c r="B2" s="7"/>
      <c r="C2" s="43"/>
      <c r="D2" s="7"/>
      <c r="E2" s="8"/>
      <c r="F2" s="9"/>
      <c r="G2" s="9"/>
      <c r="I2" s="11"/>
      <c r="M2" s="9"/>
      <c r="N2" s="9"/>
      <c r="O2" s="44"/>
      <c r="P2" s="44"/>
      <c r="R2" s="44"/>
      <c r="S2" s="41"/>
      <c r="T2" s="42"/>
    </row>
    <row r="3" spans="1:20" s="10" customFormat="1" ht="19.95" customHeight="1" x14ac:dyDescent="0.3">
      <c r="B3" s="45"/>
      <c r="C3" s="46" t="s">
        <v>6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10" customFormat="1" ht="19.95" customHeight="1" thickBot="1" x14ac:dyDescent="0.35">
      <c r="B4" s="50"/>
      <c r="C4" s="51" t="s">
        <v>14</v>
      </c>
      <c r="D4" s="47"/>
      <c r="E4" s="47"/>
      <c r="F4" s="47"/>
      <c r="G4" s="47"/>
      <c r="H4" s="44"/>
      <c r="I4" s="44"/>
      <c r="J4" s="44"/>
      <c r="K4" s="44"/>
      <c r="L4" s="44"/>
      <c r="M4" s="9"/>
      <c r="N4" s="9"/>
      <c r="O4" s="44"/>
      <c r="P4" s="44"/>
      <c r="R4" s="44"/>
      <c r="T4" s="49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13</v>
      </c>
      <c r="H5" s="9"/>
      <c r="I5" s="9"/>
      <c r="M5" s="9"/>
      <c r="N5" s="15"/>
      <c r="P5" s="17" t="s">
        <v>13</v>
      </c>
      <c r="T5" s="52"/>
    </row>
    <row r="6" spans="1:20" s="10" customFormat="1" ht="65.400000000000006" customHeight="1" thickTop="1" thickBot="1" x14ac:dyDescent="0.35">
      <c r="B6" s="16" t="s">
        <v>1</v>
      </c>
      <c r="C6" s="30" t="s">
        <v>19</v>
      </c>
      <c r="D6" s="30" t="s">
        <v>0</v>
      </c>
      <c r="E6" s="30" t="s">
        <v>20</v>
      </c>
      <c r="F6" s="30" t="s">
        <v>21</v>
      </c>
      <c r="G6" s="27" t="s">
        <v>28</v>
      </c>
      <c r="H6" s="30" t="s">
        <v>22</v>
      </c>
      <c r="I6" s="30" t="s">
        <v>23</v>
      </c>
      <c r="J6" s="30" t="s">
        <v>27</v>
      </c>
      <c r="K6" s="30" t="s">
        <v>24</v>
      </c>
      <c r="L6" s="39" t="s">
        <v>31</v>
      </c>
      <c r="M6" s="30" t="s">
        <v>32</v>
      </c>
      <c r="N6" s="30" t="s">
        <v>35</v>
      </c>
      <c r="O6" s="30" t="s">
        <v>11</v>
      </c>
      <c r="P6" s="26" t="s">
        <v>9</v>
      </c>
      <c r="Q6" s="39" t="s">
        <v>10</v>
      </c>
      <c r="R6" s="39" t="s">
        <v>7</v>
      </c>
      <c r="S6" s="30" t="s">
        <v>36</v>
      </c>
      <c r="T6" s="30" t="s">
        <v>37</v>
      </c>
    </row>
    <row r="7" spans="1:20" ht="156" customHeight="1" thickTop="1" x14ac:dyDescent="0.3">
      <c r="A7" s="53"/>
      <c r="B7" s="54">
        <v>1</v>
      </c>
      <c r="C7" s="55" t="s">
        <v>38</v>
      </c>
      <c r="D7" s="56">
        <v>1</v>
      </c>
      <c r="E7" s="57" t="s">
        <v>17</v>
      </c>
      <c r="F7" s="58" t="s">
        <v>39</v>
      </c>
      <c r="G7" s="32"/>
      <c r="H7" s="109" t="s">
        <v>25</v>
      </c>
      <c r="I7" s="111" t="s">
        <v>26</v>
      </c>
      <c r="J7" s="109"/>
      <c r="K7" s="111" t="s">
        <v>29</v>
      </c>
      <c r="L7" s="109" t="s">
        <v>33</v>
      </c>
      <c r="M7" s="109" t="s">
        <v>34</v>
      </c>
      <c r="N7" s="33">
        <f t="shared" ref="N7:N13" si="0">D7*O7</f>
        <v>3800</v>
      </c>
      <c r="O7" s="34">
        <v>3800</v>
      </c>
      <c r="P7" s="35"/>
      <c r="Q7" s="36">
        <f t="shared" ref="Q7:Q13" si="1">D7*P7</f>
        <v>0</v>
      </c>
      <c r="R7" s="22" t="str">
        <f>IF(ISNUMBER(P7), IF(P7&gt;O7,"NEVYHOVUJE","VYHOVUJE")," ")</f>
        <v xml:space="preserve"> </v>
      </c>
      <c r="S7" s="92"/>
      <c r="T7" s="59" t="s">
        <v>2</v>
      </c>
    </row>
    <row r="8" spans="1:20" ht="87.75" customHeight="1" x14ac:dyDescent="0.3">
      <c r="B8" s="61">
        <v>2</v>
      </c>
      <c r="C8" s="62" t="s">
        <v>40</v>
      </c>
      <c r="D8" s="63">
        <v>5</v>
      </c>
      <c r="E8" s="64" t="s">
        <v>17</v>
      </c>
      <c r="F8" s="65" t="s">
        <v>50</v>
      </c>
      <c r="G8" s="18"/>
      <c r="H8" s="96"/>
      <c r="I8" s="112"/>
      <c r="J8" s="96"/>
      <c r="K8" s="112"/>
      <c r="L8" s="96"/>
      <c r="M8" s="96"/>
      <c r="N8" s="1">
        <f t="shared" si="0"/>
        <v>1000</v>
      </c>
      <c r="O8" s="19">
        <v>200</v>
      </c>
      <c r="P8" s="21"/>
      <c r="Q8" s="25">
        <f t="shared" si="1"/>
        <v>0</v>
      </c>
      <c r="R8" s="23" t="str">
        <f t="shared" ref="R8:R13" si="2">IF(ISNUMBER(P8), IF(P8&gt;O8,"NEVYHOVUJE","VYHOVUJE")," ")</f>
        <v xml:space="preserve"> </v>
      </c>
      <c r="S8" s="93"/>
      <c r="T8" s="66" t="s">
        <v>2</v>
      </c>
    </row>
    <row r="9" spans="1:20" ht="165.6" customHeight="1" x14ac:dyDescent="0.3">
      <c r="B9" s="61">
        <v>3</v>
      </c>
      <c r="C9" s="62" t="s">
        <v>41</v>
      </c>
      <c r="D9" s="63">
        <v>5</v>
      </c>
      <c r="E9" s="64" t="s">
        <v>17</v>
      </c>
      <c r="F9" s="65" t="s">
        <v>42</v>
      </c>
      <c r="G9" s="18"/>
      <c r="H9" s="96"/>
      <c r="I9" s="112"/>
      <c r="J9" s="96"/>
      <c r="K9" s="112"/>
      <c r="L9" s="96"/>
      <c r="M9" s="96"/>
      <c r="N9" s="1">
        <f t="shared" si="0"/>
        <v>55000</v>
      </c>
      <c r="O9" s="19">
        <v>11000</v>
      </c>
      <c r="P9" s="21"/>
      <c r="Q9" s="25">
        <f t="shared" si="1"/>
        <v>0</v>
      </c>
      <c r="R9" s="23" t="str">
        <f t="shared" si="2"/>
        <v xml:space="preserve"> </v>
      </c>
      <c r="S9" s="93"/>
      <c r="T9" s="66" t="s">
        <v>4</v>
      </c>
    </row>
    <row r="10" spans="1:20" ht="102" customHeight="1" x14ac:dyDescent="0.3">
      <c r="B10" s="61">
        <v>4</v>
      </c>
      <c r="C10" s="62" t="s">
        <v>43</v>
      </c>
      <c r="D10" s="63">
        <v>1</v>
      </c>
      <c r="E10" s="64" t="s">
        <v>17</v>
      </c>
      <c r="F10" s="65" t="s">
        <v>44</v>
      </c>
      <c r="G10" s="18"/>
      <c r="H10" s="96"/>
      <c r="I10" s="112"/>
      <c r="J10" s="96"/>
      <c r="K10" s="112"/>
      <c r="L10" s="96"/>
      <c r="M10" s="96"/>
      <c r="N10" s="1">
        <f t="shared" si="0"/>
        <v>25000</v>
      </c>
      <c r="O10" s="19">
        <v>25000</v>
      </c>
      <c r="P10" s="21"/>
      <c r="Q10" s="25">
        <f t="shared" si="1"/>
        <v>0</v>
      </c>
      <c r="R10" s="23" t="str">
        <f t="shared" si="2"/>
        <v xml:space="preserve"> </v>
      </c>
      <c r="S10" s="93"/>
      <c r="T10" s="95" t="s">
        <v>5</v>
      </c>
    </row>
    <row r="11" spans="1:20" ht="87.75" customHeight="1" x14ac:dyDescent="0.3">
      <c r="B11" s="61">
        <v>5</v>
      </c>
      <c r="C11" s="62" t="s">
        <v>45</v>
      </c>
      <c r="D11" s="63">
        <v>5</v>
      </c>
      <c r="E11" s="64" t="s">
        <v>17</v>
      </c>
      <c r="F11" s="65" t="s">
        <v>46</v>
      </c>
      <c r="G11" s="18"/>
      <c r="H11" s="96"/>
      <c r="I11" s="112"/>
      <c r="J11" s="96"/>
      <c r="K11" s="112"/>
      <c r="L11" s="96"/>
      <c r="M11" s="96"/>
      <c r="N11" s="1">
        <f t="shared" si="0"/>
        <v>10000</v>
      </c>
      <c r="O11" s="19">
        <v>2000</v>
      </c>
      <c r="P11" s="21"/>
      <c r="Q11" s="25">
        <f t="shared" si="1"/>
        <v>0</v>
      </c>
      <c r="R11" s="23" t="str">
        <f t="shared" si="2"/>
        <v xml:space="preserve"> </v>
      </c>
      <c r="S11" s="93"/>
      <c r="T11" s="96"/>
    </row>
    <row r="12" spans="1:20" ht="92.25" customHeight="1" x14ac:dyDescent="0.3">
      <c r="B12" s="61">
        <v>6</v>
      </c>
      <c r="C12" s="62" t="s">
        <v>47</v>
      </c>
      <c r="D12" s="63">
        <v>2</v>
      </c>
      <c r="E12" s="64" t="s">
        <v>17</v>
      </c>
      <c r="F12" s="65" t="s">
        <v>48</v>
      </c>
      <c r="G12" s="18"/>
      <c r="H12" s="96"/>
      <c r="I12" s="112"/>
      <c r="J12" s="96"/>
      <c r="K12" s="114"/>
      <c r="L12" s="96"/>
      <c r="M12" s="96"/>
      <c r="N12" s="1">
        <f t="shared" si="0"/>
        <v>13000</v>
      </c>
      <c r="O12" s="19">
        <v>6500</v>
      </c>
      <c r="P12" s="21"/>
      <c r="Q12" s="25">
        <f t="shared" si="1"/>
        <v>0</v>
      </c>
      <c r="R12" s="23" t="str">
        <f t="shared" si="2"/>
        <v xml:space="preserve"> </v>
      </c>
      <c r="S12" s="93"/>
      <c r="T12" s="97"/>
    </row>
    <row r="13" spans="1:20" ht="225.75" customHeight="1" thickBot="1" x14ac:dyDescent="0.35">
      <c r="B13" s="67">
        <v>7</v>
      </c>
      <c r="C13" s="68" t="s">
        <v>18</v>
      </c>
      <c r="D13" s="69">
        <v>5</v>
      </c>
      <c r="E13" s="70" t="s">
        <v>17</v>
      </c>
      <c r="F13" s="71" t="s">
        <v>49</v>
      </c>
      <c r="G13" s="28"/>
      <c r="H13" s="110"/>
      <c r="I13" s="113"/>
      <c r="J13" s="110"/>
      <c r="K13" s="70" t="s">
        <v>30</v>
      </c>
      <c r="L13" s="110"/>
      <c r="M13" s="110"/>
      <c r="N13" s="6">
        <f t="shared" si="0"/>
        <v>70000</v>
      </c>
      <c r="O13" s="20">
        <v>14000</v>
      </c>
      <c r="P13" s="37"/>
      <c r="Q13" s="38">
        <f t="shared" si="1"/>
        <v>0</v>
      </c>
      <c r="R13" s="24" t="str">
        <f t="shared" si="2"/>
        <v xml:space="preserve"> </v>
      </c>
      <c r="S13" s="94"/>
      <c r="T13" s="72" t="s">
        <v>3</v>
      </c>
    </row>
    <row r="14" spans="1:20" ht="13.5" customHeight="1" thickTop="1" thickBot="1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4"/>
      <c r="R14" s="73"/>
      <c r="S14" s="73"/>
    </row>
    <row r="15" spans="1:20" ht="60.75" customHeight="1" thickTop="1" thickBot="1" x14ac:dyDescent="0.35">
      <c r="A15" s="76"/>
      <c r="B15" s="102" t="s">
        <v>15</v>
      </c>
      <c r="C15" s="103"/>
      <c r="D15" s="103"/>
      <c r="E15" s="103"/>
      <c r="F15" s="103"/>
      <c r="G15" s="103"/>
      <c r="H15" s="4"/>
      <c r="I15" s="4"/>
      <c r="J15" s="4"/>
      <c r="K15" s="77"/>
      <c r="L15" s="78"/>
      <c r="M15" s="78"/>
      <c r="N15" s="2"/>
      <c r="O15" s="31" t="s">
        <v>8</v>
      </c>
      <c r="P15" s="105" t="s">
        <v>12</v>
      </c>
      <c r="Q15" s="106"/>
      <c r="R15" s="107"/>
      <c r="S15" s="79"/>
      <c r="T15" s="80"/>
    </row>
    <row r="16" spans="1:20" ht="33" customHeight="1" thickTop="1" thickBot="1" x14ac:dyDescent="0.35">
      <c r="A16" s="76"/>
      <c r="B16" s="104" t="s">
        <v>16</v>
      </c>
      <c r="C16" s="104"/>
      <c r="D16" s="104"/>
      <c r="E16" s="104"/>
      <c r="F16" s="104"/>
      <c r="G16" s="104"/>
      <c r="H16" s="81"/>
      <c r="K16" s="5"/>
      <c r="L16" s="5"/>
      <c r="M16" s="5"/>
      <c r="N16" s="3"/>
      <c r="O16" s="29">
        <f>SUM(N7:N13)</f>
        <v>177800</v>
      </c>
      <c r="P16" s="99">
        <f>SUM(Q7:Q13)</f>
        <v>0</v>
      </c>
      <c r="Q16" s="100"/>
      <c r="R16" s="101"/>
      <c r="S16" s="83"/>
      <c r="T16" s="84"/>
    </row>
    <row r="17" spans="1:20" ht="14.25" customHeight="1" thickTop="1" x14ac:dyDescent="0.3">
      <c r="A17" s="76"/>
      <c r="B17" s="83"/>
      <c r="C17" s="85"/>
      <c r="D17" s="86"/>
      <c r="E17" s="87"/>
      <c r="F17" s="85"/>
      <c r="G17" s="85"/>
      <c r="H17" s="85"/>
      <c r="I17" s="85"/>
      <c r="J17" s="83"/>
      <c r="K17" s="83"/>
      <c r="L17" s="83"/>
      <c r="M17" s="85"/>
      <c r="N17" s="85"/>
      <c r="O17" s="83"/>
      <c r="P17" s="83"/>
      <c r="Q17" s="83"/>
      <c r="R17" s="83"/>
      <c r="S17" s="83"/>
      <c r="T17" s="84"/>
    </row>
    <row r="18" spans="1:20" ht="14.25" customHeight="1" x14ac:dyDescent="0.3">
      <c r="A18" s="76"/>
      <c r="B18" s="83"/>
      <c r="C18" s="85"/>
      <c r="D18" s="86"/>
      <c r="E18" s="87"/>
      <c r="F18" s="85"/>
      <c r="G18" s="85"/>
      <c r="H18" s="85"/>
      <c r="I18" s="85"/>
      <c r="J18" s="83"/>
      <c r="K18" s="83"/>
      <c r="L18" s="83"/>
      <c r="M18" s="85"/>
      <c r="N18" s="85"/>
      <c r="O18" s="83"/>
      <c r="P18" s="83"/>
      <c r="Q18" s="83"/>
      <c r="R18" s="83"/>
      <c r="S18" s="83"/>
      <c r="T18" s="84"/>
    </row>
    <row r="19" spans="1:20" ht="14.25" customHeight="1" x14ac:dyDescent="0.3">
      <c r="A19" s="76"/>
      <c r="B19" s="83"/>
      <c r="C19" s="85"/>
      <c r="D19" s="86"/>
      <c r="E19" s="87"/>
      <c r="F19" s="85"/>
      <c r="G19" s="85"/>
      <c r="H19" s="85"/>
      <c r="I19" s="85"/>
      <c r="J19" s="83"/>
      <c r="K19" s="83"/>
      <c r="L19" s="83"/>
      <c r="M19" s="85"/>
      <c r="N19" s="85"/>
      <c r="O19" s="83"/>
      <c r="P19" s="83"/>
      <c r="Q19" s="83"/>
      <c r="R19" s="83"/>
      <c r="S19" s="83"/>
      <c r="T19" s="84"/>
    </row>
    <row r="20" spans="1:20" ht="14.25" customHeight="1" x14ac:dyDescent="0.3">
      <c r="A20" s="76"/>
      <c r="B20" s="83"/>
      <c r="C20" s="85"/>
      <c r="D20" s="86"/>
      <c r="E20" s="87"/>
      <c r="F20" s="85"/>
      <c r="G20" s="85"/>
      <c r="H20" s="85"/>
      <c r="I20" s="85"/>
      <c r="J20" s="83"/>
      <c r="K20" s="83"/>
      <c r="L20" s="83"/>
      <c r="M20" s="85"/>
      <c r="N20" s="85"/>
      <c r="O20" s="83"/>
      <c r="P20" s="83"/>
      <c r="Q20" s="83"/>
      <c r="R20" s="83"/>
      <c r="S20" s="83"/>
      <c r="T20" s="84"/>
    </row>
    <row r="21" spans="1:20" ht="14.25" customHeight="1" x14ac:dyDescent="0.3">
      <c r="A21" s="76"/>
      <c r="B21" s="83"/>
      <c r="C21" s="85"/>
      <c r="D21" s="86"/>
      <c r="E21" s="87"/>
      <c r="F21" s="85"/>
      <c r="G21" s="85"/>
      <c r="H21" s="85"/>
      <c r="I21" s="85"/>
      <c r="J21" s="83"/>
      <c r="K21" s="83"/>
      <c r="L21" s="83"/>
      <c r="M21" s="85"/>
      <c r="N21" s="85"/>
      <c r="O21" s="83"/>
      <c r="P21" s="83"/>
      <c r="Q21" s="83"/>
      <c r="R21" s="83"/>
      <c r="S21" s="83"/>
      <c r="T21" s="84"/>
    </row>
    <row r="22" spans="1:20" ht="14.25" customHeight="1" x14ac:dyDescent="0.3">
      <c r="A22" s="76"/>
      <c r="B22" s="83"/>
      <c r="C22" s="85"/>
      <c r="D22" s="86"/>
      <c r="E22" s="87"/>
      <c r="F22" s="85"/>
      <c r="G22" s="85"/>
      <c r="H22" s="85"/>
      <c r="I22" s="85"/>
      <c r="J22" s="83"/>
      <c r="K22" s="83"/>
      <c r="L22" s="83"/>
      <c r="M22" s="85"/>
      <c r="N22" s="85"/>
      <c r="O22" s="83"/>
      <c r="P22" s="83"/>
      <c r="Q22" s="83"/>
      <c r="R22" s="83"/>
      <c r="S22" s="83"/>
      <c r="T22" s="84"/>
    </row>
    <row r="23" spans="1:20" ht="14.25" customHeight="1" x14ac:dyDescent="0.3">
      <c r="A23" s="76"/>
      <c r="B23" s="83"/>
      <c r="C23" s="85"/>
      <c r="D23" s="86"/>
      <c r="E23" s="87"/>
      <c r="F23" s="85"/>
      <c r="G23" s="85"/>
      <c r="H23" s="85"/>
      <c r="I23" s="85"/>
      <c r="J23" s="83"/>
      <c r="K23" s="83"/>
      <c r="L23" s="83"/>
      <c r="M23" s="85"/>
      <c r="N23" s="85"/>
      <c r="O23" s="83"/>
      <c r="P23" s="83"/>
      <c r="Q23" s="83"/>
      <c r="R23" s="83"/>
      <c r="S23" s="83"/>
      <c r="T23" s="84"/>
    </row>
    <row r="24" spans="1:20" ht="14.25" customHeight="1" x14ac:dyDescent="0.3">
      <c r="A24" s="76"/>
      <c r="B24" s="83"/>
      <c r="C24" s="85"/>
      <c r="D24" s="86"/>
      <c r="E24" s="87"/>
      <c r="F24" s="85"/>
      <c r="G24" s="85"/>
      <c r="H24" s="85"/>
      <c r="I24" s="85"/>
      <c r="J24" s="83"/>
      <c r="K24" s="83"/>
      <c r="L24" s="83"/>
      <c r="M24" s="85"/>
      <c r="N24" s="85"/>
      <c r="O24" s="83"/>
      <c r="P24" s="83"/>
      <c r="Q24" s="83"/>
      <c r="R24" s="83"/>
      <c r="S24" s="83"/>
      <c r="T24" s="84"/>
    </row>
    <row r="25" spans="1:20" ht="14.25" customHeight="1" x14ac:dyDescent="0.3">
      <c r="A25" s="76"/>
      <c r="B25" s="83"/>
      <c r="C25" s="85"/>
      <c r="D25" s="86"/>
      <c r="E25" s="87"/>
      <c r="F25" s="85"/>
      <c r="G25" s="85"/>
      <c r="H25" s="85"/>
      <c r="I25" s="85"/>
      <c r="J25" s="83"/>
      <c r="K25" s="83"/>
      <c r="L25" s="83"/>
      <c r="M25" s="85"/>
      <c r="N25" s="85"/>
      <c r="O25" s="83"/>
      <c r="P25" s="83"/>
      <c r="Q25" s="83"/>
      <c r="R25" s="83"/>
      <c r="S25" s="83"/>
      <c r="T25" s="84"/>
    </row>
    <row r="26" spans="1:20" ht="14.25" customHeight="1" x14ac:dyDescent="0.3">
      <c r="A26" s="76"/>
      <c r="B26" s="83"/>
      <c r="C26" s="85"/>
      <c r="D26" s="86"/>
      <c r="E26" s="87"/>
      <c r="F26" s="85"/>
      <c r="G26" s="85"/>
      <c r="H26" s="85"/>
      <c r="I26" s="85"/>
      <c r="J26" s="83"/>
      <c r="K26" s="83"/>
      <c r="L26" s="83"/>
      <c r="M26" s="85"/>
      <c r="N26" s="85"/>
      <c r="O26" s="83"/>
      <c r="P26" s="83"/>
      <c r="Q26" s="83"/>
      <c r="R26" s="83"/>
      <c r="S26" s="83"/>
      <c r="T26" s="84"/>
    </row>
    <row r="27" spans="1:20" ht="14.25" customHeight="1" x14ac:dyDescent="0.3">
      <c r="A27" s="76"/>
      <c r="B27" s="83"/>
      <c r="C27" s="85"/>
      <c r="D27" s="86"/>
      <c r="E27" s="87"/>
      <c r="F27" s="85"/>
      <c r="G27" s="85"/>
      <c r="H27" s="85"/>
      <c r="I27" s="85"/>
      <c r="J27" s="83"/>
      <c r="K27" s="83"/>
      <c r="L27" s="83"/>
      <c r="M27" s="85"/>
      <c r="N27" s="85"/>
      <c r="O27" s="83"/>
      <c r="P27" s="83"/>
      <c r="Q27" s="83"/>
      <c r="R27" s="83"/>
      <c r="S27" s="83"/>
      <c r="T27" s="84"/>
    </row>
    <row r="28" spans="1:20" ht="14.25" customHeight="1" x14ac:dyDescent="0.3">
      <c r="A28" s="76"/>
      <c r="B28" s="83"/>
      <c r="C28" s="85"/>
      <c r="D28" s="86"/>
      <c r="E28" s="87"/>
      <c r="F28" s="85"/>
      <c r="G28" s="85"/>
      <c r="H28" s="85"/>
      <c r="I28" s="85"/>
      <c r="J28" s="83"/>
      <c r="K28" s="83"/>
      <c r="L28" s="83"/>
      <c r="M28" s="85"/>
      <c r="N28" s="85"/>
      <c r="O28" s="83"/>
      <c r="P28" s="83"/>
      <c r="Q28" s="83"/>
      <c r="R28" s="83"/>
      <c r="S28" s="83"/>
      <c r="T28" s="84"/>
    </row>
    <row r="29" spans="1:20" ht="14.25" customHeight="1" x14ac:dyDescent="0.3">
      <c r="A29" s="76"/>
      <c r="B29" s="83"/>
      <c r="C29" s="85"/>
      <c r="D29" s="86"/>
      <c r="E29" s="87"/>
      <c r="F29" s="85"/>
      <c r="G29" s="85"/>
      <c r="H29" s="85"/>
      <c r="I29" s="85"/>
      <c r="J29" s="83"/>
      <c r="K29" s="83"/>
      <c r="L29" s="83"/>
      <c r="M29" s="85"/>
      <c r="N29" s="85"/>
      <c r="O29" s="83"/>
      <c r="P29" s="83"/>
      <c r="Q29" s="83"/>
      <c r="R29" s="83"/>
      <c r="S29" s="83"/>
      <c r="T29" s="84"/>
    </row>
    <row r="30" spans="1:20" ht="14.25" customHeight="1" x14ac:dyDescent="0.3">
      <c r="A30" s="76"/>
      <c r="B30" s="83"/>
      <c r="C30" s="85"/>
      <c r="D30" s="86"/>
      <c r="E30" s="87"/>
      <c r="F30" s="85"/>
      <c r="G30" s="85"/>
      <c r="H30" s="85"/>
      <c r="I30" s="85"/>
      <c r="J30" s="83"/>
      <c r="K30" s="83"/>
      <c r="L30" s="83"/>
      <c r="M30" s="85"/>
      <c r="N30" s="85"/>
      <c r="O30" s="83"/>
      <c r="P30" s="83"/>
      <c r="Q30" s="83"/>
      <c r="R30" s="83"/>
      <c r="S30" s="83"/>
      <c r="T30" s="84"/>
    </row>
    <row r="31" spans="1:20" ht="14.25" customHeight="1" x14ac:dyDescent="0.3">
      <c r="A31" s="76"/>
      <c r="B31" s="83"/>
      <c r="C31" s="85"/>
      <c r="D31" s="86"/>
      <c r="E31" s="87"/>
      <c r="F31" s="85"/>
      <c r="G31" s="85"/>
      <c r="H31" s="85"/>
      <c r="I31" s="85"/>
      <c r="J31" s="83"/>
      <c r="K31" s="83"/>
      <c r="L31" s="83"/>
      <c r="M31" s="85"/>
      <c r="N31" s="85"/>
      <c r="O31" s="83"/>
      <c r="P31" s="83"/>
      <c r="Q31" s="83"/>
      <c r="R31" s="83"/>
      <c r="S31" s="83"/>
      <c r="T31" s="84"/>
    </row>
    <row r="32" spans="1:20" ht="14.25" customHeight="1" x14ac:dyDescent="0.3">
      <c r="A32" s="76"/>
      <c r="B32" s="83"/>
      <c r="C32" s="85"/>
      <c r="D32" s="86"/>
      <c r="E32" s="87"/>
      <c r="F32" s="85"/>
      <c r="G32" s="85"/>
      <c r="H32" s="85"/>
      <c r="I32" s="85"/>
      <c r="J32" s="83"/>
      <c r="K32" s="83"/>
      <c r="L32" s="83"/>
      <c r="M32" s="85"/>
      <c r="N32" s="85"/>
      <c r="O32" s="83"/>
      <c r="P32" s="83"/>
      <c r="Q32" s="83"/>
      <c r="R32" s="83"/>
      <c r="S32" s="83"/>
      <c r="T32" s="84"/>
    </row>
    <row r="33" spans="1:20" ht="14.25" customHeight="1" x14ac:dyDescent="0.3">
      <c r="A33" s="76"/>
      <c r="B33" s="83"/>
      <c r="C33" s="85"/>
      <c r="D33" s="86"/>
      <c r="E33" s="87"/>
      <c r="F33" s="85"/>
      <c r="G33" s="85"/>
      <c r="H33" s="85"/>
      <c r="I33" s="85"/>
      <c r="J33" s="83"/>
      <c r="K33" s="83"/>
      <c r="L33" s="83"/>
      <c r="M33" s="85"/>
      <c r="N33" s="85"/>
      <c r="O33" s="83"/>
      <c r="P33" s="83"/>
      <c r="Q33" s="83"/>
      <c r="R33" s="83"/>
      <c r="S33" s="83"/>
      <c r="T33" s="84"/>
    </row>
    <row r="34" spans="1:20" ht="14.25" customHeight="1" x14ac:dyDescent="0.3">
      <c r="A34" s="76"/>
      <c r="B34" s="83"/>
      <c r="C34" s="85"/>
      <c r="D34" s="86"/>
      <c r="E34" s="87"/>
      <c r="F34" s="85"/>
      <c r="G34" s="85"/>
      <c r="H34" s="85"/>
      <c r="I34" s="85"/>
      <c r="J34" s="83"/>
      <c r="K34" s="83"/>
      <c r="L34" s="83"/>
      <c r="M34" s="85"/>
      <c r="N34" s="85"/>
      <c r="O34" s="83"/>
      <c r="P34" s="83"/>
      <c r="Q34" s="83"/>
      <c r="R34" s="83"/>
      <c r="S34" s="83"/>
      <c r="T34" s="84"/>
    </row>
    <row r="35" spans="1:20" ht="14.25" customHeight="1" x14ac:dyDescent="0.3">
      <c r="B35" s="88"/>
      <c r="C35" s="85"/>
      <c r="D35" s="86"/>
      <c r="E35" s="87"/>
      <c r="F35" s="85"/>
      <c r="G35" s="85"/>
      <c r="H35" s="85"/>
      <c r="I35" s="85"/>
      <c r="J35" s="88"/>
      <c r="K35" s="88"/>
      <c r="L35" s="88"/>
      <c r="M35" s="85"/>
      <c r="N35" s="85"/>
      <c r="O35" s="88"/>
      <c r="P35" s="88"/>
      <c r="Q35" s="88"/>
      <c r="R35" s="88"/>
      <c r="S35" s="88"/>
      <c r="T35" s="89"/>
    </row>
    <row r="36" spans="1:20" ht="14.25" customHeight="1" x14ac:dyDescent="0.3">
      <c r="B36" s="88"/>
      <c r="C36" s="85"/>
      <c r="D36" s="86"/>
      <c r="E36" s="87"/>
      <c r="F36" s="85"/>
      <c r="G36" s="85"/>
      <c r="H36" s="85"/>
      <c r="I36" s="85"/>
      <c r="J36" s="88"/>
      <c r="K36" s="88"/>
      <c r="L36" s="88"/>
      <c r="M36" s="85"/>
      <c r="N36" s="85"/>
      <c r="O36" s="88"/>
      <c r="P36" s="88"/>
      <c r="Q36" s="88"/>
      <c r="R36" s="88"/>
      <c r="S36" s="88"/>
      <c r="T36" s="89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3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3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3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3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3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3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3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3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3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3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3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3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3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3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3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3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3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3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3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3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3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3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3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3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3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3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3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3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3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3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3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3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3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3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3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3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3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3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3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3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3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3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3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3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3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3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3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3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3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3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3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3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3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3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3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3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3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3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3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3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3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3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3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3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3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3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3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3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3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3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3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3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3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3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3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3">
      <c r="C240" s="60"/>
      <c r="D240" s="60"/>
      <c r="E240" s="60"/>
      <c r="F240" s="60"/>
      <c r="G240" s="60"/>
      <c r="H240" s="60"/>
      <c r="I240" s="60"/>
      <c r="M240" s="60"/>
      <c r="N240" s="60"/>
    </row>
    <row r="241" spans="3:14" x14ac:dyDescent="0.3">
      <c r="C241" s="60"/>
      <c r="D241" s="60"/>
      <c r="E241" s="60"/>
      <c r="F241" s="60"/>
      <c r="G241" s="60"/>
      <c r="H241" s="60"/>
      <c r="I241" s="60"/>
      <c r="M241" s="60"/>
      <c r="N241" s="60"/>
    </row>
    <row r="242" spans="3:14" x14ac:dyDescent="0.3">
      <c r="C242" s="60"/>
      <c r="D242" s="60"/>
      <c r="E242" s="60"/>
      <c r="F242" s="60"/>
      <c r="G242" s="60"/>
      <c r="H242" s="60"/>
      <c r="I242" s="60"/>
      <c r="M242" s="60"/>
      <c r="N242" s="60"/>
    </row>
    <row r="243" spans="3:14" x14ac:dyDescent="0.3">
      <c r="C243" s="60"/>
      <c r="D243" s="60"/>
      <c r="E243" s="60"/>
      <c r="F243" s="60"/>
      <c r="G243" s="60"/>
      <c r="H243" s="60"/>
      <c r="I243" s="60"/>
      <c r="M243" s="60"/>
      <c r="N243" s="60"/>
    </row>
    <row r="244" spans="3:14" x14ac:dyDescent="0.3">
      <c r="C244" s="60"/>
      <c r="D244" s="60"/>
      <c r="E244" s="60"/>
      <c r="F244" s="60"/>
      <c r="G244" s="60"/>
      <c r="H244" s="60"/>
      <c r="I244" s="60"/>
      <c r="M244" s="60"/>
      <c r="N244" s="60"/>
    </row>
    <row r="245" spans="3:14" x14ac:dyDescent="0.3">
      <c r="M245" s="60"/>
      <c r="N245" s="60"/>
    </row>
  </sheetData>
  <sheetProtection password="C143" sheet="1" objects="1" scenarios="1"/>
  <mergeCells count="14">
    <mergeCell ref="S7:S13"/>
    <mergeCell ref="T10:T12"/>
    <mergeCell ref="B1:D1"/>
    <mergeCell ref="P16:R16"/>
    <mergeCell ref="B15:G15"/>
    <mergeCell ref="B16:G16"/>
    <mergeCell ref="P15:R15"/>
    <mergeCell ref="P1:R1"/>
    <mergeCell ref="H7:H13"/>
    <mergeCell ref="I7:I13"/>
    <mergeCell ref="J7:J13"/>
    <mergeCell ref="K7:K12"/>
    <mergeCell ref="L7:L13"/>
    <mergeCell ref="M7:M13"/>
  </mergeCells>
  <conditionalFormatting sqref="B7:B13">
    <cfRule type="containsBlanks" dxfId="26" priority="51">
      <formula>LEN(TRIM(B7))=0</formula>
    </cfRule>
  </conditionalFormatting>
  <conditionalFormatting sqref="B7:B13">
    <cfRule type="cellIs" dxfId="25" priority="46" operator="greaterThanOrEqual">
      <formula>1</formula>
    </cfRule>
  </conditionalFormatting>
  <conditionalFormatting sqref="R7:R13">
    <cfRule type="cellIs" dxfId="24" priority="42" operator="equal">
      <formula>"NEVYHOVUJE"</formula>
    </cfRule>
    <cfRule type="cellIs" dxfId="23" priority="43" operator="equal">
      <formula>"VYHOVUJE"</formula>
    </cfRule>
  </conditionalFormatting>
  <conditionalFormatting sqref="G7">
    <cfRule type="notContainsBlanks" dxfId="22" priority="21">
      <formula>LEN(TRIM(G7))&gt;0</formula>
    </cfRule>
    <cfRule type="containsBlanks" dxfId="21" priority="22">
      <formula>LEN(TRIM(G7))=0</formula>
    </cfRule>
  </conditionalFormatting>
  <conditionalFormatting sqref="G7">
    <cfRule type="notContainsBlanks" dxfId="20" priority="20">
      <formula>LEN(TRIM(G7))&gt;0</formula>
    </cfRule>
  </conditionalFormatting>
  <conditionalFormatting sqref="G7">
    <cfRule type="notContainsBlanks" dxfId="19" priority="19">
      <formula>LEN(TRIM(G7))&gt;0</formula>
    </cfRule>
    <cfRule type="containsBlanks" dxfId="18" priority="23">
      <formula>LEN(TRIM(G7))=0</formula>
    </cfRule>
  </conditionalFormatting>
  <conditionalFormatting sqref="G8:G13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:G13">
    <cfRule type="notContainsBlanks" dxfId="15" priority="15">
      <formula>LEN(TRIM(G8))&gt;0</formula>
    </cfRule>
  </conditionalFormatting>
  <conditionalFormatting sqref="G8:G13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P7">
    <cfRule type="notContainsBlanks" dxfId="12" priority="12">
      <formula>LEN(TRIM(P7))&gt;0</formula>
    </cfRule>
    <cfRule type="containsBlanks" dxfId="11" priority="13">
      <formula>LEN(TRIM(P7))=0</formula>
    </cfRule>
  </conditionalFormatting>
  <conditionalFormatting sqref="P7">
    <cfRule type="notContainsBlanks" dxfId="10" priority="11">
      <formula>LEN(TRIM(P7))&gt;0</formula>
    </cfRule>
  </conditionalFormatting>
  <conditionalFormatting sqref="P8:P13">
    <cfRule type="notContainsBlanks" dxfId="9" priority="9">
      <formula>LEN(TRIM(P8))&gt;0</formula>
    </cfRule>
    <cfRule type="containsBlanks" dxfId="8" priority="10">
      <formula>LEN(TRIM(P8))=0</formula>
    </cfRule>
  </conditionalFormatting>
  <conditionalFormatting sqref="P8:P13">
    <cfRule type="notContainsBlanks" dxfId="7" priority="8">
      <formula>LEN(TRIM(P8))&gt;0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9">
    <cfRule type="containsBlanks" dxfId="4" priority="5">
      <formula>LEN(TRIM(D9))=0</formula>
    </cfRule>
  </conditionalFormatting>
  <conditionalFormatting sqref="D10">
    <cfRule type="containsBlanks" dxfId="3" priority="4">
      <formula>LEN(TRIM(D10))=0</formula>
    </cfRule>
  </conditionalFormatting>
  <conditionalFormatting sqref="D11">
    <cfRule type="containsBlanks" dxfId="2" priority="3">
      <formula>LEN(TRIM(D11))=0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3">
      <formula1>"ks,bal,sada,m,"</formula1>
    </dataValidation>
    <dataValidation type="list" allowBlank="1" showInputMessage="1" showErrorMessage="1" sqref="T7:T10 T13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40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A07777CDA9344087C909650A649BAF" ma:contentTypeVersion="10" ma:contentTypeDescription="Vytvoří nový dokument" ma:contentTypeScope="" ma:versionID="77c040961d1d379b85e4f71a9c8e62cc">
  <xsd:schema xmlns:xsd="http://www.w3.org/2001/XMLSchema" xmlns:xs="http://www.w3.org/2001/XMLSchema" xmlns:p="http://schemas.microsoft.com/office/2006/metadata/properties" xmlns:ns3="66579ee5-2dab-4bc3-8593-891b054db062" targetNamespace="http://schemas.microsoft.com/office/2006/metadata/properties" ma:root="true" ma:fieldsID="8a8e2f695462da1193470e4ae446a890" ns3:_="">
    <xsd:import namespace="66579ee5-2dab-4bc3-8593-891b054db0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79ee5-2dab-4bc3-8593-891b054db0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6432D0-96BE-426C-8699-EEE983157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579ee5-2dab-4bc3-8593-891b054db0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33306C-DD43-41B4-B38C-9C499CB467F9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66579ee5-2dab-4bc3-8593-891b054db062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525DFB-D58F-45BA-B29E-834A11EDC0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2020-10-29T07:24:57Z</cp:lastPrinted>
  <dcterms:created xsi:type="dcterms:W3CDTF">2014-03-05T12:43:32Z</dcterms:created>
  <dcterms:modified xsi:type="dcterms:W3CDTF">2020-11-11T10:08:16Z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0x01010057A07777CDA9344087C909650A649BAF</vt:lpwstr>
  </property>
</Properties>
</file>