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potřeby'!$B$1:$R$37</definedName>
  </definedNames>
  <calcPr calcId="181029"/>
</workbook>
</file>

<file path=xl/sharedStrings.xml><?xml version="1.0" encoding="utf-8"?>
<sst xmlns="http://schemas.openxmlformats.org/spreadsheetml/2006/main" count="125" uniqueCount="88">
  <si>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</si>
  <si>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</si>
  <si>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</si>
  <si>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</si>
  <si>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</si>
  <si>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</si>
  <si>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</si>
  <si>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</si>
  <si>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</si>
  <si>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</si>
  <si>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</si>
  <si>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ks</t>
  </si>
  <si>
    <t>Euroobal A4 - hladký</t>
  </si>
  <si>
    <t>bal</t>
  </si>
  <si>
    <t xml:space="preserve">Blok A4 lepený čistý </t>
  </si>
  <si>
    <t xml:space="preserve">Papír kancelářský A4 kvalita "A" </t>
  </si>
  <si>
    <t xml:space="preserve">Papír kancelářský A4 kvalita"B"  </t>
  </si>
  <si>
    <t>Papír barevný kopírovací A4 80g - mix 5 barev</t>
  </si>
  <si>
    <t>Lepící páska 19mm x 66 m  transparentní</t>
  </si>
  <si>
    <t>Lepicí páska 38mm x 66m transparentní</t>
  </si>
  <si>
    <t>Lepicí páska 50mm x 66m transparentní</t>
  </si>
  <si>
    <t>Lepicí tyčinka  min. 20g</t>
  </si>
  <si>
    <t>Vysoká lepicí síla a okamžitá přilnavost. Vhodné na  papír, karton, nevysychá, neobsahuje rozpouštědla.</t>
  </si>
  <si>
    <t>Propisovací tužka</t>
  </si>
  <si>
    <t>Zvýrazňovač 1-4 mm, sada 4ks</t>
  </si>
  <si>
    <t>sada</t>
  </si>
  <si>
    <t>Klip kovový 25</t>
  </si>
  <si>
    <t>Klip kovový 32</t>
  </si>
  <si>
    <t xml:space="preserve">Kalkulátor </t>
  </si>
  <si>
    <t>Korekční strojek 4,2 + náplň</t>
  </si>
  <si>
    <t>Skartovačka</t>
  </si>
  <si>
    <t>Kancelářské potřeby (II.) - 036 - 2020 (KP-(II.)-036-2020)</t>
  </si>
  <si>
    <t>Priloha_c._1_KS_technicke_specifikace_KP-(II.)-036-2020</t>
  </si>
  <si>
    <t xml:space="preserve">Název </t>
  </si>
  <si>
    <t>Měrná jednotka [MJ]</t>
  </si>
  <si>
    <t>Popis</t>
  </si>
  <si>
    <t>Maximální cena za jednotlivé položky 
 v Kč BEZ DPH</t>
  </si>
  <si>
    <t xml:space="preserve">POZNÁMKA </t>
  </si>
  <si>
    <t>Fakturace</t>
  </si>
  <si>
    <t>Samostatná faktura</t>
  </si>
  <si>
    <t>Pokud financováno z projektových prostředků, pak ŘEŠITEL uvede: NÁZEV A ČÍSLO DOTAČNÍHO PROJEKTU</t>
  </si>
  <si>
    <t>Obchodní podmínky NAD RÁMEC STANDARDNÍCH 
obchodních podmínek</t>
  </si>
  <si>
    <t>Kontaktní osoba 
k převzetí zboží</t>
  </si>
  <si>
    <t xml:space="preserve">Místo dodání </t>
  </si>
  <si>
    <t>PS NL - Vladislava Ottová,
Tel.: 37763 1332,
ottova@ps.zcu.cz</t>
  </si>
  <si>
    <t xml:space="preserve">Univerzitní 22, 
301 00 Plzeň,
budova Fakulty strojní - Centrální sklad,
místnost UU 012 </t>
  </si>
  <si>
    <t xml:space="preserve">RTI -  Ing. Jiří Vaněk,
Tel.: 37763 8714,
 vanek2@rti.zcu.cz </t>
  </si>
  <si>
    <t xml:space="preserve">
Univerzitní 22,
301 00 Plzeň,
Fakulta strojní -
Regionální technologický institut,
místnost UL 308 
</t>
  </si>
  <si>
    <t xml:space="preserve">PC -   Ing. Jindra Komrsková,
Tel.: 37763 1081,
komrskov@rek.zcu.cz  </t>
  </si>
  <si>
    <t xml:space="preserve">Univerzitní 22,
301 00 Plzeň,
Projektové centrum, 
místnost UF 210 </t>
  </si>
  <si>
    <t xml:space="preserve">OPR - Mgr. Adéla Anderson, 
Tel.: 37763 1014,
anderson@rek.zcu.cz </t>
  </si>
  <si>
    <t xml:space="preserve">Univerzitní 8, 
301 00 Plzeň,
Rektorát - Odbor právní, 
místnost UR 311 </t>
  </si>
  <si>
    <t>Obálka plastová PVC s patentem /druk/ A4 - mix barev</t>
  </si>
  <si>
    <t>Obchodní název + typ</t>
  </si>
  <si>
    <t>Kvalitní průhledný polypropylen, zavírání jedním drukem (patentem) na delší straně.</t>
  </si>
  <si>
    <t>Obálka plastová PVC s patentem /druk/ A5 - mix barev</t>
  </si>
  <si>
    <r>
      <t xml:space="preserve">Rychlovazače PVC, A4 - </t>
    </r>
    <r>
      <rPr>
        <b/>
        <sz val="11"/>
        <rFont val="Calibri"/>
        <family val="2"/>
      </rPr>
      <t>modré, červené, zelené, žluté</t>
    </r>
  </si>
  <si>
    <t>Formát A4, přední strana průhledná, zadní barevná.</t>
  </si>
  <si>
    <r>
      <t>Rychlovazače PVC, euroděrování, A4 -</t>
    </r>
    <r>
      <rPr>
        <b/>
        <sz val="11"/>
        <rFont val="Calibri"/>
        <family val="2"/>
      </rPr>
      <t xml:space="preserve"> červené, modré</t>
    </r>
  </si>
  <si>
    <t>Eurozávěs, formát A4, přední strana průhl., zadní barevná.</t>
  </si>
  <si>
    <r>
      <t xml:space="preserve">Desky odkládací A4, 3 klopy, ekokarton - </t>
    </r>
    <r>
      <rPr>
        <b/>
        <sz val="11"/>
        <rFont val="Calibri"/>
        <family val="2"/>
      </rPr>
      <t>modré, zelené</t>
    </r>
  </si>
  <si>
    <t>Pro vkládání dokumentů do velikosti A4, ekokarton min. 250g.</t>
  </si>
  <si>
    <t>Čiré, min. 45 mic. Balení min. 100 ks.</t>
  </si>
  <si>
    <t>Obaly "L" A4 - čiré</t>
  </si>
  <si>
    <t>Nezávěsné hladké PVC obaly, vkládání na šířku i na výšku, min. 150 mic. Min. 10 ks v balení.</t>
  </si>
  <si>
    <t>Min. 50 listů , lepená vazba.</t>
  </si>
  <si>
    <t>Gramáž 80±1,5; tloušťka 107±2; vlhkost 3,9-5,3%; opacita min. 92; bělost 168±CIE; hladkost max. 200 ml/min, tuhost dlouhá 125/20mN; tuhost příčná 60/10mN; prodyšnost max. 1250ml/min. Z obou stran hlazený, speciálně vhodný pro oboustranný tisk. Použití u rychloběžných kopírek a tiskáren a pro kvalitní inkoustový tisk.  
1 bal/500 listů.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</si>
  <si>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
1 bal/500 listů.</t>
  </si>
  <si>
    <t>Pro tisk i kopírování ve všech typech techniky. 1 bal/100 listů.</t>
  </si>
  <si>
    <r>
      <t xml:space="preserve">Karton kreslící barevný A4 180g - </t>
    </r>
    <r>
      <rPr>
        <b/>
        <sz val="11"/>
        <rFont val="Calibri"/>
        <family val="2"/>
      </rPr>
      <t>žlutý, zelený, modrý</t>
    </r>
  </si>
  <si>
    <t>Barevný karton, min. 50 archů v balení. Světlé barvy.</t>
  </si>
  <si>
    <t>Kvalitní lepicí páska průhledná.</t>
  </si>
  <si>
    <t xml:space="preserve">Vyměnitelná náplň F - 411, modrý inkoust, jehlový hrot 0,5 mm pro extra jemné psaní, plastové tělo, pogumovaný úchop pro příjemnější držení, stiskací mechanismus, kovový hrot. </t>
  </si>
  <si>
    <r>
      <t xml:space="preserve">Gelové pero 0,5 mm - </t>
    </r>
    <r>
      <rPr>
        <b/>
        <sz val="11"/>
        <rFont val="Calibri"/>
        <family val="2"/>
      </rPr>
      <t>modrá náplň 30x, červená náplň 10x</t>
    </r>
  </si>
  <si>
    <t>Stiskací mechanismus, vyměnitelná gelová náplň, plastové tělo, jehlový hrot 0,5 mm pro tenké psaní.</t>
  </si>
  <si>
    <r>
      <t>Popisovač tabulový  2,5 mm -</t>
    </r>
    <r>
      <rPr>
        <b/>
        <sz val="11"/>
        <rFont val="Calibri"/>
        <family val="2"/>
      </rPr>
      <t xml:space="preserve"> černý</t>
    </r>
  </si>
  <si>
    <t>Stíratelný, světlostálý, kulatý, vláknový hrot, šíře stopy 2,5 mm, ventilační uzávěr. Na bílé tabule, sklo, PVC, porcelán.</t>
  </si>
  <si>
    <t>Klínový hrot, šíře stopy 1-4 mm, ventilační uzávěr, vhodný i na faxový papír. 4 ks v balení.</t>
  </si>
  <si>
    <t>Sešití min. 30 listů, spojovače 24/6 a 26/6.</t>
  </si>
  <si>
    <t>Sešívačka min. 30listů</t>
  </si>
  <si>
    <t xml:space="preserve">Kovové, mnohonásobně použitelné, min. 12 ks v balení. </t>
  </si>
  <si>
    <t>Stolní kalkulačka s 12-ti místným LCD displejem. Obsahuje duální napájení, vyrovnávací paměť. Rozměry jsou cca 28,6 x 126,5 x 148 mm. Má plastová tlačítka. Funkce obsahují kontrolu 300 kroků výpočtu, automatické procházení, opakovanou kontrolu se zvukovou asistencí, výpočet DPH a celkový součet GT. Dále umí výpočet procent, opravné tlačítko, marže a odmocninu.</t>
  </si>
  <si>
    <t>Korekční strojek pro opakované použití, korekce na běžném i faxovém papíře, náplň kryje okamžitě, nezanechává stopy či skvrny na fotokopiích.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</si>
  <si>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</si>
  <si>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Stupeň utajení P-4, křížový řez.
Skartace min. 10 listů gramáže 70g/m2, a to včetně sponek (drátků) sešívačky (tedy schopnost skartace sponek v hlavním slotu).
Zpětný chod.
Objem koše min. 16l, max.18l.
Automatický stop/start (infračervený senzor).</t>
  </si>
  <si>
    <t>Požadavek zadavatele: 
do sloupce označeného textem:</t>
  </si>
  <si>
    <t>Dodavatel doplní do jednotlivých prázdných žlutě podbarvených buněk požadované údaje, tj. jednotkové ceny, u položky č. 28 i obchodní název a typ.</t>
  </si>
  <si>
    <t>HAMA Premium X10CD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</si>
</sst>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 diagonalUp="1" diagonalDown="1">
      <left style="medium"/>
      <right style="medium"/>
      <top style="thick"/>
      <bottom style="thick"/>
      <diagonal style="thin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2" borderId="17" xfId="0" applyNumberFormat="1" applyFont="1" applyFill="1" applyBorder="1" applyAlignment="1" applyProtection="1">
      <alignment horizontal="center" vertical="center" wrapText="1"/>
      <protection/>
    </xf>
    <xf numFmtId="0" fontId="14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horizontal="center" vertical="center" wrapText="1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2" fillId="0" borderId="3" xfId="20" applyFont="1" applyFill="1" applyBorder="1" applyAlignment="1" applyProtection="1">
      <alignment horizontal="left" vertical="center" wrapText="1"/>
      <protection/>
    </xf>
    <xf numFmtId="0" fontId="10" fillId="0" borderId="3" xfId="20" applyFont="1" applyFill="1" applyBorder="1" applyAlignment="1" applyProtection="1">
      <alignment horizontal="center" vertical="center" wrapText="1"/>
      <protection/>
    </xf>
    <xf numFmtId="0" fontId="10" fillId="0" borderId="3" xfId="20" applyFont="1" applyFill="1" applyBorder="1" applyAlignment="1" applyProtection="1">
      <alignment horizontal="left" vertical="center" wrapText="1"/>
      <protection/>
    </xf>
    <xf numFmtId="0" fontId="12" fillId="0" borderId="4" xfId="20" applyFont="1" applyFill="1" applyBorder="1" applyAlignment="1" applyProtection="1">
      <alignment horizontal="left" vertical="center" wrapText="1"/>
      <protection/>
    </xf>
    <xf numFmtId="0" fontId="10" fillId="0" borderId="4" xfId="20" applyFont="1" applyFill="1" applyBorder="1" applyAlignment="1" applyProtection="1">
      <alignment horizontal="center" vertical="center" wrapText="1"/>
      <protection/>
    </xf>
    <xf numFmtId="0" fontId="10" fillId="0" borderId="4" xfId="20" applyFont="1" applyFill="1" applyBorder="1" applyAlignment="1" applyProtection="1">
      <alignment horizontal="left" vertical="center" wrapText="1"/>
      <protection/>
    </xf>
    <xf numFmtId="164" fontId="10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0" fillId="0" borderId="3" xfId="20" applyNumberFormat="1" applyFont="1" applyFill="1" applyBorder="1" applyAlignment="1" applyProtection="1">
      <alignment horizontal="right" vertical="center" wrapText="1" indent="1"/>
      <protection/>
    </xf>
    <xf numFmtId="164" fontId="10" fillId="0" borderId="4" xfId="20" applyNumberFormat="1" applyFont="1" applyFill="1" applyBorder="1" applyAlignment="1" applyProtection="1">
      <alignment horizontal="right" vertical="center" wrapText="1" inden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vertical="center" wrapText="1"/>
      <protection/>
    </xf>
    <xf numFmtId="164" fontId="0" fillId="0" borderId="19" xfId="0" applyNumberFormat="1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19" xfId="0" applyBorder="1" applyProtection="1"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left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left" vertical="center" wrapText="1"/>
      <protection/>
    </xf>
    <xf numFmtId="164" fontId="11" fillId="0" borderId="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 inden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Border="1" applyProtection="1"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7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39" xfId="0" applyNumberFormat="1" applyFont="1" applyFill="1" applyBorder="1" applyAlignment="1" applyProtection="1">
      <alignment horizontal="center" vertical="center" wrapText="1"/>
      <protection/>
    </xf>
    <xf numFmtId="0" fontId="0" fillId="3" borderId="39" xfId="0" applyNumberFormat="1" applyFill="1" applyBorder="1" applyAlignment="1" applyProtection="1">
      <alignment vertical="center" wrapText="1"/>
      <protection/>
    </xf>
    <xf numFmtId="0" fontId="0" fillId="3" borderId="40" xfId="0" applyNumberFormat="1" applyFill="1" applyBorder="1" applyAlignment="1" applyProtection="1">
      <alignment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6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3"/>
  <sheetViews>
    <sheetView showGridLines="0" showZeros="0" tabSelected="1" zoomScale="85" zoomScaleNormal="85" workbookViewId="0" topLeftCell="A28">
      <selection activeCell="J7" sqref="J7"/>
    </sheetView>
  </sheetViews>
  <sheetFormatPr defaultColWidth="8.7109375" defaultRowHeight="15"/>
  <cols>
    <col min="1" max="1" width="1.421875" style="30" customWidth="1"/>
    <col min="2" max="2" width="5.7109375" style="30" customWidth="1"/>
    <col min="3" max="3" width="55.7109375" style="11" customWidth="1"/>
    <col min="4" max="4" width="11.57421875" style="99" customWidth="1"/>
    <col min="5" max="5" width="12.57421875" style="16" customWidth="1"/>
    <col min="6" max="6" width="101.8515625" style="11" customWidth="1"/>
    <col min="7" max="7" width="30.7109375" style="11" customWidth="1"/>
    <col min="8" max="8" width="22.140625" style="100" hidden="1" customWidth="1"/>
    <col min="9" max="9" width="22.28125" style="100" customWidth="1"/>
    <col min="10" max="10" width="25.57421875" style="30" customWidth="1"/>
    <col min="11" max="11" width="23.7109375" style="30" customWidth="1"/>
    <col min="12" max="12" width="21.8515625" style="30" customWidth="1"/>
    <col min="13" max="13" width="0.13671875" style="30" customWidth="1"/>
    <col min="14" max="14" width="14.421875" style="100" customWidth="1"/>
    <col min="15" max="15" width="26.57421875" style="30" hidden="1" customWidth="1"/>
    <col min="16" max="16" width="21.57421875" style="12" hidden="1" customWidth="1"/>
    <col min="17" max="17" width="32.7109375" style="30" customWidth="1"/>
    <col min="18" max="18" width="35.421875" style="100" customWidth="1"/>
    <col min="19" max="16384" width="8.7109375" style="30" customWidth="1"/>
  </cols>
  <sheetData>
    <row r="1" spans="2:18" s="12" customFormat="1" ht="24.6" customHeight="1">
      <c r="B1" s="105" t="s">
        <v>31</v>
      </c>
      <c r="C1" s="105"/>
      <c r="D1" s="105"/>
      <c r="E1" s="105"/>
      <c r="F1" s="11"/>
      <c r="G1" s="11"/>
      <c r="H1" s="11"/>
      <c r="I1" s="11"/>
      <c r="J1" s="61"/>
      <c r="K1" s="62"/>
      <c r="L1" s="13"/>
      <c r="N1" s="11"/>
      <c r="P1" s="132" t="s">
        <v>32</v>
      </c>
      <c r="Q1" s="132"/>
      <c r="R1" s="132"/>
    </row>
    <row r="2" spans="3:18" s="12" customFormat="1" ht="18.75" customHeight="1">
      <c r="C2" s="63"/>
      <c r="D2" s="9"/>
      <c r="E2" s="10"/>
      <c r="F2" s="11"/>
      <c r="G2" s="11"/>
      <c r="H2" s="11"/>
      <c r="I2" s="61"/>
      <c r="J2" s="61"/>
      <c r="K2" s="62"/>
      <c r="L2" s="13"/>
      <c r="M2" s="13"/>
      <c r="R2" s="11"/>
    </row>
    <row r="3" spans="2:18" s="12" customFormat="1" ht="21" customHeight="1">
      <c r="B3" s="118" t="s">
        <v>85</v>
      </c>
      <c r="C3" s="119"/>
      <c r="D3" s="120" t="s">
        <v>8</v>
      </c>
      <c r="E3" s="121"/>
      <c r="F3" s="124" t="s">
        <v>86</v>
      </c>
      <c r="G3" s="125"/>
      <c r="H3" s="101"/>
      <c r="I3" s="101"/>
      <c r="J3" s="64"/>
      <c r="K3" s="64"/>
      <c r="L3" s="64"/>
      <c r="M3" s="64"/>
      <c r="N3" s="64"/>
      <c r="O3" s="64"/>
      <c r="P3" s="64"/>
      <c r="Q3" s="64"/>
      <c r="R3" s="62"/>
    </row>
    <row r="4" spans="2:18" s="12" customFormat="1" ht="21" customHeight="1" thickBot="1">
      <c r="B4" s="118"/>
      <c r="C4" s="119"/>
      <c r="D4" s="122"/>
      <c r="E4" s="123"/>
      <c r="F4" s="124"/>
      <c r="G4" s="125"/>
      <c r="H4" s="101"/>
      <c r="I4" s="101"/>
      <c r="J4" s="11"/>
      <c r="K4" s="62"/>
      <c r="L4" s="62"/>
      <c r="N4" s="62"/>
      <c r="O4" s="62"/>
      <c r="P4" s="62"/>
      <c r="Q4" s="62"/>
      <c r="R4" s="62"/>
    </row>
    <row r="5" spans="2:18" s="12" customFormat="1" ht="37.15" customHeight="1" thickBot="1">
      <c r="B5" s="14"/>
      <c r="C5" s="15"/>
      <c r="D5" s="16"/>
      <c r="E5" s="16"/>
      <c r="F5" s="11"/>
      <c r="G5" s="21" t="s">
        <v>8</v>
      </c>
      <c r="H5" s="17"/>
      <c r="I5" s="18"/>
      <c r="J5" s="21" t="s">
        <v>8</v>
      </c>
      <c r="K5" s="30"/>
      <c r="L5" s="30"/>
      <c r="N5" s="11"/>
      <c r="R5" s="11"/>
    </row>
    <row r="6" spans="2:18" s="12" customFormat="1" ht="121.5" thickBot="1" thickTop="1">
      <c r="B6" s="38" t="s">
        <v>1</v>
      </c>
      <c r="C6" s="22" t="s">
        <v>33</v>
      </c>
      <c r="D6" s="22" t="s">
        <v>0</v>
      </c>
      <c r="E6" s="22" t="s">
        <v>34</v>
      </c>
      <c r="F6" s="22" t="s">
        <v>35</v>
      </c>
      <c r="G6" s="46" t="s">
        <v>53</v>
      </c>
      <c r="H6" s="22" t="s">
        <v>36</v>
      </c>
      <c r="I6" s="22" t="s">
        <v>4</v>
      </c>
      <c r="J6" s="20" t="s">
        <v>5</v>
      </c>
      <c r="K6" s="34" t="s">
        <v>6</v>
      </c>
      <c r="L6" s="34" t="s">
        <v>7</v>
      </c>
      <c r="M6" s="22" t="s">
        <v>37</v>
      </c>
      <c r="N6" s="22" t="s">
        <v>38</v>
      </c>
      <c r="O6" s="22" t="s">
        <v>40</v>
      </c>
      <c r="P6" s="22" t="s">
        <v>41</v>
      </c>
      <c r="Q6" s="34" t="s">
        <v>42</v>
      </c>
      <c r="R6" s="37" t="s">
        <v>43</v>
      </c>
    </row>
    <row r="7" spans="1:18" ht="22.5" customHeight="1" thickTop="1">
      <c r="A7" s="65"/>
      <c r="B7" s="66">
        <v>1</v>
      </c>
      <c r="C7" s="48" t="s">
        <v>55</v>
      </c>
      <c r="D7" s="67">
        <v>10</v>
      </c>
      <c r="E7" s="49" t="s">
        <v>11</v>
      </c>
      <c r="F7" s="50" t="s">
        <v>54</v>
      </c>
      <c r="G7" s="115"/>
      <c r="H7" s="6">
        <f aca="true" t="shared" si="0" ref="H7:H34">D7*I7</f>
        <v>120</v>
      </c>
      <c r="I7" s="57">
        <v>12</v>
      </c>
      <c r="J7" s="23">
        <v>4.65</v>
      </c>
      <c r="K7" s="24">
        <f aca="true" t="shared" si="1" ref="K7:K34">D7*J7</f>
        <v>46.5</v>
      </c>
      <c r="L7" s="31" t="str">
        <f aca="true" t="shared" si="2" ref="L7:L9">IF(ISNUMBER(J7),IF(J7&gt;I7,"NEVYHOVUJE","VYHOVUJE")," ")</f>
        <v>VYHOVUJE</v>
      </c>
      <c r="M7" s="112"/>
      <c r="N7" s="126" t="s">
        <v>39</v>
      </c>
      <c r="O7" s="126"/>
      <c r="P7" s="136"/>
      <c r="Q7" s="126" t="s">
        <v>44</v>
      </c>
      <c r="R7" s="129" t="s">
        <v>45</v>
      </c>
    </row>
    <row r="8" spans="1:18" ht="22.5" customHeight="1">
      <c r="A8" s="68"/>
      <c r="B8" s="69">
        <v>2</v>
      </c>
      <c r="C8" s="48" t="s">
        <v>52</v>
      </c>
      <c r="D8" s="67">
        <v>10</v>
      </c>
      <c r="E8" s="49" t="s">
        <v>11</v>
      </c>
      <c r="F8" s="50" t="s">
        <v>54</v>
      </c>
      <c r="G8" s="116"/>
      <c r="H8" s="7">
        <f t="shared" si="0"/>
        <v>150</v>
      </c>
      <c r="I8" s="57">
        <v>15</v>
      </c>
      <c r="J8" s="25">
        <v>6.1</v>
      </c>
      <c r="K8" s="26">
        <f t="shared" si="1"/>
        <v>61</v>
      </c>
      <c r="L8" s="32" t="str">
        <f t="shared" si="2"/>
        <v>VYHOVUJE</v>
      </c>
      <c r="M8" s="113"/>
      <c r="N8" s="127"/>
      <c r="O8" s="127"/>
      <c r="P8" s="137"/>
      <c r="Q8" s="127"/>
      <c r="R8" s="130"/>
    </row>
    <row r="9" spans="1:18" ht="22.5" customHeight="1">
      <c r="A9" s="68"/>
      <c r="B9" s="69">
        <v>3</v>
      </c>
      <c r="C9" s="70" t="s">
        <v>56</v>
      </c>
      <c r="D9" s="67">
        <v>100</v>
      </c>
      <c r="E9" s="71" t="s">
        <v>11</v>
      </c>
      <c r="F9" s="72" t="s">
        <v>57</v>
      </c>
      <c r="G9" s="116"/>
      <c r="H9" s="7">
        <f t="shared" si="0"/>
        <v>350</v>
      </c>
      <c r="I9" s="73">
        <v>3.5</v>
      </c>
      <c r="J9" s="27">
        <v>2.05</v>
      </c>
      <c r="K9" s="28">
        <f t="shared" si="1"/>
        <v>204.99999999999997</v>
      </c>
      <c r="L9" s="33" t="str">
        <f t="shared" si="2"/>
        <v>VYHOVUJE</v>
      </c>
      <c r="M9" s="113"/>
      <c r="N9" s="127"/>
      <c r="O9" s="127"/>
      <c r="P9" s="137"/>
      <c r="Q9" s="127"/>
      <c r="R9" s="130"/>
    </row>
    <row r="10" spans="1:18" ht="22.5" customHeight="1">
      <c r="A10" s="68"/>
      <c r="B10" s="69">
        <v>4</v>
      </c>
      <c r="C10" s="70" t="s">
        <v>58</v>
      </c>
      <c r="D10" s="67">
        <v>20</v>
      </c>
      <c r="E10" s="71" t="s">
        <v>11</v>
      </c>
      <c r="F10" s="72" t="s">
        <v>59</v>
      </c>
      <c r="G10" s="116"/>
      <c r="H10" s="7">
        <f t="shared" si="0"/>
        <v>140</v>
      </c>
      <c r="I10" s="73">
        <v>7</v>
      </c>
      <c r="J10" s="25">
        <v>2.6</v>
      </c>
      <c r="K10" s="26">
        <f t="shared" si="1"/>
        <v>52</v>
      </c>
      <c r="L10" s="32" t="str">
        <f aca="true" t="shared" si="3" ref="L10:L16">IF(ISNUMBER(J10),IF(J10&gt;I10,"NEVYHOVUJE","VYHOVUJE")," ")</f>
        <v>VYHOVUJE</v>
      </c>
      <c r="M10" s="113"/>
      <c r="N10" s="127"/>
      <c r="O10" s="127"/>
      <c r="P10" s="137"/>
      <c r="Q10" s="127"/>
      <c r="R10" s="130"/>
    </row>
    <row r="11" spans="1:18" ht="22.5" customHeight="1">
      <c r="A11" s="68"/>
      <c r="B11" s="69">
        <v>5</v>
      </c>
      <c r="C11" s="48" t="s">
        <v>60</v>
      </c>
      <c r="D11" s="67">
        <v>100</v>
      </c>
      <c r="E11" s="49" t="s">
        <v>11</v>
      </c>
      <c r="F11" s="50" t="s">
        <v>61</v>
      </c>
      <c r="G11" s="116"/>
      <c r="H11" s="7">
        <f t="shared" si="0"/>
        <v>300</v>
      </c>
      <c r="I11" s="57">
        <v>3</v>
      </c>
      <c r="J11" s="27">
        <v>2.9</v>
      </c>
      <c r="K11" s="26">
        <f t="shared" si="1"/>
        <v>290</v>
      </c>
      <c r="L11" s="33" t="str">
        <f t="shared" si="3"/>
        <v>VYHOVUJE</v>
      </c>
      <c r="M11" s="113"/>
      <c r="N11" s="127"/>
      <c r="O11" s="127"/>
      <c r="P11" s="137"/>
      <c r="Q11" s="127"/>
      <c r="R11" s="130"/>
    </row>
    <row r="12" spans="1:18" ht="22.5" customHeight="1">
      <c r="A12" s="68"/>
      <c r="B12" s="69">
        <v>6</v>
      </c>
      <c r="C12" s="48" t="s">
        <v>12</v>
      </c>
      <c r="D12" s="67">
        <v>20</v>
      </c>
      <c r="E12" s="49" t="s">
        <v>13</v>
      </c>
      <c r="F12" s="50" t="s">
        <v>62</v>
      </c>
      <c r="G12" s="116"/>
      <c r="H12" s="7">
        <f t="shared" si="0"/>
        <v>1200</v>
      </c>
      <c r="I12" s="57">
        <v>60</v>
      </c>
      <c r="J12" s="25">
        <v>48.25</v>
      </c>
      <c r="K12" s="28">
        <f t="shared" si="1"/>
        <v>965</v>
      </c>
      <c r="L12" s="32" t="str">
        <f t="shared" si="3"/>
        <v>VYHOVUJE</v>
      </c>
      <c r="M12" s="113"/>
      <c r="N12" s="127"/>
      <c r="O12" s="127"/>
      <c r="P12" s="137"/>
      <c r="Q12" s="127"/>
      <c r="R12" s="130"/>
    </row>
    <row r="13" spans="1:18" ht="22.5" customHeight="1">
      <c r="A13" s="68"/>
      <c r="B13" s="69">
        <v>7</v>
      </c>
      <c r="C13" s="48" t="s">
        <v>63</v>
      </c>
      <c r="D13" s="67">
        <v>20</v>
      </c>
      <c r="E13" s="49" t="s">
        <v>13</v>
      </c>
      <c r="F13" s="50" t="s">
        <v>64</v>
      </c>
      <c r="G13" s="116"/>
      <c r="H13" s="7">
        <f t="shared" si="0"/>
        <v>740</v>
      </c>
      <c r="I13" s="57">
        <v>37</v>
      </c>
      <c r="J13" s="27">
        <v>35.85</v>
      </c>
      <c r="K13" s="26">
        <f t="shared" si="1"/>
        <v>717</v>
      </c>
      <c r="L13" s="33" t="str">
        <f t="shared" si="3"/>
        <v>VYHOVUJE</v>
      </c>
      <c r="M13" s="113"/>
      <c r="N13" s="127"/>
      <c r="O13" s="127"/>
      <c r="P13" s="137"/>
      <c r="Q13" s="127"/>
      <c r="R13" s="130"/>
    </row>
    <row r="14" spans="1:18" ht="22.5" customHeight="1">
      <c r="A14" s="68"/>
      <c r="B14" s="69">
        <v>8</v>
      </c>
      <c r="C14" s="48" t="s">
        <v>14</v>
      </c>
      <c r="D14" s="67">
        <v>10</v>
      </c>
      <c r="E14" s="49" t="s">
        <v>11</v>
      </c>
      <c r="F14" s="50" t="s">
        <v>65</v>
      </c>
      <c r="G14" s="116"/>
      <c r="H14" s="7">
        <f t="shared" si="0"/>
        <v>150</v>
      </c>
      <c r="I14" s="57">
        <v>15</v>
      </c>
      <c r="J14" s="25">
        <v>12.45</v>
      </c>
      <c r="K14" s="26">
        <f t="shared" si="1"/>
        <v>124.5</v>
      </c>
      <c r="L14" s="32" t="str">
        <f t="shared" si="3"/>
        <v>VYHOVUJE</v>
      </c>
      <c r="M14" s="113"/>
      <c r="N14" s="127"/>
      <c r="O14" s="127"/>
      <c r="P14" s="137"/>
      <c r="Q14" s="127"/>
      <c r="R14" s="130"/>
    </row>
    <row r="15" spans="1:18" ht="74.25" customHeight="1">
      <c r="A15" s="68"/>
      <c r="B15" s="69">
        <v>9</v>
      </c>
      <c r="C15" s="48" t="s">
        <v>15</v>
      </c>
      <c r="D15" s="67">
        <v>50</v>
      </c>
      <c r="E15" s="49" t="s">
        <v>13</v>
      </c>
      <c r="F15" s="50" t="s">
        <v>66</v>
      </c>
      <c r="G15" s="116"/>
      <c r="H15" s="7">
        <f t="shared" si="0"/>
        <v>4250</v>
      </c>
      <c r="I15" s="57">
        <v>85</v>
      </c>
      <c r="J15" s="27">
        <v>64.15</v>
      </c>
      <c r="K15" s="28">
        <f t="shared" si="1"/>
        <v>3207.5000000000005</v>
      </c>
      <c r="L15" s="33" t="str">
        <f t="shared" si="3"/>
        <v>VYHOVUJE</v>
      </c>
      <c r="M15" s="113"/>
      <c r="N15" s="127"/>
      <c r="O15" s="127"/>
      <c r="P15" s="137"/>
      <c r="Q15" s="127"/>
      <c r="R15" s="130"/>
    </row>
    <row r="16" spans="1:18" ht="83.25" customHeight="1">
      <c r="A16" s="68"/>
      <c r="B16" s="69">
        <v>10</v>
      </c>
      <c r="C16" s="48" t="s">
        <v>16</v>
      </c>
      <c r="D16" s="67">
        <v>240</v>
      </c>
      <c r="E16" s="49" t="s">
        <v>13</v>
      </c>
      <c r="F16" s="50" t="s">
        <v>67</v>
      </c>
      <c r="G16" s="116"/>
      <c r="H16" s="7">
        <f t="shared" si="0"/>
        <v>18000</v>
      </c>
      <c r="I16" s="57">
        <v>75</v>
      </c>
      <c r="J16" s="25">
        <v>54.3</v>
      </c>
      <c r="K16" s="26">
        <f t="shared" si="1"/>
        <v>13032</v>
      </c>
      <c r="L16" s="32" t="str">
        <f t="shared" si="3"/>
        <v>VYHOVUJE</v>
      </c>
      <c r="M16" s="113"/>
      <c r="N16" s="127"/>
      <c r="O16" s="127"/>
      <c r="P16" s="137"/>
      <c r="Q16" s="127"/>
      <c r="R16" s="130"/>
    </row>
    <row r="17" spans="1:18" ht="21.75" customHeight="1">
      <c r="A17" s="68"/>
      <c r="B17" s="69">
        <v>11</v>
      </c>
      <c r="C17" s="48" t="s">
        <v>17</v>
      </c>
      <c r="D17" s="67">
        <v>2</v>
      </c>
      <c r="E17" s="49" t="s">
        <v>13</v>
      </c>
      <c r="F17" s="50" t="s">
        <v>68</v>
      </c>
      <c r="G17" s="116"/>
      <c r="H17" s="7">
        <f t="shared" si="0"/>
        <v>140</v>
      </c>
      <c r="I17" s="57">
        <v>70</v>
      </c>
      <c r="J17" s="27">
        <v>70</v>
      </c>
      <c r="K17" s="26">
        <f t="shared" si="1"/>
        <v>140</v>
      </c>
      <c r="L17" s="33" t="str">
        <f aca="true" t="shared" si="4" ref="L17:L34">IF(ISNUMBER(J17),IF(J17&gt;I17,"NEVYHOVUJE","VYHOVUJE")," ")</f>
        <v>VYHOVUJE</v>
      </c>
      <c r="M17" s="113"/>
      <c r="N17" s="127"/>
      <c r="O17" s="127"/>
      <c r="P17" s="137"/>
      <c r="Q17" s="127"/>
      <c r="R17" s="130"/>
    </row>
    <row r="18" spans="1:18" ht="21.75" customHeight="1">
      <c r="A18" s="68"/>
      <c r="B18" s="69">
        <v>12</v>
      </c>
      <c r="C18" s="48" t="s">
        <v>69</v>
      </c>
      <c r="D18" s="67">
        <v>3</v>
      </c>
      <c r="E18" s="49" t="s">
        <v>13</v>
      </c>
      <c r="F18" s="50" t="s">
        <v>70</v>
      </c>
      <c r="G18" s="116"/>
      <c r="H18" s="7">
        <f t="shared" si="0"/>
        <v>240</v>
      </c>
      <c r="I18" s="57">
        <v>80</v>
      </c>
      <c r="J18" s="25">
        <v>72</v>
      </c>
      <c r="K18" s="28">
        <f t="shared" si="1"/>
        <v>216</v>
      </c>
      <c r="L18" s="32" t="str">
        <f t="shared" si="4"/>
        <v>VYHOVUJE</v>
      </c>
      <c r="M18" s="113"/>
      <c r="N18" s="127"/>
      <c r="O18" s="127"/>
      <c r="P18" s="137"/>
      <c r="Q18" s="127"/>
      <c r="R18" s="130"/>
    </row>
    <row r="19" spans="1:18" ht="21.75" customHeight="1">
      <c r="A19" s="68"/>
      <c r="B19" s="69">
        <v>13</v>
      </c>
      <c r="C19" s="48" t="s">
        <v>18</v>
      </c>
      <c r="D19" s="67">
        <v>6</v>
      </c>
      <c r="E19" s="49" t="s">
        <v>11</v>
      </c>
      <c r="F19" s="50" t="s">
        <v>71</v>
      </c>
      <c r="G19" s="116"/>
      <c r="H19" s="7">
        <f t="shared" si="0"/>
        <v>66</v>
      </c>
      <c r="I19" s="57">
        <v>11</v>
      </c>
      <c r="J19" s="27">
        <v>8.15</v>
      </c>
      <c r="K19" s="26">
        <f t="shared" si="1"/>
        <v>48.900000000000006</v>
      </c>
      <c r="L19" s="33" t="str">
        <f t="shared" si="4"/>
        <v>VYHOVUJE</v>
      </c>
      <c r="M19" s="113"/>
      <c r="N19" s="127"/>
      <c r="O19" s="127"/>
      <c r="P19" s="137"/>
      <c r="Q19" s="127"/>
      <c r="R19" s="130"/>
    </row>
    <row r="20" spans="1:18" ht="21.75" customHeight="1">
      <c r="A20" s="68"/>
      <c r="B20" s="69">
        <v>14</v>
      </c>
      <c r="C20" s="48" t="s">
        <v>19</v>
      </c>
      <c r="D20" s="67">
        <v>6</v>
      </c>
      <c r="E20" s="49" t="s">
        <v>11</v>
      </c>
      <c r="F20" s="50" t="s">
        <v>71</v>
      </c>
      <c r="G20" s="116"/>
      <c r="H20" s="7">
        <f t="shared" si="0"/>
        <v>108</v>
      </c>
      <c r="I20" s="57">
        <v>18</v>
      </c>
      <c r="J20" s="25">
        <v>9.65</v>
      </c>
      <c r="K20" s="26">
        <f t="shared" si="1"/>
        <v>57.900000000000006</v>
      </c>
      <c r="L20" s="32" t="str">
        <f t="shared" si="4"/>
        <v>VYHOVUJE</v>
      </c>
      <c r="M20" s="113"/>
      <c r="N20" s="127"/>
      <c r="O20" s="127"/>
      <c r="P20" s="137"/>
      <c r="Q20" s="127"/>
      <c r="R20" s="130"/>
    </row>
    <row r="21" spans="1:18" ht="21.75" customHeight="1">
      <c r="A21" s="68"/>
      <c r="B21" s="69">
        <v>15</v>
      </c>
      <c r="C21" s="48" t="s">
        <v>20</v>
      </c>
      <c r="D21" s="67">
        <v>6</v>
      </c>
      <c r="E21" s="49" t="s">
        <v>11</v>
      </c>
      <c r="F21" s="50" t="s">
        <v>71</v>
      </c>
      <c r="G21" s="116"/>
      <c r="H21" s="7">
        <f t="shared" si="0"/>
        <v>120</v>
      </c>
      <c r="I21" s="57">
        <v>20</v>
      </c>
      <c r="J21" s="27">
        <v>8.9</v>
      </c>
      <c r="K21" s="28">
        <f t="shared" si="1"/>
        <v>53.400000000000006</v>
      </c>
      <c r="L21" s="33" t="str">
        <f t="shared" si="4"/>
        <v>VYHOVUJE</v>
      </c>
      <c r="M21" s="113"/>
      <c r="N21" s="127"/>
      <c r="O21" s="127"/>
      <c r="P21" s="137"/>
      <c r="Q21" s="127"/>
      <c r="R21" s="130"/>
    </row>
    <row r="22" spans="1:18" ht="21.75" customHeight="1">
      <c r="A22" s="68"/>
      <c r="B22" s="69">
        <v>16</v>
      </c>
      <c r="C22" s="48" t="s">
        <v>21</v>
      </c>
      <c r="D22" s="67">
        <v>20</v>
      </c>
      <c r="E22" s="49" t="s">
        <v>11</v>
      </c>
      <c r="F22" s="50" t="s">
        <v>22</v>
      </c>
      <c r="G22" s="116"/>
      <c r="H22" s="7">
        <f t="shared" si="0"/>
        <v>520</v>
      </c>
      <c r="I22" s="57">
        <v>26</v>
      </c>
      <c r="J22" s="25">
        <v>16.85</v>
      </c>
      <c r="K22" s="26">
        <f t="shared" si="1"/>
        <v>337</v>
      </c>
      <c r="L22" s="32" t="str">
        <f t="shared" si="4"/>
        <v>VYHOVUJE</v>
      </c>
      <c r="M22" s="113"/>
      <c r="N22" s="127"/>
      <c r="O22" s="127"/>
      <c r="P22" s="137"/>
      <c r="Q22" s="127"/>
      <c r="R22" s="130"/>
    </row>
    <row r="23" spans="1:18" ht="39" customHeight="1">
      <c r="A23" s="68"/>
      <c r="B23" s="69">
        <v>17</v>
      </c>
      <c r="C23" s="48" t="s">
        <v>23</v>
      </c>
      <c r="D23" s="67">
        <v>50</v>
      </c>
      <c r="E23" s="49" t="s">
        <v>11</v>
      </c>
      <c r="F23" s="50" t="s">
        <v>72</v>
      </c>
      <c r="G23" s="116"/>
      <c r="H23" s="7">
        <f t="shared" si="0"/>
        <v>350</v>
      </c>
      <c r="I23" s="57">
        <v>7</v>
      </c>
      <c r="J23" s="27">
        <v>5.65</v>
      </c>
      <c r="K23" s="26">
        <f t="shared" si="1"/>
        <v>282.5</v>
      </c>
      <c r="L23" s="33" t="str">
        <f t="shared" si="4"/>
        <v>VYHOVUJE</v>
      </c>
      <c r="M23" s="113"/>
      <c r="N23" s="127"/>
      <c r="O23" s="127"/>
      <c r="P23" s="137"/>
      <c r="Q23" s="127"/>
      <c r="R23" s="130"/>
    </row>
    <row r="24" spans="1:18" ht="25.5" customHeight="1">
      <c r="A24" s="68"/>
      <c r="B24" s="69">
        <v>18</v>
      </c>
      <c r="C24" s="48" t="s">
        <v>73</v>
      </c>
      <c r="D24" s="67">
        <v>40</v>
      </c>
      <c r="E24" s="49" t="s">
        <v>11</v>
      </c>
      <c r="F24" s="50" t="s">
        <v>74</v>
      </c>
      <c r="G24" s="116"/>
      <c r="H24" s="7">
        <f t="shared" si="0"/>
        <v>480</v>
      </c>
      <c r="I24" s="57">
        <v>12</v>
      </c>
      <c r="J24" s="25">
        <v>7</v>
      </c>
      <c r="K24" s="28">
        <f t="shared" si="1"/>
        <v>280</v>
      </c>
      <c r="L24" s="32" t="str">
        <f t="shared" si="4"/>
        <v>VYHOVUJE</v>
      </c>
      <c r="M24" s="113"/>
      <c r="N24" s="127"/>
      <c r="O24" s="127"/>
      <c r="P24" s="137"/>
      <c r="Q24" s="127"/>
      <c r="R24" s="130"/>
    </row>
    <row r="25" spans="1:18" ht="37.5" customHeight="1">
      <c r="A25" s="68"/>
      <c r="B25" s="69">
        <v>19</v>
      </c>
      <c r="C25" s="48" t="s">
        <v>75</v>
      </c>
      <c r="D25" s="67">
        <v>50</v>
      </c>
      <c r="E25" s="49" t="s">
        <v>11</v>
      </c>
      <c r="F25" s="50" t="s">
        <v>76</v>
      </c>
      <c r="G25" s="116"/>
      <c r="H25" s="7">
        <f t="shared" si="0"/>
        <v>600</v>
      </c>
      <c r="I25" s="57">
        <v>12</v>
      </c>
      <c r="J25" s="27">
        <v>10.45</v>
      </c>
      <c r="K25" s="26">
        <f t="shared" si="1"/>
        <v>522.5</v>
      </c>
      <c r="L25" s="33" t="str">
        <f t="shared" si="4"/>
        <v>VYHOVUJE</v>
      </c>
      <c r="M25" s="113"/>
      <c r="N25" s="127"/>
      <c r="O25" s="127"/>
      <c r="P25" s="137"/>
      <c r="Q25" s="127"/>
      <c r="R25" s="130"/>
    </row>
    <row r="26" spans="1:18" ht="21.75" customHeight="1">
      <c r="A26" s="68"/>
      <c r="B26" s="69">
        <v>20</v>
      </c>
      <c r="C26" s="48" t="s">
        <v>24</v>
      </c>
      <c r="D26" s="67">
        <v>10</v>
      </c>
      <c r="E26" s="49" t="s">
        <v>25</v>
      </c>
      <c r="F26" s="50" t="s">
        <v>77</v>
      </c>
      <c r="G26" s="116"/>
      <c r="H26" s="7">
        <f t="shared" si="0"/>
        <v>380</v>
      </c>
      <c r="I26" s="57">
        <v>38</v>
      </c>
      <c r="J26" s="25">
        <v>31.35</v>
      </c>
      <c r="K26" s="26">
        <f t="shared" si="1"/>
        <v>313.5</v>
      </c>
      <c r="L26" s="32" t="str">
        <f t="shared" si="4"/>
        <v>VYHOVUJE</v>
      </c>
      <c r="M26" s="113"/>
      <c r="N26" s="127"/>
      <c r="O26" s="127"/>
      <c r="P26" s="137"/>
      <c r="Q26" s="127"/>
      <c r="R26" s="130"/>
    </row>
    <row r="27" spans="1:18" ht="21.75" customHeight="1">
      <c r="A27" s="68"/>
      <c r="B27" s="69">
        <v>21</v>
      </c>
      <c r="C27" s="48" t="s">
        <v>79</v>
      </c>
      <c r="D27" s="67">
        <v>3</v>
      </c>
      <c r="E27" s="49" t="s">
        <v>11</v>
      </c>
      <c r="F27" s="50" t="s">
        <v>78</v>
      </c>
      <c r="G27" s="116"/>
      <c r="H27" s="7">
        <f t="shared" si="0"/>
        <v>300</v>
      </c>
      <c r="I27" s="57">
        <v>100</v>
      </c>
      <c r="J27" s="27">
        <v>47.8</v>
      </c>
      <c r="K27" s="28">
        <f t="shared" si="1"/>
        <v>143.39999999999998</v>
      </c>
      <c r="L27" s="33" t="str">
        <f t="shared" si="4"/>
        <v>VYHOVUJE</v>
      </c>
      <c r="M27" s="113"/>
      <c r="N27" s="127"/>
      <c r="O27" s="127"/>
      <c r="P27" s="137"/>
      <c r="Q27" s="127"/>
      <c r="R27" s="130"/>
    </row>
    <row r="28" spans="1:18" ht="21.75" customHeight="1">
      <c r="A28" s="68"/>
      <c r="B28" s="69">
        <v>22</v>
      </c>
      <c r="C28" s="48" t="s">
        <v>26</v>
      </c>
      <c r="D28" s="67">
        <v>2</v>
      </c>
      <c r="E28" s="49" t="s">
        <v>13</v>
      </c>
      <c r="F28" s="50" t="s">
        <v>80</v>
      </c>
      <c r="G28" s="116"/>
      <c r="H28" s="7">
        <f t="shared" si="0"/>
        <v>30</v>
      </c>
      <c r="I28" s="57">
        <v>15</v>
      </c>
      <c r="J28" s="25">
        <v>9.75</v>
      </c>
      <c r="K28" s="26">
        <f t="shared" si="1"/>
        <v>19.5</v>
      </c>
      <c r="L28" s="32" t="str">
        <f t="shared" si="4"/>
        <v>VYHOVUJE</v>
      </c>
      <c r="M28" s="113"/>
      <c r="N28" s="127"/>
      <c r="O28" s="127"/>
      <c r="P28" s="137"/>
      <c r="Q28" s="127"/>
      <c r="R28" s="130"/>
    </row>
    <row r="29" spans="1:18" ht="21.75" customHeight="1">
      <c r="A29" s="68"/>
      <c r="B29" s="69">
        <v>23</v>
      </c>
      <c r="C29" s="48" t="s">
        <v>27</v>
      </c>
      <c r="D29" s="67">
        <v>2</v>
      </c>
      <c r="E29" s="49" t="s">
        <v>13</v>
      </c>
      <c r="F29" s="50" t="s">
        <v>80</v>
      </c>
      <c r="G29" s="116"/>
      <c r="H29" s="7">
        <f t="shared" si="0"/>
        <v>38</v>
      </c>
      <c r="I29" s="57">
        <v>19</v>
      </c>
      <c r="J29" s="27">
        <v>9.75</v>
      </c>
      <c r="K29" s="26">
        <f t="shared" si="1"/>
        <v>19.5</v>
      </c>
      <c r="L29" s="33" t="str">
        <f t="shared" si="4"/>
        <v>VYHOVUJE</v>
      </c>
      <c r="M29" s="113"/>
      <c r="N29" s="127"/>
      <c r="O29" s="127"/>
      <c r="P29" s="137"/>
      <c r="Q29" s="127"/>
      <c r="R29" s="130"/>
    </row>
    <row r="30" spans="1:18" ht="83.25" customHeight="1">
      <c r="A30" s="68"/>
      <c r="B30" s="69">
        <v>24</v>
      </c>
      <c r="C30" s="48" t="s">
        <v>28</v>
      </c>
      <c r="D30" s="67">
        <v>2</v>
      </c>
      <c r="E30" s="49" t="s">
        <v>11</v>
      </c>
      <c r="F30" s="74" t="s">
        <v>81</v>
      </c>
      <c r="G30" s="116"/>
      <c r="H30" s="7">
        <f t="shared" si="0"/>
        <v>600</v>
      </c>
      <c r="I30" s="57">
        <v>300</v>
      </c>
      <c r="J30" s="25">
        <v>239</v>
      </c>
      <c r="K30" s="28">
        <f t="shared" si="1"/>
        <v>478</v>
      </c>
      <c r="L30" s="32" t="str">
        <f t="shared" si="4"/>
        <v>VYHOVUJE</v>
      </c>
      <c r="M30" s="113"/>
      <c r="N30" s="127"/>
      <c r="O30" s="127"/>
      <c r="P30" s="137"/>
      <c r="Q30" s="127"/>
      <c r="R30" s="130"/>
    </row>
    <row r="31" spans="1:18" ht="43.5" customHeight="1" thickBot="1">
      <c r="A31" s="68"/>
      <c r="B31" s="75">
        <v>25</v>
      </c>
      <c r="C31" s="51" t="s">
        <v>29</v>
      </c>
      <c r="D31" s="76">
        <v>10</v>
      </c>
      <c r="E31" s="52" t="s">
        <v>11</v>
      </c>
      <c r="F31" s="53" t="s">
        <v>82</v>
      </c>
      <c r="G31" s="117"/>
      <c r="H31" s="8">
        <f t="shared" si="0"/>
        <v>800</v>
      </c>
      <c r="I31" s="58">
        <v>80</v>
      </c>
      <c r="J31" s="39">
        <v>80</v>
      </c>
      <c r="K31" s="29">
        <f t="shared" si="1"/>
        <v>800</v>
      </c>
      <c r="L31" s="40" t="str">
        <f t="shared" si="4"/>
        <v>VYHOVUJE</v>
      </c>
      <c r="M31" s="114"/>
      <c r="N31" s="128"/>
      <c r="O31" s="128"/>
      <c r="P31" s="138"/>
      <c r="Q31" s="128"/>
      <c r="R31" s="131"/>
    </row>
    <row r="32" spans="1:18" ht="104.25" customHeight="1" thickBot="1" thickTop="1">
      <c r="A32" s="77"/>
      <c r="B32" s="78">
        <v>26</v>
      </c>
      <c r="C32" s="79" t="s">
        <v>16</v>
      </c>
      <c r="D32" s="80">
        <v>200</v>
      </c>
      <c r="E32" s="81" t="s">
        <v>13</v>
      </c>
      <c r="F32" s="82" t="s">
        <v>83</v>
      </c>
      <c r="G32" s="60"/>
      <c r="H32" s="41">
        <f t="shared" si="0"/>
        <v>15000</v>
      </c>
      <c r="I32" s="59">
        <v>75</v>
      </c>
      <c r="J32" s="42">
        <v>54.3</v>
      </c>
      <c r="K32" s="43">
        <f t="shared" si="1"/>
        <v>10860</v>
      </c>
      <c r="L32" s="44" t="str">
        <f t="shared" si="4"/>
        <v>VYHOVUJE</v>
      </c>
      <c r="M32" s="83"/>
      <c r="N32" s="84" t="s">
        <v>39</v>
      </c>
      <c r="O32" s="84"/>
      <c r="P32" s="81"/>
      <c r="Q32" s="84" t="s">
        <v>46</v>
      </c>
      <c r="R32" s="85" t="s">
        <v>47</v>
      </c>
    </row>
    <row r="33" spans="1:18" ht="77.25" customHeight="1" thickBot="1" thickTop="1">
      <c r="A33" s="77"/>
      <c r="B33" s="78">
        <v>27</v>
      </c>
      <c r="C33" s="54" t="s">
        <v>15</v>
      </c>
      <c r="D33" s="80">
        <v>100</v>
      </c>
      <c r="E33" s="55" t="s">
        <v>13</v>
      </c>
      <c r="F33" s="56" t="s">
        <v>66</v>
      </c>
      <c r="G33" s="60"/>
      <c r="H33" s="41">
        <f t="shared" si="0"/>
        <v>8500</v>
      </c>
      <c r="I33" s="59">
        <v>85</v>
      </c>
      <c r="J33" s="42">
        <v>64.15</v>
      </c>
      <c r="K33" s="43">
        <f t="shared" si="1"/>
        <v>6415.000000000001</v>
      </c>
      <c r="L33" s="44" t="str">
        <f t="shared" si="4"/>
        <v>VYHOVUJE</v>
      </c>
      <c r="M33" s="83"/>
      <c r="N33" s="84" t="s">
        <v>39</v>
      </c>
      <c r="O33" s="84"/>
      <c r="P33" s="81"/>
      <c r="Q33" s="84" t="s">
        <v>48</v>
      </c>
      <c r="R33" s="85" t="s">
        <v>49</v>
      </c>
    </row>
    <row r="34" spans="1:18" ht="117.75" customHeight="1" thickBot="1" thickTop="1">
      <c r="A34" s="77"/>
      <c r="B34" s="78">
        <v>28</v>
      </c>
      <c r="C34" s="54" t="s">
        <v>30</v>
      </c>
      <c r="D34" s="86">
        <v>1</v>
      </c>
      <c r="E34" s="55" t="s">
        <v>11</v>
      </c>
      <c r="F34" s="56" t="s">
        <v>84</v>
      </c>
      <c r="G34" s="47" t="s">
        <v>87</v>
      </c>
      <c r="H34" s="41">
        <f t="shared" si="0"/>
        <v>1240</v>
      </c>
      <c r="I34" s="59">
        <v>1240</v>
      </c>
      <c r="J34" s="42">
        <v>1240</v>
      </c>
      <c r="K34" s="43">
        <f t="shared" si="1"/>
        <v>1240</v>
      </c>
      <c r="L34" s="44" t="str">
        <f t="shared" si="4"/>
        <v>VYHOVUJE</v>
      </c>
      <c r="M34" s="83"/>
      <c r="N34" s="84" t="s">
        <v>39</v>
      </c>
      <c r="O34" s="84"/>
      <c r="P34" s="81"/>
      <c r="Q34" s="84" t="s">
        <v>50</v>
      </c>
      <c r="R34" s="84" t="s">
        <v>51</v>
      </c>
    </row>
    <row r="35" spans="1:18" ht="13.5" customHeight="1" thickBot="1" thickTop="1">
      <c r="A35" s="87"/>
      <c r="B35" s="87"/>
      <c r="C35" s="63"/>
      <c r="D35" s="87"/>
      <c r="E35" s="63"/>
      <c r="F35" s="63"/>
      <c r="G35" s="63"/>
      <c r="H35" s="87"/>
      <c r="I35" s="87"/>
      <c r="J35" s="87"/>
      <c r="K35" s="87"/>
      <c r="L35" s="87"/>
      <c r="M35" s="87"/>
      <c r="N35" s="87"/>
      <c r="O35" s="87"/>
      <c r="P35" s="63"/>
      <c r="Q35" s="87"/>
      <c r="R35" s="87"/>
    </row>
    <row r="36" spans="1:18" ht="60.75" customHeight="1" thickBot="1" thickTop="1">
      <c r="A36" s="88"/>
      <c r="B36" s="106" t="s">
        <v>9</v>
      </c>
      <c r="C36" s="107"/>
      <c r="D36" s="107"/>
      <c r="E36" s="107"/>
      <c r="F36" s="108"/>
      <c r="G36" s="45"/>
      <c r="H36" s="2"/>
      <c r="I36" s="36" t="s">
        <v>2</v>
      </c>
      <c r="J36" s="133" t="s">
        <v>3</v>
      </c>
      <c r="K36" s="134"/>
      <c r="L36" s="135"/>
      <c r="N36" s="5"/>
      <c r="O36" s="1"/>
      <c r="P36" s="89"/>
      <c r="Q36" s="90"/>
      <c r="R36" s="90"/>
    </row>
    <row r="37" spans="1:18" ht="33" customHeight="1" thickBot="1" thickTop="1">
      <c r="A37" s="88"/>
      <c r="B37" s="109" t="s">
        <v>10</v>
      </c>
      <c r="C37" s="110"/>
      <c r="D37" s="110"/>
      <c r="E37" s="110"/>
      <c r="F37" s="111"/>
      <c r="G37" s="91"/>
      <c r="H37" s="4"/>
      <c r="I37" s="35">
        <f>SUM(H7:H34)</f>
        <v>54912</v>
      </c>
      <c r="J37" s="102">
        <f>SUM(K7:K34)</f>
        <v>40927.600000000006</v>
      </c>
      <c r="K37" s="103"/>
      <c r="L37" s="104"/>
      <c r="M37" s="92"/>
      <c r="N37" s="93"/>
      <c r="P37" s="19"/>
      <c r="Q37" s="3"/>
      <c r="R37" s="3"/>
    </row>
    <row r="38" spans="1:18" ht="14.25" customHeight="1" thickTop="1">
      <c r="A38" s="88"/>
      <c r="B38" s="92"/>
      <c r="C38" s="94"/>
      <c r="D38" s="95"/>
      <c r="E38" s="96"/>
      <c r="F38" s="94"/>
      <c r="G38" s="94"/>
      <c r="H38" s="97"/>
      <c r="I38" s="97"/>
      <c r="J38" s="97"/>
      <c r="K38" s="92"/>
      <c r="L38" s="92"/>
      <c r="M38" s="92"/>
      <c r="N38" s="97"/>
      <c r="O38" s="92"/>
      <c r="P38" s="98"/>
      <c r="Q38" s="92"/>
      <c r="R38" s="92"/>
    </row>
    <row r="39" spans="1:18" ht="14.25" customHeight="1">
      <c r="A39" s="88"/>
      <c r="B39" s="92"/>
      <c r="C39" s="94"/>
      <c r="D39" s="95"/>
      <c r="E39" s="96"/>
      <c r="F39" s="94"/>
      <c r="G39" s="94"/>
      <c r="H39" s="97"/>
      <c r="I39" s="97"/>
      <c r="J39" s="97"/>
      <c r="K39" s="92"/>
      <c r="L39" s="92"/>
      <c r="M39" s="92"/>
      <c r="N39" s="97"/>
      <c r="O39" s="92"/>
      <c r="P39" s="98"/>
      <c r="Q39" s="92"/>
      <c r="R39" s="92"/>
    </row>
    <row r="40" spans="1:18" ht="14.25" customHeight="1">
      <c r="A40" s="88"/>
      <c r="B40" s="92"/>
      <c r="C40" s="94"/>
      <c r="D40" s="95"/>
      <c r="E40" s="96"/>
      <c r="F40" s="94"/>
      <c r="G40" s="94"/>
      <c r="H40" s="97"/>
      <c r="I40" s="97"/>
      <c r="J40" s="97"/>
      <c r="K40" s="92"/>
      <c r="L40" s="92"/>
      <c r="M40" s="92"/>
      <c r="N40" s="97"/>
      <c r="O40" s="92"/>
      <c r="P40" s="98"/>
      <c r="Q40" s="92"/>
      <c r="R40" s="92"/>
    </row>
    <row r="41" spans="1:18" ht="14.25" customHeight="1">
      <c r="A41" s="88"/>
      <c r="B41" s="92"/>
      <c r="C41" s="94"/>
      <c r="D41" s="95"/>
      <c r="E41" s="96"/>
      <c r="F41" s="94"/>
      <c r="G41" s="94"/>
      <c r="H41" s="97"/>
      <c r="I41" s="97"/>
      <c r="J41" s="97"/>
      <c r="K41" s="92"/>
      <c r="L41" s="92"/>
      <c r="M41" s="92"/>
      <c r="N41" s="97"/>
      <c r="O41" s="92"/>
      <c r="P41" s="98"/>
      <c r="Q41" s="92"/>
      <c r="R41" s="92"/>
    </row>
    <row r="42" spans="3:18" ht="15">
      <c r="C42" s="12"/>
      <c r="D42" s="30"/>
      <c r="E42" s="12"/>
      <c r="F42" s="12"/>
      <c r="G42" s="12"/>
      <c r="H42" s="30"/>
      <c r="I42" s="30"/>
      <c r="N42" s="30"/>
      <c r="R42" s="30"/>
    </row>
    <row r="43" spans="3:18" ht="15">
      <c r="C43" s="12"/>
      <c r="D43" s="30"/>
      <c r="E43" s="12"/>
      <c r="F43" s="12"/>
      <c r="G43" s="12"/>
      <c r="H43" s="30"/>
      <c r="I43" s="30"/>
      <c r="N43" s="30"/>
      <c r="R43" s="30"/>
    </row>
    <row r="44" spans="3:18" ht="15">
      <c r="C44" s="12"/>
      <c r="D44" s="30"/>
      <c r="E44" s="12"/>
      <c r="F44" s="12"/>
      <c r="G44" s="12"/>
      <c r="H44" s="30"/>
      <c r="I44" s="30"/>
      <c r="N44" s="30"/>
      <c r="R44" s="30"/>
    </row>
    <row r="45" spans="3:18" ht="15">
      <c r="C45" s="12"/>
      <c r="D45" s="30"/>
      <c r="E45" s="12"/>
      <c r="F45" s="12"/>
      <c r="G45" s="12"/>
      <c r="H45" s="30"/>
      <c r="I45" s="30"/>
      <c r="N45" s="30"/>
      <c r="R45" s="30"/>
    </row>
    <row r="46" spans="3:18" ht="15">
      <c r="C46" s="12"/>
      <c r="D46" s="30"/>
      <c r="E46" s="12"/>
      <c r="F46" s="12"/>
      <c r="G46" s="12"/>
      <c r="H46" s="30"/>
      <c r="I46" s="30"/>
      <c r="N46" s="30"/>
      <c r="R46" s="30"/>
    </row>
    <row r="47" spans="3:18" ht="15">
      <c r="C47" s="12"/>
      <c r="D47" s="30"/>
      <c r="E47" s="12"/>
      <c r="F47" s="12"/>
      <c r="G47" s="12"/>
      <c r="H47" s="30"/>
      <c r="I47" s="30"/>
      <c r="N47" s="30"/>
      <c r="R47" s="30"/>
    </row>
    <row r="48" spans="3:18" ht="15">
      <c r="C48" s="12"/>
      <c r="D48" s="30"/>
      <c r="E48" s="12"/>
      <c r="F48" s="12"/>
      <c r="G48" s="12"/>
      <c r="H48" s="30"/>
      <c r="I48" s="30"/>
      <c r="N48" s="30"/>
      <c r="R48" s="30"/>
    </row>
    <row r="49" spans="3:18" ht="15">
      <c r="C49" s="12"/>
      <c r="D49" s="30"/>
      <c r="E49" s="12"/>
      <c r="F49" s="12"/>
      <c r="G49" s="12"/>
      <c r="H49" s="30"/>
      <c r="I49" s="30"/>
      <c r="N49" s="30"/>
      <c r="R49" s="30"/>
    </row>
    <row r="50" spans="3:18" ht="15">
      <c r="C50" s="12"/>
      <c r="D50" s="30"/>
      <c r="E50" s="12"/>
      <c r="F50" s="12"/>
      <c r="G50" s="12"/>
      <c r="H50" s="30"/>
      <c r="I50" s="30"/>
      <c r="N50" s="30"/>
      <c r="R50" s="30"/>
    </row>
    <row r="51" spans="3:18" ht="15">
      <c r="C51" s="12"/>
      <c r="D51" s="30"/>
      <c r="E51" s="12"/>
      <c r="F51" s="12"/>
      <c r="G51" s="12"/>
      <c r="H51" s="30"/>
      <c r="I51" s="30"/>
      <c r="N51" s="30"/>
      <c r="R51" s="30"/>
    </row>
    <row r="52" spans="3:18" ht="15">
      <c r="C52" s="12"/>
      <c r="D52" s="30"/>
      <c r="E52" s="12"/>
      <c r="F52" s="12"/>
      <c r="G52" s="12"/>
      <c r="H52" s="30"/>
      <c r="I52" s="30"/>
      <c r="N52" s="30"/>
      <c r="R52" s="30"/>
    </row>
    <row r="53" spans="3:18" ht="15">
      <c r="C53" s="12"/>
      <c r="D53" s="30"/>
      <c r="E53" s="12"/>
      <c r="F53" s="12"/>
      <c r="G53" s="12"/>
      <c r="H53" s="30"/>
      <c r="I53" s="30"/>
      <c r="N53" s="30"/>
      <c r="R53" s="30"/>
    </row>
    <row r="54" spans="3:18" ht="15">
      <c r="C54" s="12"/>
      <c r="D54" s="30"/>
      <c r="E54" s="12"/>
      <c r="F54" s="12"/>
      <c r="G54" s="12"/>
      <c r="H54" s="30"/>
      <c r="I54" s="30"/>
      <c r="N54" s="30"/>
      <c r="R54" s="30"/>
    </row>
    <row r="55" spans="3:18" ht="15">
      <c r="C55" s="12"/>
      <c r="D55" s="30"/>
      <c r="E55" s="12"/>
      <c r="F55" s="12"/>
      <c r="G55" s="12"/>
      <c r="H55" s="30"/>
      <c r="I55" s="30"/>
      <c r="N55" s="30"/>
      <c r="R55" s="30"/>
    </row>
    <row r="56" spans="3:18" ht="15">
      <c r="C56" s="12"/>
      <c r="D56" s="30"/>
      <c r="E56" s="12"/>
      <c r="F56" s="12"/>
      <c r="G56" s="12"/>
      <c r="H56" s="30"/>
      <c r="I56" s="30"/>
      <c r="N56" s="30"/>
      <c r="R56" s="30"/>
    </row>
    <row r="57" spans="3:18" ht="15">
      <c r="C57" s="12"/>
      <c r="D57" s="30"/>
      <c r="E57" s="12"/>
      <c r="F57" s="12"/>
      <c r="G57" s="12"/>
      <c r="H57" s="30"/>
      <c r="I57" s="30"/>
      <c r="N57" s="30"/>
      <c r="R57" s="30"/>
    </row>
    <row r="58" spans="3:18" ht="15">
      <c r="C58" s="12"/>
      <c r="D58" s="30"/>
      <c r="E58" s="12"/>
      <c r="F58" s="12"/>
      <c r="G58" s="12"/>
      <c r="H58" s="30"/>
      <c r="I58" s="30"/>
      <c r="N58" s="30"/>
      <c r="R58" s="30"/>
    </row>
    <row r="59" spans="3:18" ht="15">
      <c r="C59" s="12"/>
      <c r="D59" s="30"/>
      <c r="E59" s="12"/>
      <c r="F59" s="12"/>
      <c r="G59" s="12"/>
      <c r="H59" s="30"/>
      <c r="I59" s="30"/>
      <c r="N59" s="30"/>
      <c r="R59" s="30"/>
    </row>
    <row r="60" spans="3:18" ht="15">
      <c r="C60" s="12"/>
      <c r="D60" s="30"/>
      <c r="E60" s="12"/>
      <c r="F60" s="12"/>
      <c r="G60" s="12"/>
      <c r="H60" s="30"/>
      <c r="I60" s="30"/>
      <c r="N60" s="30"/>
      <c r="R60" s="30"/>
    </row>
    <row r="61" spans="3:18" ht="15">
      <c r="C61" s="12"/>
      <c r="D61" s="30"/>
      <c r="E61" s="12"/>
      <c r="F61" s="12"/>
      <c r="G61" s="12"/>
      <c r="H61" s="30"/>
      <c r="I61" s="30"/>
      <c r="N61" s="30"/>
      <c r="R61" s="30"/>
    </row>
    <row r="62" spans="3:18" ht="15">
      <c r="C62" s="12"/>
      <c r="D62" s="30"/>
      <c r="E62" s="12"/>
      <c r="F62" s="12"/>
      <c r="G62" s="12"/>
      <c r="H62" s="30"/>
      <c r="I62" s="30"/>
      <c r="N62" s="30"/>
      <c r="R62" s="30"/>
    </row>
    <row r="63" spans="3:18" ht="15">
      <c r="C63" s="12"/>
      <c r="D63" s="30"/>
      <c r="E63" s="12"/>
      <c r="F63" s="12"/>
      <c r="G63" s="12"/>
      <c r="H63" s="30"/>
      <c r="I63" s="30"/>
      <c r="N63" s="30"/>
      <c r="R63" s="30"/>
    </row>
    <row r="64" spans="3:18" ht="15">
      <c r="C64" s="12"/>
      <c r="D64" s="30"/>
      <c r="E64" s="12"/>
      <c r="F64" s="12"/>
      <c r="G64" s="12"/>
      <c r="H64" s="30"/>
      <c r="I64" s="30"/>
      <c r="N64" s="30"/>
      <c r="R64" s="30"/>
    </row>
    <row r="65" spans="3:18" ht="15">
      <c r="C65" s="12"/>
      <c r="D65" s="30"/>
      <c r="E65" s="12"/>
      <c r="F65" s="12"/>
      <c r="G65" s="12"/>
      <c r="H65" s="30"/>
      <c r="I65" s="30"/>
      <c r="N65" s="30"/>
      <c r="R65" s="30"/>
    </row>
    <row r="66" spans="3:18" ht="15">
      <c r="C66" s="12"/>
      <c r="D66" s="30"/>
      <c r="E66" s="12"/>
      <c r="F66" s="12"/>
      <c r="G66" s="12"/>
      <c r="H66" s="30"/>
      <c r="I66" s="30"/>
      <c r="N66" s="30"/>
      <c r="R66" s="30"/>
    </row>
    <row r="67" spans="3:18" ht="15">
      <c r="C67" s="12"/>
      <c r="D67" s="30"/>
      <c r="E67" s="12"/>
      <c r="F67" s="12"/>
      <c r="G67" s="12"/>
      <c r="H67" s="30"/>
      <c r="I67" s="30"/>
      <c r="N67" s="30"/>
      <c r="R67" s="30"/>
    </row>
    <row r="68" spans="3:18" ht="15">
      <c r="C68" s="12"/>
      <c r="D68" s="30"/>
      <c r="E68" s="12"/>
      <c r="F68" s="12"/>
      <c r="G68" s="12"/>
      <c r="H68" s="30"/>
      <c r="I68" s="30"/>
      <c r="N68" s="30"/>
      <c r="R68" s="30"/>
    </row>
    <row r="69" spans="3:18" ht="15">
      <c r="C69" s="12"/>
      <c r="D69" s="30"/>
      <c r="E69" s="12"/>
      <c r="F69" s="12"/>
      <c r="G69" s="12"/>
      <c r="H69" s="30"/>
      <c r="I69" s="30"/>
      <c r="N69" s="30"/>
      <c r="R69" s="30"/>
    </row>
    <row r="70" spans="3:18" ht="15">
      <c r="C70" s="12"/>
      <c r="D70" s="30"/>
      <c r="E70" s="12"/>
      <c r="F70" s="12"/>
      <c r="G70" s="12"/>
      <c r="H70" s="30"/>
      <c r="I70" s="30"/>
      <c r="N70" s="30"/>
      <c r="R70" s="30"/>
    </row>
    <row r="71" spans="3:18" ht="15">
      <c r="C71" s="12"/>
      <c r="D71" s="30"/>
      <c r="E71" s="12"/>
      <c r="F71" s="12"/>
      <c r="G71" s="12"/>
      <c r="H71" s="30"/>
      <c r="I71" s="30"/>
      <c r="N71" s="30"/>
      <c r="R71" s="30"/>
    </row>
    <row r="72" spans="3:18" ht="15">
      <c r="C72" s="12"/>
      <c r="D72" s="30"/>
      <c r="E72" s="12"/>
      <c r="F72" s="12"/>
      <c r="G72" s="12"/>
      <c r="H72" s="30"/>
      <c r="I72" s="30"/>
      <c r="N72" s="30"/>
      <c r="R72" s="30"/>
    </row>
    <row r="73" spans="3:18" ht="15">
      <c r="C73" s="12"/>
      <c r="D73" s="30"/>
      <c r="E73" s="12"/>
      <c r="F73" s="12"/>
      <c r="G73" s="12"/>
      <c r="H73" s="30"/>
      <c r="I73" s="30"/>
      <c r="N73" s="30"/>
      <c r="R73" s="30"/>
    </row>
    <row r="74" spans="3:18" ht="15">
      <c r="C74" s="12"/>
      <c r="D74" s="30"/>
      <c r="E74" s="12"/>
      <c r="F74" s="12"/>
      <c r="G74" s="12"/>
      <c r="H74" s="30"/>
      <c r="I74" s="30"/>
      <c r="N74" s="30"/>
      <c r="R74" s="30"/>
    </row>
    <row r="75" spans="3:18" ht="15">
      <c r="C75" s="12"/>
      <c r="D75" s="30"/>
      <c r="E75" s="12"/>
      <c r="F75" s="12"/>
      <c r="G75" s="12"/>
      <c r="H75" s="30"/>
      <c r="I75" s="30"/>
      <c r="N75" s="30"/>
      <c r="R75" s="30"/>
    </row>
    <row r="76" spans="3:18" ht="15">
      <c r="C76" s="12"/>
      <c r="D76" s="30"/>
      <c r="E76" s="12"/>
      <c r="F76" s="12"/>
      <c r="G76" s="12"/>
      <c r="H76" s="30"/>
      <c r="I76" s="30"/>
      <c r="N76" s="30"/>
      <c r="R76" s="30"/>
    </row>
    <row r="77" spans="3:18" ht="15">
      <c r="C77" s="12"/>
      <c r="D77" s="30"/>
      <c r="E77" s="12"/>
      <c r="F77" s="12"/>
      <c r="G77" s="12"/>
      <c r="H77" s="30"/>
      <c r="I77" s="30"/>
      <c r="N77" s="30"/>
      <c r="R77" s="30"/>
    </row>
    <row r="78" spans="3:18" ht="15">
      <c r="C78" s="12"/>
      <c r="D78" s="30"/>
      <c r="E78" s="12"/>
      <c r="F78" s="12"/>
      <c r="G78" s="12"/>
      <c r="H78" s="30"/>
      <c r="I78" s="30"/>
      <c r="N78" s="30"/>
      <c r="R78" s="30"/>
    </row>
    <row r="79" spans="3:18" ht="15">
      <c r="C79" s="12"/>
      <c r="D79" s="30"/>
      <c r="E79" s="12"/>
      <c r="F79" s="12"/>
      <c r="G79" s="12"/>
      <c r="H79" s="30"/>
      <c r="I79" s="30"/>
      <c r="N79" s="30"/>
      <c r="R79" s="30"/>
    </row>
    <row r="80" spans="3:18" ht="15">
      <c r="C80" s="12"/>
      <c r="D80" s="30"/>
      <c r="E80" s="12"/>
      <c r="F80" s="12"/>
      <c r="G80" s="12"/>
      <c r="H80" s="30"/>
      <c r="I80" s="30"/>
      <c r="N80" s="30"/>
      <c r="R80" s="30"/>
    </row>
    <row r="81" spans="3:18" ht="15">
      <c r="C81" s="12"/>
      <c r="D81" s="30"/>
      <c r="E81" s="12"/>
      <c r="F81" s="12"/>
      <c r="G81" s="12"/>
      <c r="H81" s="30"/>
      <c r="I81" s="30"/>
      <c r="N81" s="30"/>
      <c r="R81" s="30"/>
    </row>
    <row r="82" spans="3:18" ht="15">
      <c r="C82" s="12"/>
      <c r="D82" s="30"/>
      <c r="E82" s="12"/>
      <c r="F82" s="12"/>
      <c r="G82" s="12"/>
      <c r="H82" s="30"/>
      <c r="I82" s="30"/>
      <c r="N82" s="30"/>
      <c r="R82" s="30"/>
    </row>
    <row r="83" spans="3:18" ht="15">
      <c r="C83" s="12"/>
      <c r="D83" s="30"/>
      <c r="E83" s="12"/>
      <c r="F83" s="12"/>
      <c r="G83" s="12"/>
      <c r="H83" s="30"/>
      <c r="I83" s="30"/>
      <c r="N83" s="30"/>
      <c r="R83" s="30"/>
    </row>
    <row r="84" spans="3:18" ht="15">
      <c r="C84" s="12"/>
      <c r="D84" s="30"/>
      <c r="E84" s="12"/>
      <c r="F84" s="12"/>
      <c r="G84" s="12"/>
      <c r="H84" s="30"/>
      <c r="I84" s="30"/>
      <c r="N84" s="30"/>
      <c r="R84" s="30"/>
    </row>
    <row r="85" spans="3:18" ht="15">
      <c r="C85" s="12"/>
      <c r="D85" s="30"/>
      <c r="E85" s="12"/>
      <c r="F85" s="12"/>
      <c r="G85" s="12"/>
      <c r="H85" s="30"/>
      <c r="I85" s="30"/>
      <c r="N85" s="30"/>
      <c r="R85" s="30"/>
    </row>
    <row r="86" spans="3:18" ht="15">
      <c r="C86" s="12"/>
      <c r="D86" s="30"/>
      <c r="E86" s="12"/>
      <c r="F86" s="12"/>
      <c r="G86" s="12"/>
      <c r="H86" s="30"/>
      <c r="I86" s="30"/>
      <c r="N86" s="30"/>
      <c r="R86" s="30"/>
    </row>
    <row r="87" spans="3:18" ht="15">
      <c r="C87" s="12"/>
      <c r="D87" s="30"/>
      <c r="E87" s="12"/>
      <c r="F87" s="12"/>
      <c r="G87" s="12"/>
      <c r="H87" s="30"/>
      <c r="I87" s="30"/>
      <c r="N87" s="30"/>
      <c r="R87" s="30"/>
    </row>
    <row r="88" spans="3:18" ht="15">
      <c r="C88" s="12"/>
      <c r="D88" s="30"/>
      <c r="E88" s="12"/>
      <c r="F88" s="12"/>
      <c r="G88" s="12"/>
      <c r="H88" s="30"/>
      <c r="I88" s="30"/>
      <c r="N88" s="30"/>
      <c r="R88" s="30"/>
    </row>
    <row r="89" spans="3:18" ht="15">
      <c r="C89" s="12"/>
      <c r="D89" s="30"/>
      <c r="E89" s="12"/>
      <c r="F89" s="12"/>
      <c r="G89" s="12"/>
      <c r="H89" s="30"/>
      <c r="I89" s="30"/>
      <c r="N89" s="30"/>
      <c r="R89" s="30"/>
    </row>
    <row r="90" spans="3:18" ht="15">
      <c r="C90" s="12"/>
      <c r="D90" s="30"/>
      <c r="E90" s="12"/>
      <c r="F90" s="12"/>
      <c r="G90" s="12"/>
      <c r="H90" s="30"/>
      <c r="I90" s="30"/>
      <c r="N90" s="30"/>
      <c r="R90" s="30"/>
    </row>
    <row r="91" spans="3:18" ht="15">
      <c r="C91" s="12"/>
      <c r="D91" s="30"/>
      <c r="E91" s="12"/>
      <c r="F91" s="12"/>
      <c r="G91" s="12"/>
      <c r="H91" s="30"/>
      <c r="I91" s="30"/>
      <c r="N91" s="30"/>
      <c r="R91" s="30"/>
    </row>
    <row r="92" spans="3:18" ht="15">
      <c r="C92" s="12"/>
      <c r="D92" s="30"/>
      <c r="E92" s="12"/>
      <c r="F92" s="12"/>
      <c r="G92" s="12"/>
      <c r="H92" s="30"/>
      <c r="I92" s="30"/>
      <c r="N92" s="30"/>
      <c r="R92" s="30"/>
    </row>
    <row r="93" spans="3:18" ht="15">
      <c r="C93" s="12"/>
      <c r="D93" s="30"/>
      <c r="E93" s="12"/>
      <c r="F93" s="12"/>
      <c r="G93" s="12"/>
      <c r="H93" s="30"/>
      <c r="I93" s="30"/>
      <c r="N93" s="30"/>
      <c r="R93" s="30"/>
    </row>
    <row r="94" spans="3:18" ht="15">
      <c r="C94" s="12"/>
      <c r="D94" s="30"/>
      <c r="E94" s="12"/>
      <c r="F94" s="12"/>
      <c r="G94" s="12"/>
      <c r="H94" s="30"/>
      <c r="I94" s="30"/>
      <c r="N94" s="30"/>
      <c r="R94" s="30"/>
    </row>
    <row r="95" spans="3:18" ht="15">
      <c r="C95" s="12"/>
      <c r="D95" s="30"/>
      <c r="E95" s="12"/>
      <c r="F95" s="12"/>
      <c r="G95" s="12"/>
      <c r="H95" s="30"/>
      <c r="I95" s="30"/>
      <c r="N95" s="30"/>
      <c r="R95" s="30"/>
    </row>
    <row r="96" spans="3:18" ht="15">
      <c r="C96" s="12"/>
      <c r="D96" s="30"/>
      <c r="E96" s="12"/>
      <c r="F96" s="12"/>
      <c r="G96" s="12"/>
      <c r="H96" s="30"/>
      <c r="I96" s="30"/>
      <c r="N96" s="30"/>
      <c r="R96" s="30"/>
    </row>
    <row r="97" spans="3:18" ht="15">
      <c r="C97" s="12"/>
      <c r="D97" s="30"/>
      <c r="E97" s="12"/>
      <c r="F97" s="12"/>
      <c r="G97" s="12"/>
      <c r="H97" s="30"/>
      <c r="I97" s="30"/>
      <c r="N97" s="30"/>
      <c r="R97" s="30"/>
    </row>
    <row r="98" spans="3:18" ht="15">
      <c r="C98" s="12"/>
      <c r="D98" s="30"/>
      <c r="E98" s="12"/>
      <c r="F98" s="12"/>
      <c r="G98" s="12"/>
      <c r="H98" s="30"/>
      <c r="I98" s="30"/>
      <c r="N98" s="30"/>
      <c r="R98" s="30"/>
    </row>
    <row r="99" spans="3:18" ht="15">
      <c r="C99" s="12"/>
      <c r="D99" s="30"/>
      <c r="E99" s="12"/>
      <c r="F99" s="12"/>
      <c r="G99" s="12"/>
      <c r="H99" s="30"/>
      <c r="I99" s="30"/>
      <c r="N99" s="30"/>
      <c r="R99" s="30"/>
    </row>
    <row r="100" spans="3:18" ht="15">
      <c r="C100" s="12"/>
      <c r="D100" s="30"/>
      <c r="E100" s="12"/>
      <c r="F100" s="12"/>
      <c r="G100" s="12"/>
      <c r="H100" s="30"/>
      <c r="I100" s="30"/>
      <c r="N100" s="30"/>
      <c r="R100" s="30"/>
    </row>
    <row r="101" spans="3:18" ht="15">
      <c r="C101" s="12"/>
      <c r="D101" s="30"/>
      <c r="E101" s="12"/>
      <c r="F101" s="12"/>
      <c r="G101" s="12"/>
      <c r="H101" s="30"/>
      <c r="I101" s="30"/>
      <c r="N101" s="30"/>
      <c r="R101" s="30"/>
    </row>
    <row r="102" spans="3:18" ht="15">
      <c r="C102" s="12"/>
      <c r="D102" s="30"/>
      <c r="E102" s="12"/>
      <c r="F102" s="12"/>
      <c r="G102" s="12"/>
      <c r="H102" s="30"/>
      <c r="I102" s="30"/>
      <c r="N102" s="30"/>
      <c r="R102" s="30"/>
    </row>
    <row r="103" spans="3:18" ht="15">
      <c r="C103" s="12"/>
      <c r="D103" s="30"/>
      <c r="E103" s="12"/>
      <c r="F103" s="12"/>
      <c r="G103" s="12"/>
      <c r="H103" s="30"/>
      <c r="I103" s="30"/>
      <c r="N103" s="30"/>
      <c r="R103" s="30"/>
    </row>
    <row r="104" spans="3:18" ht="15">
      <c r="C104" s="12"/>
      <c r="D104" s="30"/>
      <c r="E104" s="12"/>
      <c r="F104" s="12"/>
      <c r="G104" s="12"/>
      <c r="H104" s="30"/>
      <c r="I104" s="30"/>
      <c r="N104" s="30"/>
      <c r="R104" s="30"/>
    </row>
    <row r="105" spans="3:18" ht="15">
      <c r="C105" s="12"/>
      <c r="D105" s="30"/>
      <c r="E105" s="12"/>
      <c r="F105" s="12"/>
      <c r="G105" s="12"/>
      <c r="H105" s="30"/>
      <c r="I105" s="30"/>
      <c r="N105" s="30"/>
      <c r="R105" s="30"/>
    </row>
    <row r="106" spans="3:18" ht="15">
      <c r="C106" s="12"/>
      <c r="D106" s="30"/>
      <c r="E106" s="12"/>
      <c r="F106" s="12"/>
      <c r="G106" s="12"/>
      <c r="H106" s="30"/>
      <c r="I106" s="30"/>
      <c r="N106" s="30"/>
      <c r="R106" s="30"/>
    </row>
    <row r="107" spans="3:18" ht="15">
      <c r="C107" s="12"/>
      <c r="D107" s="30"/>
      <c r="E107" s="12"/>
      <c r="F107" s="12"/>
      <c r="G107" s="12"/>
      <c r="H107" s="30"/>
      <c r="I107" s="30"/>
      <c r="N107" s="30"/>
      <c r="R107" s="30"/>
    </row>
    <row r="108" spans="3:18" ht="15">
      <c r="C108" s="12"/>
      <c r="D108" s="30"/>
      <c r="E108" s="12"/>
      <c r="F108" s="12"/>
      <c r="G108" s="12"/>
      <c r="H108" s="30"/>
      <c r="I108" s="30"/>
      <c r="N108" s="30"/>
      <c r="R108" s="30"/>
    </row>
    <row r="109" spans="3:18" ht="15">
      <c r="C109" s="12"/>
      <c r="D109" s="30"/>
      <c r="E109" s="12"/>
      <c r="F109" s="12"/>
      <c r="G109" s="12"/>
      <c r="H109" s="30"/>
      <c r="I109" s="30"/>
      <c r="N109" s="30"/>
      <c r="R109" s="30"/>
    </row>
    <row r="110" spans="3:18" ht="15">
      <c r="C110" s="12"/>
      <c r="D110" s="30"/>
      <c r="E110" s="12"/>
      <c r="F110" s="12"/>
      <c r="G110" s="12"/>
      <c r="H110" s="30"/>
      <c r="I110" s="30"/>
      <c r="N110" s="30"/>
      <c r="R110" s="30"/>
    </row>
    <row r="111" spans="3:18" ht="15">
      <c r="C111" s="12"/>
      <c r="D111" s="30"/>
      <c r="E111" s="12"/>
      <c r="F111" s="12"/>
      <c r="G111" s="12"/>
      <c r="H111" s="30"/>
      <c r="I111" s="30"/>
      <c r="N111" s="30"/>
      <c r="R111" s="30"/>
    </row>
    <row r="112" spans="3:18" ht="15">
      <c r="C112" s="12"/>
      <c r="D112" s="30"/>
      <c r="E112" s="12"/>
      <c r="F112" s="12"/>
      <c r="G112" s="12"/>
      <c r="H112" s="30"/>
      <c r="I112" s="30"/>
      <c r="N112" s="30"/>
      <c r="R112" s="30"/>
    </row>
    <row r="113" spans="3:18" ht="15">
      <c r="C113" s="12"/>
      <c r="D113" s="30"/>
      <c r="E113" s="12"/>
      <c r="F113" s="12"/>
      <c r="G113" s="12"/>
      <c r="H113" s="30"/>
      <c r="I113" s="30"/>
      <c r="N113" s="30"/>
      <c r="R113" s="30"/>
    </row>
    <row r="114" spans="3:18" ht="15">
      <c r="C114" s="12"/>
      <c r="D114" s="30"/>
      <c r="E114" s="12"/>
      <c r="F114" s="12"/>
      <c r="G114" s="12"/>
      <c r="H114" s="30"/>
      <c r="I114" s="30"/>
      <c r="N114" s="30"/>
      <c r="R114" s="30"/>
    </row>
    <row r="115" spans="3:18" ht="15">
      <c r="C115" s="12"/>
      <c r="D115" s="30"/>
      <c r="E115" s="12"/>
      <c r="F115" s="12"/>
      <c r="G115" s="12"/>
      <c r="H115" s="30"/>
      <c r="I115" s="30"/>
      <c r="N115" s="30"/>
      <c r="R115" s="30"/>
    </row>
    <row r="116" spans="3:18" ht="15">
      <c r="C116" s="12"/>
      <c r="D116" s="30"/>
      <c r="E116" s="12"/>
      <c r="F116" s="12"/>
      <c r="G116" s="12"/>
      <c r="H116" s="30"/>
      <c r="I116" s="30"/>
      <c r="N116" s="30"/>
      <c r="R116" s="30"/>
    </row>
    <row r="117" spans="3:18" ht="15">
      <c r="C117" s="12"/>
      <c r="D117" s="30"/>
      <c r="E117" s="12"/>
      <c r="F117" s="12"/>
      <c r="G117" s="12"/>
      <c r="H117" s="30"/>
      <c r="I117" s="30"/>
      <c r="N117" s="30"/>
      <c r="R117" s="30"/>
    </row>
    <row r="118" spans="3:18" ht="15">
      <c r="C118" s="12"/>
      <c r="D118" s="30"/>
      <c r="E118" s="12"/>
      <c r="F118" s="12"/>
      <c r="G118" s="12"/>
      <c r="H118" s="30"/>
      <c r="I118" s="30"/>
      <c r="N118" s="30"/>
      <c r="R118" s="30"/>
    </row>
    <row r="119" spans="3:18" ht="15">
      <c r="C119" s="12"/>
      <c r="D119" s="30"/>
      <c r="E119" s="12"/>
      <c r="F119" s="12"/>
      <c r="G119" s="12"/>
      <c r="H119" s="30"/>
      <c r="I119" s="30"/>
      <c r="N119" s="30"/>
      <c r="R119" s="30"/>
    </row>
    <row r="120" spans="3:18" ht="15">
      <c r="C120" s="12"/>
      <c r="D120" s="30"/>
      <c r="E120" s="12"/>
      <c r="F120" s="12"/>
      <c r="G120" s="12"/>
      <c r="H120" s="30"/>
      <c r="I120" s="30"/>
      <c r="N120" s="30"/>
      <c r="R120" s="30"/>
    </row>
    <row r="121" spans="3:18" ht="15">
      <c r="C121" s="12"/>
      <c r="D121" s="30"/>
      <c r="E121" s="12"/>
      <c r="F121" s="12"/>
      <c r="G121" s="12"/>
      <c r="H121" s="30"/>
      <c r="I121" s="30"/>
      <c r="N121" s="30"/>
      <c r="R121" s="30"/>
    </row>
    <row r="122" spans="3:18" ht="15">
      <c r="C122" s="12"/>
      <c r="D122" s="30"/>
      <c r="E122" s="12"/>
      <c r="F122" s="12"/>
      <c r="G122" s="12"/>
      <c r="H122" s="30"/>
      <c r="I122" s="30"/>
      <c r="N122" s="30"/>
      <c r="R122" s="30"/>
    </row>
    <row r="123" spans="3:18" ht="15">
      <c r="C123" s="12"/>
      <c r="D123" s="30"/>
      <c r="E123" s="12"/>
      <c r="F123" s="12"/>
      <c r="G123" s="12"/>
      <c r="H123" s="30"/>
      <c r="I123" s="30"/>
      <c r="N123" s="30"/>
      <c r="R123" s="30"/>
    </row>
    <row r="124" spans="3:18" ht="15">
      <c r="C124" s="12"/>
      <c r="D124" s="30"/>
      <c r="E124" s="12"/>
      <c r="F124" s="12"/>
      <c r="G124" s="12"/>
      <c r="H124" s="30"/>
      <c r="I124" s="30"/>
      <c r="N124" s="30"/>
      <c r="R124" s="30"/>
    </row>
    <row r="125" spans="3:18" ht="15">
      <c r="C125" s="12"/>
      <c r="D125" s="30"/>
      <c r="E125" s="12"/>
      <c r="F125" s="12"/>
      <c r="G125" s="12"/>
      <c r="H125" s="30"/>
      <c r="I125" s="30"/>
      <c r="N125" s="30"/>
      <c r="R125" s="30"/>
    </row>
    <row r="126" spans="3:18" ht="15">
      <c r="C126" s="12"/>
      <c r="D126" s="30"/>
      <c r="E126" s="12"/>
      <c r="F126" s="12"/>
      <c r="G126" s="12"/>
      <c r="H126" s="30"/>
      <c r="I126" s="30"/>
      <c r="N126" s="30"/>
      <c r="R126" s="30"/>
    </row>
    <row r="127" spans="3:18" ht="15">
      <c r="C127" s="12"/>
      <c r="D127" s="30"/>
      <c r="E127" s="12"/>
      <c r="F127" s="12"/>
      <c r="G127" s="12"/>
      <c r="H127" s="30"/>
      <c r="I127" s="30"/>
      <c r="N127" s="30"/>
      <c r="R127" s="30"/>
    </row>
    <row r="128" spans="3:18" ht="15">
      <c r="C128" s="12"/>
      <c r="D128" s="30"/>
      <c r="E128" s="12"/>
      <c r="F128" s="12"/>
      <c r="G128" s="12"/>
      <c r="H128" s="30"/>
      <c r="I128" s="30"/>
      <c r="N128" s="30"/>
      <c r="R128" s="30"/>
    </row>
    <row r="129" spans="3:18" ht="15">
      <c r="C129" s="12"/>
      <c r="D129" s="30"/>
      <c r="E129" s="12"/>
      <c r="F129" s="12"/>
      <c r="G129" s="12"/>
      <c r="H129" s="30"/>
      <c r="I129" s="30"/>
      <c r="N129" s="30"/>
      <c r="R129" s="30"/>
    </row>
    <row r="130" spans="3:18" ht="15">
      <c r="C130" s="12"/>
      <c r="D130" s="30"/>
      <c r="E130" s="12"/>
      <c r="F130" s="12"/>
      <c r="G130" s="12"/>
      <c r="H130" s="30"/>
      <c r="I130" s="30"/>
      <c r="N130" s="30"/>
      <c r="R130" s="30"/>
    </row>
    <row r="131" spans="3:18" ht="15">
      <c r="C131" s="12"/>
      <c r="D131" s="30"/>
      <c r="E131" s="12"/>
      <c r="F131" s="12"/>
      <c r="G131" s="12"/>
      <c r="H131" s="30"/>
      <c r="I131" s="30"/>
      <c r="N131" s="30"/>
      <c r="R131" s="30"/>
    </row>
    <row r="132" spans="3:18" ht="15">
      <c r="C132" s="12"/>
      <c r="D132" s="30"/>
      <c r="E132" s="12"/>
      <c r="F132" s="12"/>
      <c r="G132" s="12"/>
      <c r="H132" s="30"/>
      <c r="I132" s="30"/>
      <c r="N132" s="30"/>
      <c r="R132" s="30"/>
    </row>
    <row r="133" spans="3:18" ht="15">
      <c r="C133" s="12"/>
      <c r="D133" s="30"/>
      <c r="E133" s="12"/>
      <c r="F133" s="12"/>
      <c r="G133" s="12"/>
      <c r="H133" s="30"/>
      <c r="I133" s="30"/>
      <c r="N133" s="30"/>
      <c r="R133" s="30"/>
    </row>
    <row r="134" spans="3:18" ht="15">
      <c r="C134" s="12"/>
      <c r="D134" s="30"/>
      <c r="E134" s="12"/>
      <c r="F134" s="12"/>
      <c r="G134" s="12"/>
      <c r="H134" s="30"/>
      <c r="I134" s="30"/>
      <c r="N134" s="30"/>
      <c r="R134" s="30"/>
    </row>
    <row r="135" spans="3:18" ht="15">
      <c r="C135" s="12"/>
      <c r="D135" s="30"/>
      <c r="E135" s="12"/>
      <c r="F135" s="12"/>
      <c r="G135" s="12"/>
      <c r="H135" s="30"/>
      <c r="I135" s="30"/>
      <c r="N135" s="30"/>
      <c r="R135" s="30"/>
    </row>
    <row r="136" spans="3:18" ht="15">
      <c r="C136" s="12"/>
      <c r="D136" s="30"/>
      <c r="E136" s="12"/>
      <c r="F136" s="12"/>
      <c r="G136" s="12"/>
      <c r="H136" s="30"/>
      <c r="I136" s="30"/>
      <c r="N136" s="30"/>
      <c r="R136" s="30"/>
    </row>
    <row r="137" spans="3:18" ht="15">
      <c r="C137" s="12"/>
      <c r="D137" s="30"/>
      <c r="E137" s="12"/>
      <c r="F137" s="12"/>
      <c r="G137" s="12"/>
      <c r="H137" s="30"/>
      <c r="I137" s="30"/>
      <c r="N137" s="30"/>
      <c r="R137" s="30"/>
    </row>
    <row r="138" spans="3:18" ht="15">
      <c r="C138" s="12"/>
      <c r="D138" s="30"/>
      <c r="E138" s="12"/>
      <c r="F138" s="12"/>
      <c r="G138" s="12"/>
      <c r="H138" s="30"/>
      <c r="I138" s="30"/>
      <c r="N138" s="30"/>
      <c r="R138" s="30"/>
    </row>
    <row r="139" spans="3:18" ht="15">
      <c r="C139" s="12"/>
      <c r="D139" s="30"/>
      <c r="E139" s="12"/>
      <c r="F139" s="12"/>
      <c r="G139" s="12"/>
      <c r="H139" s="30"/>
      <c r="I139" s="30"/>
      <c r="N139" s="30"/>
      <c r="R139" s="30"/>
    </row>
    <row r="140" spans="3:18" ht="15">
      <c r="C140" s="12"/>
      <c r="D140" s="30"/>
      <c r="E140" s="12"/>
      <c r="F140" s="12"/>
      <c r="G140" s="12"/>
      <c r="H140" s="30"/>
      <c r="I140" s="30"/>
      <c r="N140" s="30"/>
      <c r="R140" s="30"/>
    </row>
    <row r="141" spans="3:18" ht="15">
      <c r="C141" s="12"/>
      <c r="D141" s="30"/>
      <c r="E141" s="12"/>
      <c r="F141" s="12"/>
      <c r="G141" s="12"/>
      <c r="H141" s="30"/>
      <c r="I141" s="30"/>
      <c r="N141" s="30"/>
      <c r="R141" s="30"/>
    </row>
    <row r="142" spans="3:18" ht="15">
      <c r="C142" s="12"/>
      <c r="D142" s="30"/>
      <c r="E142" s="12"/>
      <c r="F142" s="12"/>
      <c r="G142" s="12"/>
      <c r="H142" s="30"/>
      <c r="I142" s="30"/>
      <c r="N142" s="30"/>
      <c r="R142" s="30"/>
    </row>
    <row r="143" spans="3:18" ht="15">
      <c r="C143" s="12"/>
      <c r="D143" s="30"/>
      <c r="E143" s="12"/>
      <c r="F143" s="12"/>
      <c r="G143" s="12"/>
      <c r="H143" s="30"/>
      <c r="I143" s="30"/>
      <c r="N143" s="30"/>
      <c r="R143" s="30"/>
    </row>
    <row r="144" spans="3:18" ht="15">
      <c r="C144" s="12"/>
      <c r="D144" s="30"/>
      <c r="E144" s="12"/>
      <c r="F144" s="12"/>
      <c r="G144" s="12"/>
      <c r="H144" s="30"/>
      <c r="I144" s="30"/>
      <c r="N144" s="30"/>
      <c r="R144" s="30"/>
    </row>
    <row r="145" spans="3:18" ht="15">
      <c r="C145" s="12"/>
      <c r="D145" s="30"/>
      <c r="E145" s="12"/>
      <c r="F145" s="12"/>
      <c r="G145" s="12"/>
      <c r="H145" s="30"/>
      <c r="I145" s="30"/>
      <c r="N145" s="30"/>
      <c r="R145" s="30"/>
    </row>
    <row r="146" spans="3:18" ht="15">
      <c r="C146" s="12"/>
      <c r="D146" s="30"/>
      <c r="E146" s="12"/>
      <c r="F146" s="12"/>
      <c r="G146" s="12"/>
      <c r="H146" s="30"/>
      <c r="I146" s="30"/>
      <c r="N146" s="30"/>
      <c r="R146" s="30"/>
    </row>
    <row r="147" spans="3:18" ht="15">
      <c r="C147" s="12"/>
      <c r="D147" s="30"/>
      <c r="E147" s="12"/>
      <c r="F147" s="12"/>
      <c r="G147" s="12"/>
      <c r="H147" s="30"/>
      <c r="I147" s="30"/>
      <c r="N147" s="30"/>
      <c r="R147" s="30"/>
    </row>
    <row r="148" spans="3:18" ht="15">
      <c r="C148" s="12"/>
      <c r="D148" s="30"/>
      <c r="E148" s="12"/>
      <c r="F148" s="12"/>
      <c r="G148" s="12"/>
      <c r="H148" s="30"/>
      <c r="I148" s="30"/>
      <c r="N148" s="30"/>
      <c r="R148" s="30"/>
    </row>
    <row r="149" spans="3:18" ht="15">
      <c r="C149" s="12"/>
      <c r="D149" s="30"/>
      <c r="E149" s="12"/>
      <c r="F149" s="12"/>
      <c r="G149" s="12"/>
      <c r="H149" s="30"/>
      <c r="I149" s="30"/>
      <c r="N149" s="30"/>
      <c r="R149" s="30"/>
    </row>
    <row r="150" spans="3:18" ht="15">
      <c r="C150" s="12"/>
      <c r="D150" s="30"/>
      <c r="E150" s="12"/>
      <c r="F150" s="12"/>
      <c r="G150" s="12"/>
      <c r="H150" s="30"/>
      <c r="I150" s="30"/>
      <c r="N150" s="30"/>
      <c r="R150" s="30"/>
    </row>
    <row r="151" spans="3:18" ht="15">
      <c r="C151" s="12"/>
      <c r="D151" s="30"/>
      <c r="E151" s="12"/>
      <c r="F151" s="12"/>
      <c r="G151" s="12"/>
      <c r="H151" s="30"/>
      <c r="I151" s="30"/>
      <c r="N151" s="30"/>
      <c r="R151" s="30"/>
    </row>
    <row r="152" spans="3:18" ht="15">
      <c r="C152" s="12"/>
      <c r="D152" s="30"/>
      <c r="E152" s="12"/>
      <c r="F152" s="12"/>
      <c r="G152" s="12"/>
      <c r="H152" s="30"/>
      <c r="I152" s="30"/>
      <c r="N152" s="30"/>
      <c r="R152" s="30"/>
    </row>
    <row r="153" spans="3:18" ht="15">
      <c r="C153" s="12"/>
      <c r="D153" s="30"/>
      <c r="E153" s="12"/>
      <c r="F153" s="12"/>
      <c r="G153" s="12"/>
      <c r="H153" s="30"/>
      <c r="I153" s="30"/>
      <c r="N153" s="30"/>
      <c r="R153" s="30"/>
    </row>
    <row r="154" spans="3:18" ht="15">
      <c r="C154" s="12"/>
      <c r="D154" s="30"/>
      <c r="E154" s="12"/>
      <c r="F154" s="12"/>
      <c r="G154" s="12"/>
      <c r="H154" s="30"/>
      <c r="I154" s="30"/>
      <c r="N154" s="30"/>
      <c r="R154" s="30"/>
    </row>
    <row r="155" spans="3:18" ht="15">
      <c r="C155" s="12"/>
      <c r="D155" s="30"/>
      <c r="E155" s="12"/>
      <c r="F155" s="12"/>
      <c r="G155" s="12"/>
      <c r="H155" s="30"/>
      <c r="I155" s="30"/>
      <c r="N155" s="30"/>
      <c r="R155" s="30"/>
    </row>
    <row r="156" spans="3:18" ht="15">
      <c r="C156" s="12"/>
      <c r="D156" s="30"/>
      <c r="E156" s="12"/>
      <c r="F156" s="12"/>
      <c r="G156" s="12"/>
      <c r="H156" s="30"/>
      <c r="I156" s="30"/>
      <c r="N156" s="30"/>
      <c r="R156" s="30"/>
    </row>
    <row r="157" spans="3:18" ht="15">
      <c r="C157" s="12"/>
      <c r="D157" s="30"/>
      <c r="E157" s="12"/>
      <c r="F157" s="12"/>
      <c r="G157" s="12"/>
      <c r="H157" s="30"/>
      <c r="I157" s="30"/>
      <c r="N157" s="30"/>
      <c r="R157" s="30"/>
    </row>
    <row r="158" spans="3:18" ht="15">
      <c r="C158" s="12"/>
      <c r="D158" s="30"/>
      <c r="E158" s="12"/>
      <c r="F158" s="12"/>
      <c r="G158" s="12"/>
      <c r="H158" s="30"/>
      <c r="I158" s="30"/>
      <c r="N158" s="30"/>
      <c r="R158" s="30"/>
    </row>
    <row r="159" spans="3:18" ht="15">
      <c r="C159" s="12"/>
      <c r="D159" s="30"/>
      <c r="E159" s="12"/>
      <c r="F159" s="12"/>
      <c r="G159" s="12"/>
      <c r="H159" s="30"/>
      <c r="I159" s="30"/>
      <c r="N159" s="30"/>
      <c r="R159" s="30"/>
    </row>
    <row r="160" spans="3:18" ht="15">
      <c r="C160" s="12"/>
      <c r="D160" s="30"/>
      <c r="E160" s="12"/>
      <c r="F160" s="12"/>
      <c r="G160" s="12"/>
      <c r="H160" s="30"/>
      <c r="I160" s="30"/>
      <c r="N160" s="30"/>
      <c r="R160" s="30"/>
    </row>
    <row r="161" spans="3:18" ht="15">
      <c r="C161" s="12"/>
      <c r="D161" s="30"/>
      <c r="E161" s="12"/>
      <c r="F161" s="12"/>
      <c r="G161" s="12"/>
      <c r="H161" s="30"/>
      <c r="I161" s="30"/>
      <c r="N161" s="30"/>
      <c r="R161" s="30"/>
    </row>
    <row r="162" spans="3:18" ht="15">
      <c r="C162" s="12"/>
      <c r="D162" s="30"/>
      <c r="E162" s="12"/>
      <c r="F162" s="12"/>
      <c r="G162" s="12"/>
      <c r="H162" s="30"/>
      <c r="I162" s="30"/>
      <c r="N162" s="30"/>
      <c r="R162" s="30"/>
    </row>
    <row r="163" spans="3:18" ht="15">
      <c r="C163" s="12"/>
      <c r="D163" s="30"/>
      <c r="E163" s="12"/>
      <c r="F163" s="12"/>
      <c r="G163" s="12"/>
      <c r="H163" s="30"/>
      <c r="I163" s="30"/>
      <c r="N163" s="30"/>
      <c r="R163" s="30"/>
    </row>
    <row r="164" spans="3:18" ht="15">
      <c r="C164" s="12"/>
      <c r="D164" s="30"/>
      <c r="E164" s="12"/>
      <c r="F164" s="12"/>
      <c r="G164" s="12"/>
      <c r="H164" s="30"/>
      <c r="I164" s="30"/>
      <c r="N164" s="30"/>
      <c r="R164" s="30"/>
    </row>
    <row r="165" spans="3:18" ht="15">
      <c r="C165" s="12"/>
      <c r="D165" s="30"/>
      <c r="E165" s="12"/>
      <c r="F165" s="12"/>
      <c r="G165" s="12"/>
      <c r="H165" s="30"/>
      <c r="I165" s="30"/>
      <c r="N165" s="30"/>
      <c r="R165" s="30"/>
    </row>
    <row r="166" spans="3:18" ht="15">
      <c r="C166" s="12"/>
      <c r="D166" s="30"/>
      <c r="E166" s="12"/>
      <c r="F166" s="12"/>
      <c r="G166" s="12"/>
      <c r="H166" s="30"/>
      <c r="I166" s="30"/>
      <c r="N166" s="30"/>
      <c r="R166" s="30"/>
    </row>
    <row r="167" spans="3:18" ht="15">
      <c r="C167" s="12"/>
      <c r="D167" s="30"/>
      <c r="E167" s="12"/>
      <c r="F167" s="12"/>
      <c r="G167" s="12"/>
      <c r="H167" s="30"/>
      <c r="I167" s="30"/>
      <c r="N167" s="30"/>
      <c r="R167" s="30"/>
    </row>
    <row r="168" spans="3:18" ht="15">
      <c r="C168" s="12"/>
      <c r="D168" s="30"/>
      <c r="E168" s="12"/>
      <c r="F168" s="12"/>
      <c r="G168" s="12"/>
      <c r="H168" s="30"/>
      <c r="I168" s="30"/>
      <c r="N168" s="30"/>
      <c r="R168" s="30"/>
    </row>
    <row r="169" spans="3:18" ht="15">
      <c r="C169" s="12"/>
      <c r="D169" s="30"/>
      <c r="E169" s="12"/>
      <c r="F169" s="12"/>
      <c r="G169" s="12"/>
      <c r="H169" s="30"/>
      <c r="I169" s="30"/>
      <c r="N169" s="30"/>
      <c r="R169" s="30"/>
    </row>
    <row r="170" spans="3:18" ht="15">
      <c r="C170" s="12"/>
      <c r="D170" s="30"/>
      <c r="E170" s="12"/>
      <c r="F170" s="12"/>
      <c r="G170" s="12"/>
      <c r="H170" s="30"/>
      <c r="I170" s="30"/>
      <c r="N170" s="30"/>
      <c r="R170" s="30"/>
    </row>
    <row r="171" spans="3:18" ht="15">
      <c r="C171" s="12"/>
      <c r="D171" s="30"/>
      <c r="E171" s="12"/>
      <c r="F171" s="12"/>
      <c r="G171" s="12"/>
      <c r="H171" s="30"/>
      <c r="I171" s="30"/>
      <c r="N171" s="30"/>
      <c r="R171" s="30"/>
    </row>
    <row r="172" spans="3:18" ht="15">
      <c r="C172" s="12"/>
      <c r="D172" s="30"/>
      <c r="E172" s="12"/>
      <c r="F172" s="12"/>
      <c r="G172" s="12"/>
      <c r="H172" s="30"/>
      <c r="I172" s="30"/>
      <c r="N172" s="30"/>
      <c r="R172" s="30"/>
    </row>
    <row r="173" spans="3:18" ht="15">
      <c r="C173" s="12"/>
      <c r="D173" s="30"/>
      <c r="E173" s="12"/>
      <c r="F173" s="12"/>
      <c r="G173" s="12"/>
      <c r="H173" s="30"/>
      <c r="I173" s="30"/>
      <c r="N173" s="30"/>
      <c r="R173" s="30"/>
    </row>
  </sheetData>
  <sheetProtection algorithmName="SHA-512" hashValue="2d/d/j4/ai6+9FhSL8fP0NkyVbw8ESfNslSM0GxAd8436BtDAJYxlMk3WX05nbKhpWrDIbbTCRGfz08oekw2XA==" saltValue="M/9Zle/5aTV8fs8HVJrHmA==" spinCount="100000" sheet="1" objects="1" scenarios="1" selectLockedCells="1"/>
  <mergeCells count="16">
    <mergeCell ref="Q7:Q31"/>
    <mergeCell ref="R7:R31"/>
    <mergeCell ref="P1:R1"/>
    <mergeCell ref="J36:L36"/>
    <mergeCell ref="N7:N31"/>
    <mergeCell ref="O7:O31"/>
    <mergeCell ref="P7:P31"/>
    <mergeCell ref="J37:L37"/>
    <mergeCell ref="B1:E1"/>
    <mergeCell ref="B36:F36"/>
    <mergeCell ref="B37:F37"/>
    <mergeCell ref="M7:M31"/>
    <mergeCell ref="G7:G31"/>
    <mergeCell ref="B3:C4"/>
    <mergeCell ref="D3:E4"/>
    <mergeCell ref="F3:G4"/>
  </mergeCells>
  <conditionalFormatting sqref="B7:B34">
    <cfRule type="containsBlanks" priority="68" dxfId="35">
      <formula>LEN(TRIM(B7))=0</formula>
    </cfRule>
  </conditionalFormatting>
  <conditionalFormatting sqref="B7:B34">
    <cfRule type="cellIs" priority="63" dxfId="34" operator="greaterThanOrEqual">
      <formula>1</formula>
    </cfRule>
  </conditionalFormatting>
  <conditionalFormatting sqref="J7:J9">
    <cfRule type="notContainsBlanks" priority="35" dxfId="4">
      <formula>LEN(TRIM(J7))&gt;0</formula>
    </cfRule>
    <cfRule type="containsBlanks" priority="36" dxfId="0">
      <formula>LEN(TRIM(J7))=0</formula>
    </cfRule>
  </conditionalFormatting>
  <conditionalFormatting sqref="J7:J9">
    <cfRule type="notContainsBlanks" priority="34" dxfId="2">
      <formula>LEN(TRIM(J7))&gt;0</formula>
    </cfRule>
  </conditionalFormatting>
  <conditionalFormatting sqref="L7:L9">
    <cfRule type="cellIs" priority="32" dxfId="10" operator="equal">
      <formula>"NEVYHOVUJE"</formula>
    </cfRule>
    <cfRule type="cellIs" priority="33" dxfId="9" operator="equal">
      <formula>"VYHOVUJE"</formula>
    </cfRule>
  </conditionalFormatting>
  <conditionalFormatting sqref="J10:J11 J17 J23 J29">
    <cfRule type="notContainsBlanks" priority="30" dxfId="4">
      <formula>LEN(TRIM(J10))&gt;0</formula>
    </cfRule>
    <cfRule type="containsBlanks" priority="31" dxfId="0">
      <formula>LEN(TRIM(J10))=0</formula>
    </cfRule>
  </conditionalFormatting>
  <conditionalFormatting sqref="J10:J11 J17 J23 J29">
    <cfRule type="notContainsBlanks" priority="29" dxfId="2">
      <formula>LEN(TRIM(J10))&gt;0</formula>
    </cfRule>
  </conditionalFormatting>
  <conditionalFormatting sqref="L10:L11 L17 L23 L29">
    <cfRule type="cellIs" priority="27" dxfId="10" operator="equal">
      <formula>"NEVYHOVUJE"</formula>
    </cfRule>
    <cfRule type="cellIs" priority="28" dxfId="9" operator="equal">
      <formula>"VYHOVUJE"</formula>
    </cfRule>
  </conditionalFormatting>
  <conditionalFormatting sqref="J12:J13 J18:J19 J24:J25 J30:J31">
    <cfRule type="notContainsBlanks" priority="25" dxfId="4">
      <formula>LEN(TRIM(J12))&gt;0</formula>
    </cfRule>
    <cfRule type="containsBlanks" priority="26" dxfId="0">
      <formula>LEN(TRIM(J12))=0</formula>
    </cfRule>
  </conditionalFormatting>
  <conditionalFormatting sqref="J12:J13 J18:J19 J24:J25 J30:J31">
    <cfRule type="notContainsBlanks" priority="24" dxfId="2">
      <formula>LEN(TRIM(J12))&gt;0</formula>
    </cfRule>
  </conditionalFormatting>
  <conditionalFormatting sqref="L12:L13 L18:L19 L24:L25 L30:L31">
    <cfRule type="cellIs" priority="22" dxfId="10" operator="equal">
      <formula>"NEVYHOVUJE"</formula>
    </cfRule>
    <cfRule type="cellIs" priority="23" dxfId="9" operator="equal">
      <formula>"VYHOVUJE"</formula>
    </cfRule>
  </conditionalFormatting>
  <conditionalFormatting sqref="J14:J15 J20:J21 J26:J27 J32:J33">
    <cfRule type="notContainsBlanks" priority="20" dxfId="4">
      <formula>LEN(TRIM(J14))&gt;0</formula>
    </cfRule>
    <cfRule type="containsBlanks" priority="21" dxfId="0">
      <formula>LEN(TRIM(J14))=0</formula>
    </cfRule>
  </conditionalFormatting>
  <conditionalFormatting sqref="J14:J15 J20:J21 J26:J27 J32:J33">
    <cfRule type="notContainsBlanks" priority="19" dxfId="2">
      <formula>LEN(TRIM(J14))&gt;0</formula>
    </cfRule>
  </conditionalFormatting>
  <conditionalFormatting sqref="L14:L15 L20:L21 L26:L27 L32:L33">
    <cfRule type="cellIs" priority="17" dxfId="10" operator="equal">
      <formula>"NEVYHOVUJE"</formula>
    </cfRule>
    <cfRule type="cellIs" priority="18" dxfId="9" operator="equal">
      <formula>"VYHOVUJE"</formula>
    </cfRule>
  </conditionalFormatting>
  <conditionalFormatting sqref="J16 J22 J28 J34">
    <cfRule type="notContainsBlanks" priority="15" dxfId="4">
      <formula>LEN(TRIM(J16))&gt;0</formula>
    </cfRule>
    <cfRule type="containsBlanks" priority="16" dxfId="0">
      <formula>LEN(TRIM(J16))=0</formula>
    </cfRule>
  </conditionalFormatting>
  <conditionalFormatting sqref="J16 J22 J28 J34">
    <cfRule type="notContainsBlanks" priority="14" dxfId="2">
      <formula>LEN(TRIM(J16))&gt;0</formula>
    </cfRule>
  </conditionalFormatting>
  <conditionalFormatting sqref="L16 L22 L28 L34">
    <cfRule type="cellIs" priority="12" dxfId="10" operator="equal">
      <formula>"NEVYHOVUJE"</formula>
    </cfRule>
    <cfRule type="cellIs" priority="13" dxfId="9" operator="equal">
      <formula>"VYHOVUJE"</formula>
    </cfRule>
  </conditionalFormatting>
  <conditionalFormatting sqref="D7:D31">
    <cfRule type="containsBlanks" priority="9" dxfId="5">
      <formula>LEN(TRIM(D7))=0</formula>
    </cfRule>
  </conditionalFormatting>
  <conditionalFormatting sqref="D32">
    <cfRule type="containsBlanks" priority="8" dxfId="5">
      <formula>LEN(TRIM(D32))=0</formula>
    </cfRule>
  </conditionalFormatting>
  <conditionalFormatting sqref="D33">
    <cfRule type="containsBlanks" priority="7" dxfId="5">
      <formula>LEN(TRIM(D33))=0</formula>
    </cfRule>
  </conditionalFormatting>
  <conditionalFormatting sqref="D34">
    <cfRule type="containsBlanks" priority="6" dxfId="5">
      <formula>LEN(TRIM(D34))=0</formula>
    </cfRule>
  </conditionalFormatting>
  <conditionalFormatting sqref="G34">
    <cfRule type="notContainsBlanks" priority="3" dxfId="4">
      <formula>LEN(TRIM(G34))&gt;0</formula>
    </cfRule>
    <cfRule type="containsBlanks" priority="4" dxfId="0">
      <formula>LEN(TRIM(G34))=0</formula>
    </cfRule>
  </conditionalFormatting>
  <conditionalFormatting sqref="G34">
    <cfRule type="notContainsBlanks" priority="2" dxfId="2">
      <formula>LEN(TRIM(G34))&gt;0</formula>
    </cfRule>
  </conditionalFormatting>
  <conditionalFormatting sqref="G34">
    <cfRule type="notContainsBlanks" priority="1" dxfId="1">
      <formula>LEN(TRIM(G34))&gt;0</formula>
    </cfRule>
    <cfRule type="containsBlanks" priority="5" dxfId="0">
      <formula>LEN(TRIM(G34))=0</formula>
    </cfRule>
  </conditionalFormatting>
  <dataValidations count="1" disablePrompts="1">
    <dataValidation type="list" showInputMessage="1" showErrorMessage="1" sqref="E7:E34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2020-10-12T08:47:48Z</cp:lastPrinted>
  <dcterms:created xsi:type="dcterms:W3CDTF">2014-03-05T12:43:32Z</dcterms:created>
  <dcterms:modified xsi:type="dcterms:W3CDTF">2020-10-22T04:14:15Z</dcterms:modified>
  <cp:category/>
  <cp:version/>
  <cp:contentType/>
  <cp:contentStatus/>
</cp:coreProperties>
</file>