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22-2020_29.10.2020\2-vyzva\vyzva-pracovni dokumenty\"/>
    </mc:Choice>
  </mc:AlternateContent>
  <xr:revisionPtr revIDLastSave="0" documentId="13_ncr:1_{C85E6CB9-157E-4634-ADFC-E9067D2B2A64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Titles" localSheetId="0">ČPHP!$6:$6</definedName>
    <definedName name="_xlnm.Print_Area" localSheetId="0">ČPHP!$B$1:$Q$87</definedName>
  </definedNames>
  <calcPr calcId="191029"/>
</workbook>
</file>

<file path=xl/calcChain.xml><?xml version="1.0" encoding="utf-8"?>
<calcChain xmlns="http://schemas.openxmlformats.org/spreadsheetml/2006/main">
  <c r="K84" i="22" l="1"/>
  <c r="J84" i="22"/>
  <c r="G84" i="22"/>
  <c r="K83" i="22" l="1"/>
  <c r="J83" i="22"/>
  <c r="G83" i="22"/>
  <c r="K82" i="22" l="1"/>
  <c r="J82" i="22"/>
  <c r="G82" i="22"/>
  <c r="K81" i="22" l="1"/>
  <c r="J81" i="22"/>
  <c r="G81" i="22"/>
  <c r="K80" i="22"/>
  <c r="J80" i="22"/>
  <c r="G80" i="22"/>
  <c r="K79" i="22"/>
  <c r="J79" i="22"/>
  <c r="G79" i="22"/>
  <c r="K78" i="22"/>
  <c r="J78" i="22"/>
  <c r="G78" i="22"/>
  <c r="K77" i="22"/>
  <c r="J77" i="22"/>
  <c r="G77" i="22"/>
  <c r="K76" i="22"/>
  <c r="J76" i="22"/>
  <c r="G76" i="22"/>
  <c r="K75" i="22"/>
  <c r="J75" i="22"/>
  <c r="G75" i="22"/>
  <c r="K74" i="22"/>
  <c r="J74" i="22"/>
  <c r="G74" i="22"/>
  <c r="K73" i="22"/>
  <c r="J73" i="22"/>
  <c r="G73" i="22"/>
  <c r="K72" i="22"/>
  <c r="J72" i="22"/>
  <c r="G72" i="22"/>
  <c r="K71" i="22"/>
  <c r="J71" i="22"/>
  <c r="G71" i="22"/>
  <c r="K70" i="22"/>
  <c r="J70" i="22"/>
  <c r="G70" i="22"/>
  <c r="K69" i="22"/>
  <c r="J69" i="22"/>
  <c r="G69" i="22"/>
  <c r="K68" i="22"/>
  <c r="J68" i="22"/>
  <c r="G68" i="22"/>
  <c r="K67" i="22"/>
  <c r="J67" i="22"/>
  <c r="G67" i="22"/>
  <c r="K66" i="22"/>
  <c r="J66" i="22"/>
  <c r="G66" i="22"/>
  <c r="K65" i="22"/>
  <c r="J65" i="22"/>
  <c r="G65" i="22"/>
  <c r="K64" i="22"/>
  <c r="J64" i="22"/>
  <c r="G64" i="22"/>
  <c r="K63" i="22" l="1"/>
  <c r="J63" i="22"/>
  <c r="G63" i="22"/>
  <c r="K62" i="22"/>
  <c r="J62" i="22"/>
  <c r="G62" i="22"/>
  <c r="K61" i="22"/>
  <c r="J61" i="22"/>
  <c r="G61" i="22"/>
  <c r="K60" i="22"/>
  <c r="J60" i="22"/>
  <c r="G60" i="22"/>
  <c r="K59" i="22"/>
  <c r="J59" i="22"/>
  <c r="G59" i="22"/>
  <c r="K58" i="22"/>
  <c r="J58" i="22"/>
  <c r="G58" i="22"/>
  <c r="K57" i="22"/>
  <c r="J57" i="22"/>
  <c r="G57" i="22"/>
  <c r="K56" i="22"/>
  <c r="J56" i="22"/>
  <c r="G56" i="22"/>
  <c r="K55" i="22"/>
  <c r="J55" i="22"/>
  <c r="G55" i="22"/>
  <c r="K54" i="22"/>
  <c r="J54" i="22"/>
  <c r="G54" i="22"/>
  <c r="K53" i="22"/>
  <c r="J53" i="22"/>
  <c r="G53" i="22"/>
  <c r="K52" i="22"/>
  <c r="J52" i="22"/>
  <c r="G52" i="22"/>
  <c r="K51" i="22"/>
  <c r="J51" i="22"/>
  <c r="G51" i="22"/>
  <c r="K50" i="22"/>
  <c r="J50" i="22"/>
  <c r="G50" i="22"/>
  <c r="K49" i="22"/>
  <c r="J49" i="22"/>
  <c r="G49" i="22"/>
  <c r="K48" i="22"/>
  <c r="J48" i="22"/>
  <c r="G48" i="22"/>
  <c r="K47" i="22"/>
  <c r="J47" i="22"/>
  <c r="G47" i="22"/>
  <c r="K46" i="22"/>
  <c r="J46" i="22"/>
  <c r="G46" i="22"/>
  <c r="K45" i="22"/>
  <c r="J45" i="22"/>
  <c r="G45" i="22"/>
  <c r="K44" i="22"/>
  <c r="J44" i="22"/>
  <c r="G44" i="22"/>
  <c r="K43" i="22"/>
  <c r="J43" i="22"/>
  <c r="G43" i="22"/>
  <c r="K42" i="22"/>
  <c r="J42" i="22"/>
  <c r="G42" i="22"/>
  <c r="K41" i="22"/>
  <c r="J41" i="22"/>
  <c r="G41" i="22"/>
  <c r="K40" i="22"/>
  <c r="J40" i="22"/>
  <c r="G40" i="22"/>
  <c r="K39" i="22"/>
  <c r="J39" i="22"/>
  <c r="G39" i="22"/>
  <c r="K38" i="22"/>
  <c r="J38" i="22"/>
  <c r="G38" i="22"/>
  <c r="K37" i="22"/>
  <c r="J37" i="22"/>
  <c r="G37" i="22"/>
  <c r="K36" i="22"/>
  <c r="J36" i="22"/>
  <c r="G36" i="22"/>
  <c r="K35" i="22" l="1"/>
  <c r="J35" i="22"/>
  <c r="G35" i="22"/>
  <c r="K34" i="22"/>
  <c r="J34" i="22"/>
  <c r="G34" i="22"/>
  <c r="K33" i="22" l="1"/>
  <c r="J33" i="22"/>
  <c r="G33" i="22"/>
  <c r="K32" i="22"/>
  <c r="J32" i="22"/>
  <c r="G32" i="22"/>
  <c r="K31" i="22"/>
  <c r="J31" i="22"/>
  <c r="G31" i="22"/>
  <c r="K30" i="22"/>
  <c r="J30" i="22"/>
  <c r="G30" i="22"/>
  <c r="K29" i="22"/>
  <c r="J29" i="22"/>
  <c r="G29" i="22"/>
  <c r="K28" i="22"/>
  <c r="J28" i="22"/>
  <c r="G28" i="22"/>
  <c r="K27" i="22"/>
  <c r="J27" i="22"/>
  <c r="G27" i="22"/>
  <c r="K26" i="22"/>
  <c r="J26" i="22"/>
  <c r="G26" i="22"/>
  <c r="K25" i="22"/>
  <c r="J25" i="22"/>
  <c r="G25" i="22"/>
  <c r="K24" i="22"/>
  <c r="J24" i="22"/>
  <c r="G24" i="22"/>
  <c r="K23" i="22"/>
  <c r="J23" i="22"/>
  <c r="G23" i="22"/>
  <c r="K22" i="22"/>
  <c r="J22" i="22"/>
  <c r="G22" i="22"/>
  <c r="K21" i="22"/>
  <c r="J21" i="22"/>
  <c r="G21" i="22"/>
  <c r="K20" i="22"/>
  <c r="J20" i="22"/>
  <c r="G20" i="22"/>
  <c r="K19" i="22"/>
  <c r="J19" i="22"/>
  <c r="G19" i="22"/>
  <c r="K18" i="22"/>
  <c r="J18" i="22"/>
  <c r="G18" i="22"/>
  <c r="K17" i="22"/>
  <c r="J17" i="22"/>
  <c r="G17" i="22"/>
  <c r="K16" i="22"/>
  <c r="J16" i="22"/>
  <c r="G16" i="22"/>
  <c r="K15" i="22"/>
  <c r="J15" i="22"/>
  <c r="G15" i="22"/>
  <c r="K14" i="22"/>
  <c r="J14" i="22"/>
  <c r="G14" i="22"/>
  <c r="K13" i="22"/>
  <c r="J13" i="22"/>
  <c r="G13" i="22"/>
  <c r="K12" i="22"/>
  <c r="J12" i="22"/>
  <c r="G12" i="22"/>
  <c r="K11" i="22"/>
  <c r="J11" i="22"/>
  <c r="G11" i="22"/>
  <c r="K10" i="22"/>
  <c r="J10" i="22"/>
  <c r="G10" i="22"/>
  <c r="K9" i="22"/>
  <c r="J9" i="22"/>
  <c r="G9" i="22"/>
  <c r="K8" i="22"/>
  <c r="J8" i="22"/>
  <c r="G8" i="22"/>
  <c r="K7" i="22"/>
  <c r="J7" i="22"/>
  <c r="G7" i="22"/>
  <c r="I87" i="22" l="1"/>
  <c r="H87" i="22"/>
</calcChain>
</file>

<file path=xl/sharedStrings.xml><?xml version="1.0" encoding="utf-8"?>
<sst xmlns="http://schemas.openxmlformats.org/spreadsheetml/2006/main" count="287" uniqueCount="154">
  <si>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</si>
  <si>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</si>
  <si>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</si>
  <si>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</si>
  <si>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</si>
  <si>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</si>
  <si>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</si>
  <si>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</si>
  <si>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</si>
  <si>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</si>
  <si>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</si>
  <si>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Papírové Z-Z ručníky</t>
  </si>
  <si>
    <t>ks (balíček)</t>
  </si>
  <si>
    <t>Toaletní papír v roli 28</t>
  </si>
  <si>
    <t>ks 
(role)</t>
  </si>
  <si>
    <t xml:space="preserve">MYCÍ PROSTŘEDEK NA PODLAHY </t>
  </si>
  <si>
    <t>ks</t>
  </si>
  <si>
    <t>DEZINFEKČNÍ PROSTŘ NA PRACOVNÍ PLOCHY</t>
  </si>
  <si>
    <t>DEZINFEKČNÍ PROSTŘ NA PODLAHY</t>
  </si>
  <si>
    <t>MYCÍ PROSTŘ. KUCHYNĚ NA NÁDOBÍ</t>
  </si>
  <si>
    <t>MYCÍ PROSTŘ. KUCHYNĚ - tekutý krém</t>
  </si>
  <si>
    <t>MYCÍ PROSTŘ. KOUPELNA - rozprašovač</t>
  </si>
  <si>
    <t>MYCÍ PROSTŘ. WC - gel</t>
  </si>
  <si>
    <t>VŮNĚ WC - tablety do pisoaru</t>
  </si>
  <si>
    <t>MÝDLO  TEKUTÉ- bez aplikátoru</t>
  </si>
  <si>
    <t>KRÉM NA RUCE</t>
  </si>
  <si>
    <t>Leštěnka na nábytek - spray</t>
  </si>
  <si>
    <t>Čistič oken s rozprašovačem</t>
  </si>
  <si>
    <t>Vinylové rukavice - M</t>
  </si>
  <si>
    <t>balení</t>
  </si>
  <si>
    <t>Vinylové rukavice - L</t>
  </si>
  <si>
    <t>Rukavice gumové - L</t>
  </si>
  <si>
    <t>pár</t>
  </si>
  <si>
    <t xml:space="preserve">Vnitřní bavlněná vložka, velikost L.  </t>
  </si>
  <si>
    <t>Hygienické sáčky</t>
  </si>
  <si>
    <t>Sáčky na odpadky</t>
  </si>
  <si>
    <t>role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</si>
  <si>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</si>
  <si>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</si>
  <si>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Násada na smetáky a kartáče</t>
  </si>
  <si>
    <t>Dřevěná, pr. 2,5 cm,  délka 180 cm.</t>
  </si>
  <si>
    <t xml:space="preserve">Hadr na podlahu  </t>
  </si>
  <si>
    <t xml:space="preserve">Prachovka </t>
  </si>
  <si>
    <t>38 x 38 cm, viskozová, barevná.</t>
  </si>
  <si>
    <t>Molitanové houbičky malé</t>
  </si>
  <si>
    <t xml:space="preserve">Souprava WC - plast </t>
  </si>
  <si>
    <t>Kartáč + odkapávací stojan (držák).</t>
  </si>
  <si>
    <r>
      <t xml:space="preserve">Bezoplachová dezinfekce na ruce s antibakteriální a virucidní účinností; </t>
    </r>
    <r>
      <rPr>
        <b/>
        <sz val="11"/>
        <rFont val="Calibri"/>
        <family val="2"/>
        <charset val="238"/>
      </rPr>
      <t>náplň 500-600 ml</t>
    </r>
  </si>
  <si>
    <t>MYCÍ PROSTŘEDEK NA PODLAHY</t>
  </si>
  <si>
    <t>PROSTŘEDEK DO MYCÍCH STROJŮ</t>
  </si>
  <si>
    <t>MYCÍ PROSTŘ. KUCHYNĚ - rozprašovač</t>
  </si>
  <si>
    <t>MYCÍ PROSTŘ. WC - leštící,gel</t>
  </si>
  <si>
    <t>MYCÍ PROSTŘ. WC -  závěs + náplň</t>
  </si>
  <si>
    <t>VŮNĚ WC - suchý sprey</t>
  </si>
  <si>
    <t>VŮNĚ WC - gel - "vanička"</t>
  </si>
  <si>
    <t>ČISTIČ ODPADŮ</t>
  </si>
  <si>
    <t>Čistič oken</t>
  </si>
  <si>
    <t>ČISTÍCÍ PŘÍPRAVKY NA SPORÁKY A TROUBY - spray</t>
  </si>
  <si>
    <t>ČISTÍCÍ PŘÍPRAVKY NA SPORÁKY A TROUBY - rozprašovač</t>
  </si>
  <si>
    <t>Vinylové rukavice - XL</t>
  </si>
  <si>
    <t>Rukavice gumové - XL</t>
  </si>
  <si>
    <t xml:space="preserve">Vnitřní bavlněná vložka, velikost XL.  </t>
  </si>
  <si>
    <t>Sáčky na odpadky - pevné</t>
  </si>
  <si>
    <t>MYCÍ PROSTŘ. WC - tekutý</t>
  </si>
  <si>
    <t>Pytle černé, modré silné</t>
  </si>
  <si>
    <t>Dávkovač dolévané dezinfekce</t>
  </si>
  <si>
    <t>Dávkovač tekuté i gelové dezinfekce, zamykání / otevírání speciálním klíčem pro obsluhu, obsah může být 500 až 1000ml. Možné dolévat tekutou i gelovou dezinfekci. Instalace na stěnu.</t>
  </si>
  <si>
    <t>Dávkovač dolévaného mýdla</t>
  </si>
  <si>
    <t>Dávkovač tekutého mýdla, zamykání / otevírání speciálním klíčem pro obsluhu, obsah může být 500 až 1000ml. Možné dolévat tekuté mýdlo. Instalace na stěnu.</t>
  </si>
  <si>
    <t>ANO</t>
  </si>
  <si>
    <t>Dodávky čistících prostředků a hygienických potřeb (II.) - 022 - 2020 (ČPHP-(II.)-022-2020)</t>
  </si>
  <si>
    <t>Priloha_c._1_KS_technicke_specifikace_CPHP-(II.)-022-2020</t>
  </si>
  <si>
    <t>Název</t>
  </si>
  <si>
    <t>Měrná jednotka [MJ]</t>
  </si>
  <si>
    <t>Popis</t>
  </si>
  <si>
    <t xml:space="preserve">Maximální cena za jednotlivé položky 
v Kč BEZ DPH </t>
  </si>
  <si>
    <t xml:space="preserve">POZNÁMKA </t>
  </si>
  <si>
    <t>Fakturace</t>
  </si>
  <si>
    <t>Samostatná faktura</t>
  </si>
  <si>
    <t>NE</t>
  </si>
  <si>
    <t>Název projektu: ESF II projekt Západočeské
univerzity v Plzni
Číslo projektu: CZ.02.2.69/0.0/0.0/18_056/0013239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</si>
  <si>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</si>
  <si>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Financováno
 z projektových finančních prostředků</t>
  </si>
  <si>
    <t>Kontaktní osoba 
k převzetí zboží</t>
  </si>
  <si>
    <t xml:space="preserve">Místo dodání </t>
  </si>
  <si>
    <t>Martin Koldinský,
Tel.: 602 298 097</t>
  </si>
  <si>
    <t>Sedláčkova 15, 
301 00 Plzeň,
Správa budov a investic</t>
  </si>
  <si>
    <t>Bc. Martina Martínková,
Tel.: 37763 7707</t>
  </si>
  <si>
    <t>Univerzitní 20, 
301 00 Plzeň,
Univerzitní knihovna</t>
  </si>
  <si>
    <t>PS - Zdeněk Kegler,
Tel.: 721 375 541</t>
  </si>
  <si>
    <t>Veleslavínova 42, 
301 00 Plzeň,
Fakulta pedagogická -Správa budov a investic</t>
  </si>
  <si>
    <t>Sedláčkova 38, 
301 00 Plzeň,
Fakulta filozofická - Správa budov a investic</t>
  </si>
  <si>
    <t>Hana Menclová,
Tel.: 37763 4853</t>
  </si>
  <si>
    <t>Kollárova 19, 
301 00 Plzeň,
Správa SKM</t>
  </si>
  <si>
    <t>Jana Lukášová, 
Tel.: 37763 1351</t>
  </si>
  <si>
    <t>Univerzitní 20, 
301 00 Plzeň, 
Informační a poradenské centrum,
místnost UI 213</t>
  </si>
  <si>
    <r>
      <t xml:space="preserve">Balíček skládaných Z-Z ručníků. 2vrstvé, bílé, 100% celuloza, rozměr 23 x 25cm.
1ks (balíček) min. 150ks papírových ručníků. Určeno do zásobníků.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</si>
  <si>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Univerzální čisticí přípravek na podlahy pro ruční mytí  - bez obsahu fosfátů .  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</si>
  <si>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</si>
  <si>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Tablety do pisoaru,  - čistící  a dezodoranční účinky ,  - bez fosfátů a paradichlorbenzolu, </t>
    </r>
    <r>
      <rPr>
        <b/>
        <sz val="11"/>
        <rFont val="Calibri"/>
        <family val="2"/>
        <charset val="238"/>
      </rPr>
      <t>náplň  0,75 - 1 kg</t>
    </r>
    <r>
      <rPr>
        <sz val="11"/>
        <rFont val="Calibri"/>
        <family val="2"/>
        <charset val="238"/>
      </rPr>
      <t>. Použití:  zabraňují tvorbě usazenin.</t>
    </r>
  </si>
  <si>
    <r>
      <t xml:space="preserve">Ochranný a regenerační krém, </t>
    </r>
    <r>
      <rPr>
        <b/>
        <sz val="11"/>
        <rFont val="Calibri"/>
        <family val="2"/>
        <charset val="238"/>
      </rPr>
      <t xml:space="preserve">náplň 100 ml - 150 ml. </t>
    </r>
  </si>
  <si>
    <r>
      <t xml:space="preserve">Čistič oken  s obsahem alkoholu  - s rozprašovačem - pH: 7,0 - 9,0. </t>
    </r>
    <r>
      <rPr>
        <b/>
        <sz val="11"/>
        <rFont val="Calibri"/>
        <family val="2"/>
        <charset val="238"/>
      </rPr>
      <t>Náplň 0,5 - 1 l.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</si>
  <si>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</si>
  <si>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</si>
  <si>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r>
      <t xml:space="preserve">Sáčky hygienické (na vložky) mikrotenové . </t>
    </r>
    <r>
      <rPr>
        <b/>
        <sz val="11"/>
        <rFont val="Calibri"/>
        <family val="2"/>
        <charset val="238"/>
      </rPr>
      <t>Balení 25 - 30ks.</t>
    </r>
  </si>
  <si>
    <r>
      <t xml:space="preserve">50 x 60cm - 30litrů. Tloušťka min. 6 mic. </t>
    </r>
    <r>
      <rPr>
        <b/>
        <sz val="11"/>
        <rFont val="Calibri"/>
        <family val="2"/>
        <charset val="238"/>
      </rPr>
      <t>Role 50 - 60 ks.</t>
    </r>
  </si>
  <si>
    <r>
      <t>63 x 74cm  - 60litrů. Tloušťka min. 7 mic.</t>
    </r>
    <r>
      <rPr>
        <b/>
        <sz val="11"/>
        <rFont val="Calibri"/>
        <family val="2"/>
        <charset val="238"/>
      </rPr>
      <t>Role 50 - 60 ks.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</si>
  <si>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 - 2 l.</t>
    </r>
  </si>
  <si>
    <r>
      <t>Alkalický prostředek pro strojní čištění podlah. N</t>
    </r>
    <r>
      <rPr>
        <b/>
        <sz val="11"/>
        <rFont val="Calibri"/>
        <family val="2"/>
        <charset val="238"/>
      </rPr>
      <t>áplň 10 -11 kg.</t>
    </r>
  </si>
  <si>
    <r>
      <t xml:space="preserve">Dezinfekční a leštící přípravek - gel,   rozpustný ve vodě. 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</si>
  <si>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WC  gel  ( závěs + náplň)  - </t>
    </r>
    <r>
      <rPr>
        <b/>
        <sz val="11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</si>
  <si>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</si>
  <si>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1"/>
        <rFont val="Calibri"/>
        <family val="2"/>
        <charset val="238"/>
      </rPr>
      <t>náplň 150 g - 200 g.</t>
    </r>
  </si>
  <si>
    <r>
      <t xml:space="preserve">Velikost XL. </t>
    </r>
    <r>
      <rPr>
        <b/>
        <sz val="11"/>
        <rFont val="Calibri"/>
        <family val="2"/>
        <charset val="238"/>
      </rPr>
      <t>Balení 100 - 120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</si>
  <si>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 -12 ks.  </t>
    </r>
  </si>
  <si>
    <r>
      <t xml:space="preserve">63 x 85 cm. - 50 l . </t>
    </r>
    <r>
      <rPr>
        <b/>
        <sz val="11"/>
        <rFont val="Calibri"/>
        <family val="2"/>
        <charset val="238"/>
      </rPr>
      <t>Role 40 - 45 ks.</t>
    </r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</si>
  <si>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1"/>
        <rFont val="Calibri"/>
        <family val="2"/>
        <charset val="238"/>
      </rPr>
      <t>náplň 0,75 - 1 l.</t>
    </r>
  </si>
  <si>
    <r>
      <t xml:space="preserve">Desinfekční čistič s rozprašovačem,  - odstranění  nečistot , připálenin, účinný proti bakteriím, plísním a virům. </t>
    </r>
    <r>
      <rPr>
        <b/>
        <sz val="11"/>
        <rFont val="Calibri"/>
        <family val="2"/>
        <charset val="238"/>
      </rPr>
      <t xml:space="preserve">Náplň 0,5 - 1 l. 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</si>
  <si>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</rPr>
      <t>Role 15 - 20 ks.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</si>
  <si>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 6ks (rolí). 
Návin min. 280 bm, průměr dutinky max. 7,5 cm.</t>
    </r>
    <r>
      <rPr>
        <sz val="11"/>
        <rFont val="Calibri"/>
        <family val="2"/>
        <charset val="238"/>
      </rPr>
      <t xml:space="preserve"> Určeno do zásobníků.</t>
    </r>
  </si>
  <si>
    <t>DEZINFEKČNÍ PROSTŘ. NA PRACOVNÍ PLOCHY</t>
  </si>
  <si>
    <r>
      <t xml:space="preserve">Dezinfekční prostředek na alkoholové bázi, bezoplachový.  Použití zejména: na pracovní plochy v kuchyni, pro dezinfekci omyvatelných povrchů, předmětů a zařízení včetně ploch přicházejících do styku s potravinami, vhodný i pro aplikaci na plastové, polykarbonátové a lakované povrchy. </t>
    </r>
    <r>
      <rPr>
        <b/>
        <sz val="11"/>
        <rFont val="Calibri"/>
        <family val="2"/>
        <charset val="238"/>
      </rPr>
      <t>Náplň 0,75 -  1 l.</t>
    </r>
  </si>
  <si>
    <t>DEZINFEKČNÍ PROSTŘ. NA PODLAHY</t>
  </si>
  <si>
    <r>
      <t xml:space="preserve">Tekutý čistící a dezinfekční prostředek  - baktericidní a fungicidní účinky. Použití: na podlahy, chodby, koupelny a  hygienická zařízení, </t>
    </r>
    <r>
      <rPr>
        <b/>
        <sz val="11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</si>
  <si>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1"/>
        <rFont val="Calibri"/>
        <family val="2"/>
        <charset val="238"/>
      </rPr>
      <t>náplň 1 - 1,5 l.</t>
    </r>
  </si>
  <si>
    <r>
      <t xml:space="preserve"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</si>
  <si>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Kyselý přípravek v rozprašovači,  - s antibakteriální přísadou,  obsah látek rozpouštějíci rez a vodní kámen. Použití: pro všechny omývatelné plochy,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</si>
  <si>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</si>
  <si>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Tablety do pisoaru, čistící  a dezodoranční účinky, bez fosfátů a paradichlorbenzolu, </t>
    </r>
    <r>
      <rPr>
        <b/>
        <sz val="11"/>
        <rFont val="Calibri"/>
        <family val="2"/>
        <charset val="238"/>
      </rPr>
      <t>náplň  0,75 - 1 kg</t>
    </r>
    <r>
      <rPr>
        <sz val="11"/>
        <rFont val="Calibri"/>
        <family val="2"/>
        <charset val="238"/>
      </rPr>
      <t>. Použití:  zabraňují tvorbě usazenin.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</si>
  <si>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5 -6 l. 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</si>
  <si>
    <r>
      <t xml:space="preserve">Leštěnka na nábytek proti prachu - spray. Použití zejména: na kov, dřevo, sklo, plast. </t>
    </r>
    <r>
      <rPr>
        <b/>
        <sz val="11"/>
        <rFont val="Calibri"/>
        <family val="2"/>
        <charset val="238"/>
      </rPr>
      <t>Náplň 400ml - 500 ml.</t>
    </r>
  </si>
  <si>
    <t>Z netkaného textilu  (vizkóza),  rozměr  60 x 70  (oranžový).</t>
  </si>
  <si>
    <t>Rozměr 52 x 90 cm , klasický tkaný (bílý). Složení:  75% Bavlny, 25% Viskózy.</t>
  </si>
  <si>
    <r>
      <t>Molitanové houbičky malé, 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</si>
  <si>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r>
      <t xml:space="preserve">Dezinfekční prostředek na alkoholové bázi, bezoplachový .  Použití zejména :na pracovní plochy v kuchyni, pro dezinfekci omyvatelných povrchů, předmětů a zařízení včetně ploch přicházejících do styku s potravinami, vhodný i pro aplikaci na plastové,polykarbonátové a lakované povrchy , </t>
    </r>
    <r>
      <rPr>
        <b/>
        <sz val="11"/>
        <rFont val="Calibri"/>
        <family val="2"/>
        <charset val="238"/>
      </rPr>
      <t>náplň 0,75 -  1 l.</t>
    </r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</si>
  <si>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</rPr>
      <t>náplň 0,75 -  1 l.</t>
    </r>
  </si>
  <si>
    <t>DEZINFEKČNÍ PROSTŘ. NA RUCE</t>
  </si>
  <si>
    <r>
      <t xml:space="preserve">Balíček skládaných z-z ručníků. 2vrstvé, bílé, 100% celuloza, rozměr 23 x 25cm. 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</si>
  <si>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Čistič tekutý s rozprašovačem. Použití: čištění kuchyní, na všechny omyvatelné povrchy , </t>
    </r>
    <r>
      <rPr>
        <b/>
        <sz val="11"/>
        <rFont val="Calibri"/>
        <family val="2"/>
        <charset val="238"/>
      </rPr>
      <t>náplň  0,5 - 0,75 l.</t>
    </r>
  </si>
  <si>
    <r>
      <t xml:space="preserve">WC gel (závěs + náplň)  - </t>
    </r>
    <r>
      <rPr>
        <b/>
        <sz val="11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</si>
  <si>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Tablety do pisoaru,  čistící  a dezodoranční účinky, </t>
    </r>
    <r>
      <rPr>
        <b/>
        <sz val="11"/>
        <rFont val="Calibri"/>
        <family val="2"/>
        <charset val="238"/>
      </rPr>
      <t>obsah balení 4 - 5 kg</t>
    </r>
    <r>
      <rPr>
        <sz val="11"/>
        <rFont val="Calibri"/>
        <family val="2"/>
        <charset val="238"/>
      </rPr>
      <t>. Použití:  pro sanitární zařízení.</t>
    </r>
  </si>
  <si>
    <r>
      <t xml:space="preserve">Čisticí prostředek  s obsahem alkoholu. Použití: mytí, čištění a leštění oken a skleněných ploch. </t>
    </r>
    <r>
      <rPr>
        <b/>
        <sz val="11"/>
        <rFont val="Calibri"/>
        <family val="2"/>
        <charset val="238"/>
      </rPr>
      <t>Náplň 0,5 - 1 l.</t>
    </r>
  </si>
  <si>
    <r>
      <t xml:space="preserve">Tekutý čistič odpadů,  -  obsah H2SO4 : 96%. Použití: pročištění plastových a keramických odpadů umyvadel, sprch, WC, kanalizace. </t>
    </r>
    <r>
      <rPr>
        <b/>
        <sz val="11"/>
        <rFont val="Calibri"/>
        <family val="2"/>
        <charset val="238"/>
      </rPr>
      <t>Náplň  1 - 1,5 l.</t>
    </r>
  </si>
  <si>
    <r>
      <t xml:space="preserve">Pěnový čistič  - spray - odstranění mastnoty a připálených zbytků. Použití: vnitřní a vnější povrchy sporáků, grilů, horkovzdušných, mikrovlnných trub aj.kuchyňských spotřebičů. </t>
    </r>
    <r>
      <rPr>
        <b/>
        <sz val="11"/>
        <rFont val="Calibri"/>
        <family val="2"/>
        <charset val="238"/>
      </rPr>
      <t>Náplň 0,3 - 0,5 l.</t>
    </r>
  </si>
  <si>
    <r>
      <t xml:space="preserve">Čistící prostředek s rozprašovačem. 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</rPr>
      <t xml:space="preserve">Náplň 0,5 - 1 l. </t>
    </r>
  </si>
  <si>
    <t>60x120 cm, pytle volně ložené, vyrobeny z kvalitního polyetylénu odolnému proti protržení. Vhodné na veškerý odpad, jsou plně recyklovatelné. Tloušťka min. 200 mikronů.</t>
  </si>
  <si>
    <r>
      <t xml:space="preserve">Balíček skládaných Z-Z ručníků. 2vrstvé, bílé, 100% celuloza, rozměr 23 x 25cm, 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</si>
  <si>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Univerzální čisticí přípravek na podlahy pro ruční mytí  - bez obsahu fosfátů. 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</si>
  <si>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Tekutý čistící a dezinfekční prostředek  - baktericidní a fungicidní účinky. Použití : na podlahy, chodby, koupelny a  hygienická zařízení , </t>
    </r>
    <r>
      <rPr>
        <b/>
        <sz val="11"/>
        <rFont val="Calibri"/>
        <family val="2"/>
        <charset val="238"/>
      </rPr>
      <t>náplň 0,75 - 1 l.</t>
    </r>
  </si>
  <si>
    <r>
      <t>Tekutý kyselý čistící prostředek s antibakteriálními účinky a obsahem látek rozpouštějíci rez, vodní kámen a jiné usazeniny. 
N</t>
    </r>
    <r>
      <rPr>
        <b/>
        <sz val="11"/>
        <rFont val="Calibri"/>
        <family val="2"/>
        <charset val="238"/>
      </rPr>
      <t>áplň  0,5 - 0,75l</t>
    </r>
  </si>
  <si>
    <r>
      <t xml:space="preserve">Bezoplachová dezinfekce na ruce s antibakteriální a virucidní účinností; možnost použití v dávkovačích (např. Aquarius); </t>
    </r>
    <r>
      <rPr>
        <b/>
        <sz val="11"/>
        <rFont val="Calibri"/>
        <family val="2"/>
        <charset val="238"/>
      </rPr>
      <t>náplň 5 l</t>
    </r>
    <r>
      <rPr>
        <sz val="11"/>
        <rFont val="Calibri"/>
        <family val="2"/>
        <charset val="238"/>
      </rPr>
      <t>.</t>
    </r>
  </si>
  <si>
    <t>Požadavek zadavatele: 
do sloupce označeného textem:</t>
  </si>
  <si>
    <t>Dodavatel doplní do jednotlivých prázdných žlutě podbarvených buněk požadované údaje, tj. jednotkové ceny.</t>
  </si>
  <si>
    <r>
      <rPr>
        <i/>
        <sz val="11"/>
        <color theme="1"/>
        <rFont val="Calibri"/>
        <family val="2"/>
        <charset val="238"/>
        <scheme val="minor"/>
      </rPr>
      <t xml:space="preserve">NÁZEV A ČÍSLO DOTAČNÍHO PROJEKTU v odemčeném formátu:
</t>
    </r>
    <r>
      <rPr>
        <sz val="11"/>
        <color theme="1"/>
        <rFont val="Calibri"/>
        <family val="2"/>
        <charset val="238"/>
        <scheme val="minor"/>
      </rPr>
      <t xml:space="preserve">Název projektu:  </t>
    </r>
    <r>
      <rPr>
        <b/>
        <sz val="11"/>
        <color theme="1"/>
        <rFont val="Calibri"/>
        <family val="2"/>
        <charset val="238"/>
        <scheme val="minor"/>
      </rPr>
      <t>ESF II projekt Západočeské univerzity v Plzni</t>
    </r>
    <r>
      <rPr>
        <sz val="11"/>
        <color theme="1"/>
        <rFont val="Calibri"/>
        <family val="2"/>
        <charset val="238"/>
        <scheme val="minor"/>
      </rPr>
      <t xml:space="preserve">
Číslo projektu: </t>
    </r>
    <r>
      <rPr>
        <b/>
        <sz val="11"/>
        <color theme="1"/>
        <rFont val="Calibri"/>
        <family val="2"/>
        <charset val="238"/>
        <scheme val="minor"/>
      </rPr>
      <t>CZ.02.2.69/0.0/0.0/18_056/0013239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</si>
</sst>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9F1FF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ck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13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7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11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11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2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10" fillId="0" borderId="9" xfId="2" applyNumberFormat="1" applyFont="1" applyFill="1" applyBorder="1" applyAlignment="1" applyProtection="1">
      <alignment horizontal="left" vertical="center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9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left" vertical="center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14" xfId="1" applyNumberFormat="1" applyFont="1" applyFill="1" applyBorder="1" applyAlignment="1" applyProtection="1">
      <alignment horizontal="left" vertical="center" wrapText="1" indent="1"/>
    </xf>
    <xf numFmtId="0" fontId="10" fillId="0" borderId="22" xfId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0" fillId="0" borderId="8" xfId="1" applyNumberFormat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left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10" fillId="0" borderId="27" xfId="1" applyNumberFormat="1" applyFont="1" applyFill="1" applyBorder="1" applyAlignment="1" applyProtection="1">
      <alignment horizontal="left" vertical="center" wrapText="1" indent="1"/>
    </xf>
    <xf numFmtId="0" fontId="10" fillId="0" borderId="9" xfId="1" applyFont="1" applyFill="1" applyBorder="1" applyAlignment="1" applyProtection="1">
      <alignment horizontal="center" vertical="center"/>
    </xf>
    <xf numFmtId="0" fontId="10" fillId="0" borderId="28" xfId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vertical="center" wrapText="1"/>
    </xf>
    <xf numFmtId="0" fontId="0" fillId="3" borderId="9" xfId="0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vertical="center" wrapText="1"/>
    </xf>
    <xf numFmtId="0" fontId="0" fillId="3" borderId="12" xfId="0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0" fillId="0" borderId="29" xfId="0" applyFont="1" applyFill="1" applyBorder="1" applyAlignment="1" applyProtection="1">
      <alignment horizontal="left" vertical="center" wrapText="1"/>
    </xf>
    <xf numFmtId="3" fontId="0" fillId="0" borderId="29" xfId="0" applyNumberFormat="1" applyFont="1" applyFill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/>
    </xf>
    <xf numFmtId="164" fontId="0" fillId="0" borderId="32" xfId="0" applyNumberFormat="1" applyFont="1" applyFill="1" applyBorder="1" applyAlignment="1" applyProtection="1">
      <alignment horizontal="right" vertical="center" indent="1"/>
    </xf>
    <xf numFmtId="164" fontId="0" fillId="0" borderId="30" xfId="0" applyNumberFormat="1" applyFont="1" applyFill="1" applyBorder="1" applyAlignment="1" applyProtection="1">
      <alignment horizontal="right" vertical="center" indent="1"/>
    </xf>
    <xf numFmtId="165" fontId="0" fillId="0" borderId="29" xfId="0" applyNumberFormat="1" applyFont="1" applyBorder="1" applyAlignment="1" applyProtection="1">
      <alignment horizontal="right" vertical="center"/>
    </xf>
    <xf numFmtId="0" fontId="0" fillId="0" borderId="29" xfId="0" applyFont="1" applyBorder="1" applyAlignment="1" applyProtection="1">
      <alignment horizontal="center" vertical="center"/>
    </xf>
    <xf numFmtId="0" fontId="0" fillId="5" borderId="29" xfId="0" applyFont="1" applyFill="1" applyBorder="1" applyAlignment="1" applyProtection="1">
      <alignment horizontal="left" vertical="center" wrapText="1"/>
    </xf>
    <xf numFmtId="0" fontId="0" fillId="0" borderId="29" xfId="0" applyFont="1" applyFill="1" applyBorder="1" applyAlignment="1" applyProtection="1">
      <alignment horizontal="center" vertical="center" wrapText="1"/>
    </xf>
    <xf numFmtId="0" fontId="0" fillId="0" borderId="3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164" fontId="5" fillId="0" borderId="15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  <protection locked="0"/>
    </xf>
    <xf numFmtId="0" fontId="0" fillId="0" borderId="42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23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4" borderId="18" xfId="0" applyNumberFormat="1" applyFon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0" fillId="0" borderId="12" xfId="0" applyBorder="1" applyAlignment="1" applyProtection="1"/>
    <xf numFmtId="0" fontId="0" fillId="0" borderId="16" xfId="0" applyBorder="1" applyAlignment="1" applyProtection="1"/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33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5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166" formatCode=";;"/>
      <fill>
        <patternFill patternType="solid">
          <fgColor rgb="FFFFD1D1"/>
          <bgColor rgb="FFFFD1D1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FFFFB7"/>
      <color rgb="FFFFD1D1"/>
      <color rgb="FFFFFFD1"/>
      <color rgb="FFFFC1C1"/>
      <color rgb="FFCCFCC8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7"/>
  <sheetViews>
    <sheetView showGridLines="0" showZeros="0" tabSelected="1" zoomScale="70" zoomScaleNormal="70" workbookViewId="0">
      <selection activeCell="O86" sqref="O86:O87"/>
    </sheetView>
  </sheetViews>
  <sheetFormatPr defaultRowHeight="14.5" x14ac:dyDescent="0.35"/>
  <cols>
    <col min="1" max="1" width="1.453125" style="1" customWidth="1"/>
    <col min="2" max="2" width="5.6328125" style="1" customWidth="1"/>
    <col min="3" max="3" width="37.90625" style="2" customWidth="1"/>
    <col min="4" max="4" width="12" style="43" customWidth="1"/>
    <col min="5" max="5" width="11.1796875" style="44" customWidth="1"/>
    <col min="6" max="6" width="108.1796875" style="2" customWidth="1"/>
    <col min="7" max="7" width="22.08984375" style="2" customWidth="1"/>
    <col min="8" max="8" width="20.90625" style="1" customWidth="1"/>
    <col min="9" max="9" width="22.81640625" style="1" customWidth="1"/>
    <col min="10" max="11" width="21" style="1" customWidth="1"/>
    <col min="12" max="12" width="20.453125" style="1" hidden="1" customWidth="1"/>
    <col min="13" max="13" width="14.1796875" style="2" customWidth="1"/>
    <col min="14" max="14" width="18.6328125" style="2" customWidth="1"/>
    <col min="15" max="15" width="57.453125" style="1" customWidth="1"/>
    <col min="16" max="16" width="25.08984375" style="1" customWidth="1"/>
    <col min="17" max="17" width="30.08984375" style="2" customWidth="1"/>
    <col min="18" max="16384" width="8.7265625" style="1"/>
  </cols>
  <sheetData>
    <row r="1" spans="1:17" ht="18" customHeight="1" x14ac:dyDescent="0.35">
      <c r="B1" s="121" t="s">
        <v>70</v>
      </c>
      <c r="C1" s="121"/>
      <c r="D1" s="121"/>
      <c r="E1" s="121"/>
      <c r="F1" s="121"/>
      <c r="I1" s="39"/>
      <c r="J1" s="39"/>
      <c r="P1" s="120" t="s">
        <v>71</v>
      </c>
      <c r="Q1" s="120"/>
    </row>
    <row r="2" spans="1:17" ht="18.75" customHeight="1" x14ac:dyDescent="0.35">
      <c r="C2" s="15"/>
      <c r="D2" s="13"/>
      <c r="E2" s="14"/>
      <c r="F2" s="15"/>
      <c r="I2" s="39"/>
      <c r="J2" s="39"/>
      <c r="L2" s="40"/>
      <c r="M2" s="1"/>
      <c r="N2" s="4"/>
    </row>
    <row r="3" spans="1:17" ht="21" customHeight="1" x14ac:dyDescent="0.35">
      <c r="B3" s="99" t="s">
        <v>151</v>
      </c>
      <c r="C3" s="100"/>
      <c r="D3" s="101" t="s">
        <v>8</v>
      </c>
      <c r="E3" s="102"/>
      <c r="F3" s="105" t="s">
        <v>152</v>
      </c>
      <c r="G3" s="41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21" customHeight="1" thickBot="1" x14ac:dyDescent="0.4">
      <c r="B4" s="99"/>
      <c r="C4" s="100"/>
      <c r="D4" s="103"/>
      <c r="E4" s="104"/>
      <c r="F4" s="105"/>
      <c r="H4" s="2"/>
      <c r="I4" s="39"/>
      <c r="J4" s="39"/>
      <c r="M4" s="39"/>
      <c r="N4" s="39"/>
      <c r="O4" s="39"/>
      <c r="P4" s="39"/>
      <c r="Q4" s="39"/>
    </row>
    <row r="5" spans="1:17" ht="34.25" customHeight="1" thickBot="1" x14ac:dyDescent="0.4">
      <c r="G5" s="3"/>
      <c r="I5" s="20" t="s">
        <v>8</v>
      </c>
    </row>
    <row r="6" spans="1:17" s="16" customFormat="1" ht="83.4" customHeight="1" thickTop="1" thickBot="1" x14ac:dyDescent="0.4">
      <c r="B6" s="28" t="s">
        <v>1</v>
      </c>
      <c r="C6" s="21" t="s">
        <v>72</v>
      </c>
      <c r="D6" s="21" t="s">
        <v>0</v>
      </c>
      <c r="E6" s="22" t="s">
        <v>73</v>
      </c>
      <c r="F6" s="21" t="s">
        <v>74</v>
      </c>
      <c r="G6" s="21" t="s">
        <v>75</v>
      </c>
      <c r="H6" s="21" t="s">
        <v>4</v>
      </c>
      <c r="I6" s="12" t="s">
        <v>5</v>
      </c>
      <c r="J6" s="25" t="s">
        <v>6</v>
      </c>
      <c r="K6" s="24" t="s">
        <v>7</v>
      </c>
      <c r="L6" s="21" t="s">
        <v>76</v>
      </c>
      <c r="M6" s="21" t="s">
        <v>77</v>
      </c>
      <c r="N6" s="21" t="s">
        <v>82</v>
      </c>
      <c r="O6" s="21" t="s">
        <v>81</v>
      </c>
      <c r="P6" s="25" t="s">
        <v>83</v>
      </c>
      <c r="Q6" s="26" t="s">
        <v>84</v>
      </c>
    </row>
    <row r="7" spans="1:17" ht="44.4" customHeight="1" thickTop="1" x14ac:dyDescent="0.35">
      <c r="A7" s="45"/>
      <c r="B7" s="46">
        <v>1</v>
      </c>
      <c r="C7" s="47" t="s">
        <v>11</v>
      </c>
      <c r="D7" s="48">
        <v>1000</v>
      </c>
      <c r="E7" s="49" t="s">
        <v>12</v>
      </c>
      <c r="F7" s="50" t="s">
        <v>96</v>
      </c>
      <c r="G7" s="34">
        <f t="shared" ref="G7:G70" si="0">D7*H7</f>
        <v>16000</v>
      </c>
      <c r="H7" s="34">
        <v>16</v>
      </c>
      <c r="I7" s="23"/>
      <c r="J7" s="18">
        <f t="shared" ref="J7:J70" si="1">D7*I7</f>
        <v>0</v>
      </c>
      <c r="K7" s="29" t="str">
        <f t="shared" ref="K7:K70" si="2">IF(ISNUMBER(I7), IF(I7&gt;H7,"NEVYHOVUJE","VYHOVUJE")," ")</f>
        <v xml:space="preserve"> </v>
      </c>
      <c r="L7" s="112"/>
      <c r="M7" s="108" t="s">
        <v>78</v>
      </c>
      <c r="N7" s="116" t="s">
        <v>79</v>
      </c>
      <c r="O7" s="108"/>
      <c r="P7" s="108" t="s">
        <v>85</v>
      </c>
      <c r="Q7" s="110" t="s">
        <v>86</v>
      </c>
    </row>
    <row r="8" spans="1:17" ht="36" customHeight="1" x14ac:dyDescent="0.35">
      <c r="B8" s="51">
        <v>2</v>
      </c>
      <c r="C8" s="52" t="s">
        <v>13</v>
      </c>
      <c r="D8" s="53">
        <v>300</v>
      </c>
      <c r="E8" s="54" t="s">
        <v>14</v>
      </c>
      <c r="F8" s="55" t="s">
        <v>119</v>
      </c>
      <c r="G8" s="5">
        <f t="shared" si="0"/>
        <v>10500</v>
      </c>
      <c r="H8" s="5">
        <v>35</v>
      </c>
      <c r="I8" s="17"/>
      <c r="J8" s="19">
        <f t="shared" si="1"/>
        <v>0</v>
      </c>
      <c r="K8" s="30" t="str">
        <f t="shared" si="2"/>
        <v xml:space="preserve"> </v>
      </c>
      <c r="L8" s="113"/>
      <c r="M8" s="115"/>
      <c r="N8" s="117"/>
      <c r="O8" s="115"/>
      <c r="P8" s="115"/>
      <c r="Q8" s="119"/>
    </row>
    <row r="9" spans="1:17" ht="35.4" customHeight="1" x14ac:dyDescent="0.35">
      <c r="B9" s="51">
        <v>3</v>
      </c>
      <c r="C9" s="56" t="s">
        <v>15</v>
      </c>
      <c r="D9" s="53">
        <v>2</v>
      </c>
      <c r="E9" s="57" t="s">
        <v>16</v>
      </c>
      <c r="F9" s="58" t="s">
        <v>97</v>
      </c>
      <c r="G9" s="5">
        <f t="shared" si="0"/>
        <v>120</v>
      </c>
      <c r="H9" s="5">
        <v>60</v>
      </c>
      <c r="I9" s="17"/>
      <c r="J9" s="19">
        <f t="shared" si="1"/>
        <v>0</v>
      </c>
      <c r="K9" s="30" t="str">
        <f t="shared" si="2"/>
        <v xml:space="preserve"> </v>
      </c>
      <c r="L9" s="113"/>
      <c r="M9" s="115"/>
      <c r="N9" s="117"/>
      <c r="O9" s="115"/>
      <c r="P9" s="115"/>
      <c r="Q9" s="119"/>
    </row>
    <row r="10" spans="1:17" ht="51" customHeight="1" x14ac:dyDescent="0.35">
      <c r="B10" s="51">
        <v>4</v>
      </c>
      <c r="C10" s="59" t="s">
        <v>120</v>
      </c>
      <c r="D10" s="53">
        <v>12</v>
      </c>
      <c r="E10" s="57" t="s">
        <v>16</v>
      </c>
      <c r="F10" s="60" t="s">
        <v>121</v>
      </c>
      <c r="G10" s="5">
        <f t="shared" si="0"/>
        <v>1152</v>
      </c>
      <c r="H10" s="5">
        <v>96</v>
      </c>
      <c r="I10" s="17"/>
      <c r="J10" s="19">
        <f t="shared" si="1"/>
        <v>0</v>
      </c>
      <c r="K10" s="30" t="str">
        <f t="shared" si="2"/>
        <v xml:space="preserve"> </v>
      </c>
      <c r="L10" s="113"/>
      <c r="M10" s="115"/>
      <c r="N10" s="117"/>
      <c r="O10" s="115"/>
      <c r="P10" s="115"/>
      <c r="Q10" s="119"/>
    </row>
    <row r="11" spans="1:17" ht="37.75" customHeight="1" x14ac:dyDescent="0.35">
      <c r="B11" s="51">
        <v>5</v>
      </c>
      <c r="C11" s="59" t="s">
        <v>122</v>
      </c>
      <c r="D11" s="53">
        <v>12</v>
      </c>
      <c r="E11" s="57" t="s">
        <v>16</v>
      </c>
      <c r="F11" s="58" t="s">
        <v>123</v>
      </c>
      <c r="G11" s="5">
        <f t="shared" si="0"/>
        <v>600</v>
      </c>
      <c r="H11" s="5">
        <v>50</v>
      </c>
      <c r="I11" s="17"/>
      <c r="J11" s="19">
        <f t="shared" si="1"/>
        <v>0</v>
      </c>
      <c r="K11" s="30" t="str">
        <f t="shared" si="2"/>
        <v xml:space="preserve"> </v>
      </c>
      <c r="L11" s="113"/>
      <c r="M11" s="115"/>
      <c r="N11" s="117"/>
      <c r="O11" s="115"/>
      <c r="P11" s="115"/>
      <c r="Q11" s="119"/>
    </row>
    <row r="12" spans="1:17" ht="27" customHeight="1" x14ac:dyDescent="0.35">
      <c r="B12" s="51">
        <v>6</v>
      </c>
      <c r="C12" s="56" t="s">
        <v>19</v>
      </c>
      <c r="D12" s="53">
        <v>4</v>
      </c>
      <c r="E12" s="57" t="s">
        <v>16</v>
      </c>
      <c r="F12" s="58" t="s">
        <v>124</v>
      </c>
      <c r="G12" s="5">
        <f t="shared" si="0"/>
        <v>100</v>
      </c>
      <c r="H12" s="5">
        <v>25</v>
      </c>
      <c r="I12" s="17"/>
      <c r="J12" s="19">
        <f t="shared" si="1"/>
        <v>0</v>
      </c>
      <c r="K12" s="30" t="str">
        <f t="shared" si="2"/>
        <v xml:space="preserve"> </v>
      </c>
      <c r="L12" s="113"/>
      <c r="M12" s="115"/>
      <c r="N12" s="117"/>
      <c r="O12" s="115"/>
      <c r="P12" s="115"/>
      <c r="Q12" s="119"/>
    </row>
    <row r="13" spans="1:17" ht="53.4" customHeight="1" x14ac:dyDescent="0.35">
      <c r="B13" s="51">
        <v>7</v>
      </c>
      <c r="C13" s="56" t="s">
        <v>20</v>
      </c>
      <c r="D13" s="53">
        <v>4</v>
      </c>
      <c r="E13" s="57" t="s">
        <v>16</v>
      </c>
      <c r="F13" s="58" t="s">
        <v>125</v>
      </c>
      <c r="G13" s="5">
        <f t="shared" si="0"/>
        <v>152</v>
      </c>
      <c r="H13" s="5">
        <v>38</v>
      </c>
      <c r="I13" s="17"/>
      <c r="J13" s="19">
        <f t="shared" si="1"/>
        <v>0</v>
      </c>
      <c r="K13" s="30" t="str">
        <f t="shared" si="2"/>
        <v xml:space="preserve"> </v>
      </c>
      <c r="L13" s="113"/>
      <c r="M13" s="115"/>
      <c r="N13" s="117"/>
      <c r="O13" s="115"/>
      <c r="P13" s="115"/>
      <c r="Q13" s="119"/>
    </row>
    <row r="14" spans="1:17" ht="43.75" customHeight="1" x14ac:dyDescent="0.35">
      <c r="B14" s="51">
        <v>8</v>
      </c>
      <c r="C14" s="56" t="s">
        <v>21</v>
      </c>
      <c r="D14" s="53">
        <v>4</v>
      </c>
      <c r="E14" s="57" t="s">
        <v>16</v>
      </c>
      <c r="F14" s="58" t="s">
        <v>126</v>
      </c>
      <c r="G14" s="5">
        <f t="shared" si="0"/>
        <v>140</v>
      </c>
      <c r="H14" s="5">
        <v>35</v>
      </c>
      <c r="I14" s="17"/>
      <c r="J14" s="19">
        <f t="shared" si="1"/>
        <v>0</v>
      </c>
      <c r="K14" s="30" t="str">
        <f t="shared" si="2"/>
        <v xml:space="preserve"> </v>
      </c>
      <c r="L14" s="113"/>
      <c r="M14" s="115"/>
      <c r="N14" s="117"/>
      <c r="O14" s="115"/>
      <c r="P14" s="115"/>
      <c r="Q14" s="119"/>
    </row>
    <row r="15" spans="1:17" ht="43.75" customHeight="1" x14ac:dyDescent="0.35">
      <c r="B15" s="51">
        <v>9</v>
      </c>
      <c r="C15" s="56" t="s">
        <v>22</v>
      </c>
      <c r="D15" s="53">
        <v>12</v>
      </c>
      <c r="E15" s="57" t="s">
        <v>16</v>
      </c>
      <c r="F15" s="58" t="s">
        <v>127</v>
      </c>
      <c r="G15" s="5">
        <f t="shared" si="0"/>
        <v>300</v>
      </c>
      <c r="H15" s="5">
        <v>25</v>
      </c>
      <c r="I15" s="17"/>
      <c r="J15" s="19">
        <f t="shared" si="1"/>
        <v>0</v>
      </c>
      <c r="K15" s="30" t="str">
        <f t="shared" si="2"/>
        <v xml:space="preserve"> </v>
      </c>
      <c r="L15" s="113"/>
      <c r="M15" s="115"/>
      <c r="N15" s="117"/>
      <c r="O15" s="115"/>
      <c r="P15" s="115"/>
      <c r="Q15" s="119"/>
    </row>
    <row r="16" spans="1:17" ht="45" customHeight="1" x14ac:dyDescent="0.35">
      <c r="B16" s="51">
        <v>10</v>
      </c>
      <c r="C16" s="56" t="s">
        <v>23</v>
      </c>
      <c r="D16" s="53">
        <v>8</v>
      </c>
      <c r="E16" s="57" t="s">
        <v>16</v>
      </c>
      <c r="F16" s="58" t="s">
        <v>128</v>
      </c>
      <c r="G16" s="5">
        <f t="shared" si="0"/>
        <v>1568</v>
      </c>
      <c r="H16" s="5">
        <v>196</v>
      </c>
      <c r="I16" s="17"/>
      <c r="J16" s="19">
        <f t="shared" si="1"/>
        <v>0</v>
      </c>
      <c r="K16" s="30" t="str">
        <f t="shared" si="2"/>
        <v xml:space="preserve"> </v>
      </c>
      <c r="L16" s="113"/>
      <c r="M16" s="115"/>
      <c r="N16" s="117"/>
      <c r="O16" s="115"/>
      <c r="P16" s="115"/>
      <c r="Q16" s="119"/>
    </row>
    <row r="17" spans="2:17" ht="46.5" customHeight="1" x14ac:dyDescent="0.35">
      <c r="B17" s="51">
        <v>11</v>
      </c>
      <c r="C17" s="56" t="s">
        <v>24</v>
      </c>
      <c r="D17" s="53">
        <v>4</v>
      </c>
      <c r="E17" s="57" t="s">
        <v>16</v>
      </c>
      <c r="F17" s="58" t="s">
        <v>129</v>
      </c>
      <c r="G17" s="5">
        <f t="shared" si="0"/>
        <v>280</v>
      </c>
      <c r="H17" s="5">
        <v>70</v>
      </c>
      <c r="I17" s="17"/>
      <c r="J17" s="19">
        <f t="shared" si="1"/>
        <v>0</v>
      </c>
      <c r="K17" s="30" t="str">
        <f t="shared" si="2"/>
        <v xml:space="preserve"> </v>
      </c>
      <c r="L17" s="113"/>
      <c r="M17" s="115"/>
      <c r="N17" s="117"/>
      <c r="O17" s="115"/>
      <c r="P17" s="115"/>
      <c r="Q17" s="119"/>
    </row>
    <row r="18" spans="2:17" ht="20.399999999999999" customHeight="1" x14ac:dyDescent="0.35">
      <c r="B18" s="51">
        <v>12</v>
      </c>
      <c r="C18" s="56" t="s">
        <v>25</v>
      </c>
      <c r="D18" s="53">
        <v>12</v>
      </c>
      <c r="E18" s="57" t="s">
        <v>16</v>
      </c>
      <c r="F18" s="58" t="s">
        <v>100</v>
      </c>
      <c r="G18" s="5">
        <f t="shared" si="0"/>
        <v>240</v>
      </c>
      <c r="H18" s="5">
        <v>20</v>
      </c>
      <c r="I18" s="17"/>
      <c r="J18" s="19">
        <f t="shared" si="1"/>
        <v>0</v>
      </c>
      <c r="K18" s="30" t="str">
        <f t="shared" si="2"/>
        <v xml:space="preserve"> </v>
      </c>
      <c r="L18" s="113"/>
      <c r="M18" s="115"/>
      <c r="N18" s="117"/>
      <c r="O18" s="115"/>
      <c r="P18" s="115"/>
      <c r="Q18" s="119"/>
    </row>
    <row r="19" spans="2:17" ht="21.65" customHeight="1" x14ac:dyDescent="0.35">
      <c r="B19" s="51">
        <v>13</v>
      </c>
      <c r="C19" s="56" t="s">
        <v>26</v>
      </c>
      <c r="D19" s="53">
        <v>8</v>
      </c>
      <c r="E19" s="57" t="s">
        <v>16</v>
      </c>
      <c r="F19" s="58" t="s">
        <v>130</v>
      </c>
      <c r="G19" s="5">
        <f t="shared" si="0"/>
        <v>600</v>
      </c>
      <c r="H19" s="5">
        <v>75</v>
      </c>
      <c r="I19" s="17"/>
      <c r="J19" s="19">
        <f t="shared" si="1"/>
        <v>0</v>
      </c>
      <c r="K19" s="30" t="str">
        <f t="shared" si="2"/>
        <v xml:space="preserve"> </v>
      </c>
      <c r="L19" s="113"/>
      <c r="M19" s="115"/>
      <c r="N19" s="117"/>
      <c r="O19" s="115"/>
      <c r="P19" s="115"/>
      <c r="Q19" s="119"/>
    </row>
    <row r="20" spans="2:17" ht="21.65" customHeight="1" x14ac:dyDescent="0.35">
      <c r="B20" s="51">
        <v>14</v>
      </c>
      <c r="C20" s="56" t="s">
        <v>27</v>
      </c>
      <c r="D20" s="53">
        <v>8</v>
      </c>
      <c r="E20" s="57" t="s">
        <v>16</v>
      </c>
      <c r="F20" s="58" t="s">
        <v>101</v>
      </c>
      <c r="G20" s="5">
        <f t="shared" si="0"/>
        <v>256</v>
      </c>
      <c r="H20" s="5">
        <v>32</v>
      </c>
      <c r="I20" s="17"/>
      <c r="J20" s="19">
        <f t="shared" si="1"/>
        <v>0</v>
      </c>
      <c r="K20" s="30" t="str">
        <f t="shared" si="2"/>
        <v xml:space="preserve"> </v>
      </c>
      <c r="L20" s="113"/>
      <c r="M20" s="115"/>
      <c r="N20" s="117"/>
      <c r="O20" s="115"/>
      <c r="P20" s="115"/>
      <c r="Q20" s="119"/>
    </row>
    <row r="21" spans="2:17" ht="21.65" customHeight="1" x14ac:dyDescent="0.35">
      <c r="B21" s="51">
        <v>15</v>
      </c>
      <c r="C21" s="56" t="s">
        <v>28</v>
      </c>
      <c r="D21" s="53">
        <v>2</v>
      </c>
      <c r="E21" s="57" t="s">
        <v>29</v>
      </c>
      <c r="F21" s="58" t="s">
        <v>102</v>
      </c>
      <c r="G21" s="5">
        <f t="shared" si="0"/>
        <v>500</v>
      </c>
      <c r="H21" s="5">
        <v>250</v>
      </c>
      <c r="I21" s="17"/>
      <c r="J21" s="19">
        <f t="shared" si="1"/>
        <v>0</v>
      </c>
      <c r="K21" s="30" t="str">
        <f t="shared" si="2"/>
        <v xml:space="preserve"> </v>
      </c>
      <c r="L21" s="113"/>
      <c r="M21" s="115"/>
      <c r="N21" s="117"/>
      <c r="O21" s="115"/>
      <c r="P21" s="115"/>
      <c r="Q21" s="119"/>
    </row>
    <row r="22" spans="2:17" ht="21.65" customHeight="1" x14ac:dyDescent="0.35">
      <c r="B22" s="51">
        <v>16</v>
      </c>
      <c r="C22" s="56" t="s">
        <v>30</v>
      </c>
      <c r="D22" s="53">
        <v>2</v>
      </c>
      <c r="E22" s="57" t="s">
        <v>29</v>
      </c>
      <c r="F22" s="58" t="s">
        <v>103</v>
      </c>
      <c r="G22" s="5">
        <f t="shared" si="0"/>
        <v>500</v>
      </c>
      <c r="H22" s="5">
        <v>250</v>
      </c>
      <c r="I22" s="17"/>
      <c r="J22" s="19">
        <f t="shared" si="1"/>
        <v>0</v>
      </c>
      <c r="K22" s="30" t="str">
        <f t="shared" si="2"/>
        <v xml:space="preserve"> </v>
      </c>
      <c r="L22" s="113"/>
      <c r="M22" s="115"/>
      <c r="N22" s="117"/>
      <c r="O22" s="115"/>
      <c r="P22" s="115"/>
      <c r="Q22" s="119"/>
    </row>
    <row r="23" spans="2:17" ht="21.65" customHeight="1" x14ac:dyDescent="0.35">
      <c r="B23" s="51">
        <v>17</v>
      </c>
      <c r="C23" s="56" t="s">
        <v>31</v>
      </c>
      <c r="D23" s="53">
        <v>12</v>
      </c>
      <c r="E23" s="57" t="s">
        <v>32</v>
      </c>
      <c r="F23" s="58" t="s">
        <v>33</v>
      </c>
      <c r="G23" s="5">
        <f t="shared" si="0"/>
        <v>120</v>
      </c>
      <c r="H23" s="5">
        <v>10</v>
      </c>
      <c r="I23" s="17"/>
      <c r="J23" s="19">
        <f t="shared" si="1"/>
        <v>0</v>
      </c>
      <c r="K23" s="30" t="str">
        <f t="shared" si="2"/>
        <v xml:space="preserve"> </v>
      </c>
      <c r="L23" s="113"/>
      <c r="M23" s="115"/>
      <c r="N23" s="117"/>
      <c r="O23" s="115"/>
      <c r="P23" s="115"/>
      <c r="Q23" s="119"/>
    </row>
    <row r="24" spans="2:17" ht="21.65" customHeight="1" x14ac:dyDescent="0.35">
      <c r="B24" s="51">
        <v>18</v>
      </c>
      <c r="C24" s="56" t="s">
        <v>34</v>
      </c>
      <c r="D24" s="53">
        <v>12</v>
      </c>
      <c r="E24" s="57" t="s">
        <v>29</v>
      </c>
      <c r="F24" s="58" t="s">
        <v>104</v>
      </c>
      <c r="G24" s="5">
        <f t="shared" si="0"/>
        <v>228</v>
      </c>
      <c r="H24" s="5">
        <v>19</v>
      </c>
      <c r="I24" s="17"/>
      <c r="J24" s="19">
        <f t="shared" si="1"/>
        <v>0</v>
      </c>
      <c r="K24" s="30" t="str">
        <f t="shared" si="2"/>
        <v xml:space="preserve"> </v>
      </c>
      <c r="L24" s="113"/>
      <c r="M24" s="115"/>
      <c r="N24" s="117"/>
      <c r="O24" s="115"/>
      <c r="P24" s="115"/>
      <c r="Q24" s="119"/>
    </row>
    <row r="25" spans="2:17" ht="21.65" customHeight="1" x14ac:dyDescent="0.35">
      <c r="B25" s="51">
        <v>19</v>
      </c>
      <c r="C25" s="56" t="s">
        <v>35</v>
      </c>
      <c r="D25" s="53">
        <v>12</v>
      </c>
      <c r="E25" s="57" t="s">
        <v>36</v>
      </c>
      <c r="F25" s="58" t="s">
        <v>105</v>
      </c>
      <c r="G25" s="5">
        <f t="shared" si="0"/>
        <v>240</v>
      </c>
      <c r="H25" s="5">
        <v>20</v>
      </c>
      <c r="I25" s="17"/>
      <c r="J25" s="19">
        <f t="shared" si="1"/>
        <v>0</v>
      </c>
      <c r="K25" s="30" t="str">
        <f t="shared" si="2"/>
        <v xml:space="preserve"> </v>
      </c>
      <c r="L25" s="113"/>
      <c r="M25" s="115"/>
      <c r="N25" s="117"/>
      <c r="O25" s="115"/>
      <c r="P25" s="115"/>
      <c r="Q25" s="119"/>
    </row>
    <row r="26" spans="2:17" ht="21.65" customHeight="1" x14ac:dyDescent="0.35">
      <c r="B26" s="51">
        <v>20</v>
      </c>
      <c r="C26" s="56" t="s">
        <v>35</v>
      </c>
      <c r="D26" s="53">
        <v>12</v>
      </c>
      <c r="E26" s="57" t="s">
        <v>36</v>
      </c>
      <c r="F26" s="58" t="s">
        <v>106</v>
      </c>
      <c r="G26" s="5">
        <f t="shared" si="0"/>
        <v>300</v>
      </c>
      <c r="H26" s="5">
        <v>25</v>
      </c>
      <c r="I26" s="17"/>
      <c r="J26" s="19">
        <f t="shared" si="1"/>
        <v>0</v>
      </c>
      <c r="K26" s="30" t="str">
        <f t="shared" si="2"/>
        <v xml:space="preserve"> </v>
      </c>
      <c r="L26" s="113"/>
      <c r="M26" s="115"/>
      <c r="N26" s="117"/>
      <c r="O26" s="115"/>
      <c r="P26" s="115"/>
      <c r="Q26" s="119"/>
    </row>
    <row r="27" spans="2:17" ht="39.65" customHeight="1" x14ac:dyDescent="0.35">
      <c r="B27" s="51">
        <v>21</v>
      </c>
      <c r="C27" s="56" t="s">
        <v>37</v>
      </c>
      <c r="D27" s="53">
        <v>8</v>
      </c>
      <c r="E27" s="57" t="s">
        <v>16</v>
      </c>
      <c r="F27" s="58" t="s">
        <v>38</v>
      </c>
      <c r="G27" s="5">
        <f t="shared" si="0"/>
        <v>72</v>
      </c>
      <c r="H27" s="5">
        <v>9</v>
      </c>
      <c r="I27" s="17"/>
      <c r="J27" s="19">
        <f t="shared" si="1"/>
        <v>0</v>
      </c>
      <c r="K27" s="30" t="str">
        <f t="shared" si="2"/>
        <v xml:space="preserve"> </v>
      </c>
      <c r="L27" s="113"/>
      <c r="M27" s="115"/>
      <c r="N27" s="117"/>
      <c r="O27" s="115"/>
      <c r="P27" s="115"/>
      <c r="Q27" s="119"/>
    </row>
    <row r="28" spans="2:17" ht="21.65" customHeight="1" x14ac:dyDescent="0.35">
      <c r="B28" s="51">
        <v>22</v>
      </c>
      <c r="C28" s="56" t="s">
        <v>39</v>
      </c>
      <c r="D28" s="53">
        <v>10</v>
      </c>
      <c r="E28" s="57" t="s">
        <v>16</v>
      </c>
      <c r="F28" s="58" t="s">
        <v>40</v>
      </c>
      <c r="G28" s="5">
        <f t="shared" si="0"/>
        <v>350</v>
      </c>
      <c r="H28" s="5">
        <v>35</v>
      </c>
      <c r="I28" s="17"/>
      <c r="J28" s="19">
        <f t="shared" si="1"/>
        <v>0</v>
      </c>
      <c r="K28" s="30" t="str">
        <f t="shared" si="2"/>
        <v xml:space="preserve"> </v>
      </c>
      <c r="L28" s="113"/>
      <c r="M28" s="115"/>
      <c r="N28" s="117"/>
      <c r="O28" s="115"/>
      <c r="P28" s="115"/>
      <c r="Q28" s="119"/>
    </row>
    <row r="29" spans="2:17" ht="21.65" customHeight="1" x14ac:dyDescent="0.35">
      <c r="B29" s="51">
        <v>23</v>
      </c>
      <c r="C29" s="56" t="s">
        <v>41</v>
      </c>
      <c r="D29" s="53">
        <v>24</v>
      </c>
      <c r="E29" s="57" t="s">
        <v>16</v>
      </c>
      <c r="F29" s="58" t="s">
        <v>131</v>
      </c>
      <c r="G29" s="5">
        <f t="shared" si="0"/>
        <v>360</v>
      </c>
      <c r="H29" s="5">
        <v>15</v>
      </c>
      <c r="I29" s="17"/>
      <c r="J29" s="19">
        <f t="shared" si="1"/>
        <v>0</v>
      </c>
      <c r="K29" s="30" t="str">
        <f t="shared" si="2"/>
        <v xml:space="preserve"> </v>
      </c>
      <c r="L29" s="113"/>
      <c r="M29" s="115"/>
      <c r="N29" s="117"/>
      <c r="O29" s="115"/>
      <c r="P29" s="115"/>
      <c r="Q29" s="119"/>
    </row>
    <row r="30" spans="2:17" ht="21.65" customHeight="1" x14ac:dyDescent="0.35">
      <c r="B30" s="51">
        <v>24</v>
      </c>
      <c r="C30" s="56" t="s">
        <v>41</v>
      </c>
      <c r="D30" s="53">
        <v>12</v>
      </c>
      <c r="E30" s="57" t="s">
        <v>16</v>
      </c>
      <c r="F30" s="58" t="s">
        <v>132</v>
      </c>
      <c r="G30" s="5">
        <f t="shared" si="0"/>
        <v>174</v>
      </c>
      <c r="H30" s="5">
        <v>14.5</v>
      </c>
      <c r="I30" s="17"/>
      <c r="J30" s="19">
        <f t="shared" si="1"/>
        <v>0</v>
      </c>
      <c r="K30" s="30" t="str">
        <f t="shared" si="2"/>
        <v xml:space="preserve"> </v>
      </c>
      <c r="L30" s="113"/>
      <c r="M30" s="115"/>
      <c r="N30" s="117"/>
      <c r="O30" s="115"/>
      <c r="P30" s="115"/>
      <c r="Q30" s="119"/>
    </row>
    <row r="31" spans="2:17" ht="21.65" customHeight="1" x14ac:dyDescent="0.35">
      <c r="B31" s="51">
        <v>25</v>
      </c>
      <c r="C31" s="56" t="s">
        <v>42</v>
      </c>
      <c r="D31" s="53">
        <v>24</v>
      </c>
      <c r="E31" s="57" t="s">
        <v>16</v>
      </c>
      <c r="F31" s="58" t="s">
        <v>43</v>
      </c>
      <c r="G31" s="5">
        <f t="shared" si="0"/>
        <v>96</v>
      </c>
      <c r="H31" s="5">
        <v>4</v>
      </c>
      <c r="I31" s="17"/>
      <c r="J31" s="19">
        <f t="shared" si="1"/>
        <v>0</v>
      </c>
      <c r="K31" s="30" t="str">
        <f t="shared" si="2"/>
        <v xml:space="preserve"> </v>
      </c>
      <c r="L31" s="113"/>
      <c r="M31" s="115"/>
      <c r="N31" s="117"/>
      <c r="O31" s="115"/>
      <c r="P31" s="115"/>
      <c r="Q31" s="119"/>
    </row>
    <row r="32" spans="2:17" ht="21.65" customHeight="1" x14ac:dyDescent="0.35">
      <c r="B32" s="51">
        <v>26</v>
      </c>
      <c r="C32" s="56" t="s">
        <v>44</v>
      </c>
      <c r="D32" s="53">
        <v>4</v>
      </c>
      <c r="E32" s="57" t="s">
        <v>29</v>
      </c>
      <c r="F32" s="58" t="s">
        <v>133</v>
      </c>
      <c r="G32" s="5">
        <f t="shared" si="0"/>
        <v>40</v>
      </c>
      <c r="H32" s="5">
        <v>10</v>
      </c>
      <c r="I32" s="17"/>
      <c r="J32" s="19">
        <f t="shared" si="1"/>
        <v>0</v>
      </c>
      <c r="K32" s="30" t="str">
        <f t="shared" si="2"/>
        <v xml:space="preserve"> </v>
      </c>
      <c r="L32" s="113"/>
      <c r="M32" s="115"/>
      <c r="N32" s="117"/>
      <c r="O32" s="115"/>
      <c r="P32" s="115"/>
      <c r="Q32" s="119"/>
    </row>
    <row r="33" spans="2:17" ht="25.25" customHeight="1" thickBot="1" x14ac:dyDescent="0.4">
      <c r="B33" s="61">
        <v>27</v>
      </c>
      <c r="C33" s="62" t="s">
        <v>45</v>
      </c>
      <c r="D33" s="63">
        <v>10</v>
      </c>
      <c r="E33" s="64" t="s">
        <v>16</v>
      </c>
      <c r="F33" s="65" t="s">
        <v>46</v>
      </c>
      <c r="G33" s="6">
        <f t="shared" si="0"/>
        <v>300</v>
      </c>
      <c r="H33" s="6">
        <v>30</v>
      </c>
      <c r="I33" s="31"/>
      <c r="J33" s="32">
        <f t="shared" si="1"/>
        <v>0</v>
      </c>
      <c r="K33" s="33" t="str">
        <f t="shared" si="2"/>
        <v xml:space="preserve"> </v>
      </c>
      <c r="L33" s="114"/>
      <c r="M33" s="109"/>
      <c r="N33" s="118"/>
      <c r="O33" s="109"/>
      <c r="P33" s="109"/>
      <c r="Q33" s="111"/>
    </row>
    <row r="34" spans="2:17" ht="67.75" customHeight="1" thickTop="1" x14ac:dyDescent="0.35">
      <c r="B34" s="66">
        <v>28</v>
      </c>
      <c r="C34" s="67" t="s">
        <v>120</v>
      </c>
      <c r="D34" s="48">
        <v>55</v>
      </c>
      <c r="E34" s="68" t="s">
        <v>16</v>
      </c>
      <c r="F34" s="69" t="s">
        <v>135</v>
      </c>
      <c r="G34" s="34">
        <f t="shared" si="0"/>
        <v>5280</v>
      </c>
      <c r="H34" s="34">
        <v>96</v>
      </c>
      <c r="I34" s="23"/>
      <c r="J34" s="18">
        <f t="shared" si="1"/>
        <v>0</v>
      </c>
      <c r="K34" s="29" t="str">
        <f t="shared" si="2"/>
        <v xml:space="preserve"> </v>
      </c>
      <c r="L34" s="112"/>
      <c r="M34" s="108" t="s">
        <v>78</v>
      </c>
      <c r="N34" s="116" t="s">
        <v>79</v>
      </c>
      <c r="O34" s="108"/>
      <c r="P34" s="108" t="s">
        <v>87</v>
      </c>
      <c r="Q34" s="110" t="s">
        <v>88</v>
      </c>
    </row>
    <row r="35" spans="2:17" ht="39" customHeight="1" thickBot="1" x14ac:dyDescent="0.4">
      <c r="B35" s="61">
        <v>29</v>
      </c>
      <c r="C35" s="62" t="s">
        <v>136</v>
      </c>
      <c r="D35" s="63">
        <v>20</v>
      </c>
      <c r="E35" s="64" t="s">
        <v>16</v>
      </c>
      <c r="F35" s="65" t="s">
        <v>47</v>
      </c>
      <c r="G35" s="6">
        <f t="shared" si="0"/>
        <v>3000</v>
      </c>
      <c r="H35" s="6">
        <v>150</v>
      </c>
      <c r="I35" s="31"/>
      <c r="J35" s="32">
        <f t="shared" si="1"/>
        <v>0</v>
      </c>
      <c r="K35" s="33" t="str">
        <f t="shared" si="2"/>
        <v xml:space="preserve"> </v>
      </c>
      <c r="L35" s="114"/>
      <c r="M35" s="109"/>
      <c r="N35" s="118"/>
      <c r="O35" s="109"/>
      <c r="P35" s="109"/>
      <c r="Q35" s="111"/>
    </row>
    <row r="36" spans="2:17" ht="44.4" customHeight="1" thickTop="1" x14ac:dyDescent="0.35">
      <c r="B36" s="66">
        <v>30</v>
      </c>
      <c r="C36" s="47" t="s">
        <v>11</v>
      </c>
      <c r="D36" s="48">
        <v>1000</v>
      </c>
      <c r="E36" s="49" t="s">
        <v>12</v>
      </c>
      <c r="F36" s="50" t="s">
        <v>137</v>
      </c>
      <c r="G36" s="34">
        <f t="shared" si="0"/>
        <v>16000</v>
      </c>
      <c r="H36" s="34">
        <v>16</v>
      </c>
      <c r="I36" s="23"/>
      <c r="J36" s="18">
        <f t="shared" si="1"/>
        <v>0</v>
      </c>
      <c r="K36" s="29" t="str">
        <f t="shared" si="2"/>
        <v xml:space="preserve"> </v>
      </c>
      <c r="L36" s="112"/>
      <c r="M36" s="108" t="s">
        <v>78</v>
      </c>
      <c r="N36" s="116" t="s">
        <v>79</v>
      </c>
      <c r="O36" s="108"/>
      <c r="P36" s="108" t="s">
        <v>89</v>
      </c>
      <c r="Q36" s="110" t="s">
        <v>90</v>
      </c>
    </row>
    <row r="37" spans="2:17" ht="41.4" customHeight="1" x14ac:dyDescent="0.35">
      <c r="B37" s="51">
        <v>31</v>
      </c>
      <c r="C37" s="52" t="s">
        <v>13</v>
      </c>
      <c r="D37" s="53">
        <v>300</v>
      </c>
      <c r="E37" s="54" t="s">
        <v>14</v>
      </c>
      <c r="F37" s="55" t="s">
        <v>119</v>
      </c>
      <c r="G37" s="5">
        <f t="shared" si="0"/>
        <v>10500</v>
      </c>
      <c r="H37" s="5">
        <v>35</v>
      </c>
      <c r="I37" s="17"/>
      <c r="J37" s="19">
        <f t="shared" si="1"/>
        <v>0</v>
      </c>
      <c r="K37" s="30" t="str">
        <f t="shared" si="2"/>
        <v xml:space="preserve"> </v>
      </c>
      <c r="L37" s="113"/>
      <c r="M37" s="115"/>
      <c r="N37" s="117"/>
      <c r="O37" s="115"/>
      <c r="P37" s="115"/>
      <c r="Q37" s="119"/>
    </row>
    <row r="38" spans="2:17" ht="35.4" customHeight="1" x14ac:dyDescent="0.35">
      <c r="B38" s="51">
        <v>32</v>
      </c>
      <c r="C38" s="56" t="s">
        <v>48</v>
      </c>
      <c r="D38" s="53">
        <v>20</v>
      </c>
      <c r="E38" s="57" t="s">
        <v>16</v>
      </c>
      <c r="F38" s="58" t="s">
        <v>107</v>
      </c>
      <c r="G38" s="5">
        <f t="shared" si="0"/>
        <v>1000</v>
      </c>
      <c r="H38" s="5">
        <v>50</v>
      </c>
      <c r="I38" s="17"/>
      <c r="J38" s="19">
        <f t="shared" si="1"/>
        <v>0</v>
      </c>
      <c r="K38" s="30" t="str">
        <f t="shared" si="2"/>
        <v xml:space="preserve"> </v>
      </c>
      <c r="L38" s="113"/>
      <c r="M38" s="115"/>
      <c r="N38" s="117"/>
      <c r="O38" s="115"/>
      <c r="P38" s="115"/>
      <c r="Q38" s="119"/>
    </row>
    <row r="39" spans="2:17" ht="43.75" customHeight="1" x14ac:dyDescent="0.35">
      <c r="B39" s="51">
        <v>33</v>
      </c>
      <c r="C39" s="56" t="s">
        <v>15</v>
      </c>
      <c r="D39" s="53">
        <v>10</v>
      </c>
      <c r="E39" s="57" t="s">
        <v>16</v>
      </c>
      <c r="F39" s="58" t="s">
        <v>97</v>
      </c>
      <c r="G39" s="5">
        <f t="shared" si="0"/>
        <v>600</v>
      </c>
      <c r="H39" s="5">
        <v>60</v>
      </c>
      <c r="I39" s="17"/>
      <c r="J39" s="19">
        <f t="shared" si="1"/>
        <v>0</v>
      </c>
      <c r="K39" s="30" t="str">
        <f t="shared" si="2"/>
        <v xml:space="preserve"> </v>
      </c>
      <c r="L39" s="113"/>
      <c r="M39" s="115"/>
      <c r="N39" s="117"/>
      <c r="O39" s="115"/>
      <c r="P39" s="115"/>
      <c r="Q39" s="119"/>
    </row>
    <row r="40" spans="2:17" ht="31.25" customHeight="1" x14ac:dyDescent="0.35">
      <c r="B40" s="51">
        <v>34</v>
      </c>
      <c r="C40" s="56" t="s">
        <v>49</v>
      </c>
      <c r="D40" s="53">
        <v>1</v>
      </c>
      <c r="E40" s="57" t="s">
        <v>16</v>
      </c>
      <c r="F40" s="58" t="s">
        <v>108</v>
      </c>
      <c r="G40" s="5">
        <f t="shared" si="0"/>
        <v>360</v>
      </c>
      <c r="H40" s="5">
        <v>360</v>
      </c>
      <c r="I40" s="17"/>
      <c r="J40" s="19">
        <f t="shared" si="1"/>
        <v>0</v>
      </c>
      <c r="K40" s="30" t="str">
        <f t="shared" si="2"/>
        <v xml:space="preserve"> </v>
      </c>
      <c r="L40" s="113"/>
      <c r="M40" s="115"/>
      <c r="N40" s="117"/>
      <c r="O40" s="115"/>
      <c r="P40" s="115"/>
      <c r="Q40" s="119"/>
    </row>
    <row r="41" spans="2:17" ht="69" customHeight="1" x14ac:dyDescent="0.35">
      <c r="B41" s="51">
        <v>35</v>
      </c>
      <c r="C41" s="59" t="s">
        <v>17</v>
      </c>
      <c r="D41" s="53">
        <v>20</v>
      </c>
      <c r="E41" s="57" t="s">
        <v>16</v>
      </c>
      <c r="F41" s="60" t="s">
        <v>134</v>
      </c>
      <c r="G41" s="5">
        <f t="shared" si="0"/>
        <v>1920</v>
      </c>
      <c r="H41" s="5">
        <v>96</v>
      </c>
      <c r="I41" s="17"/>
      <c r="J41" s="19">
        <f t="shared" si="1"/>
        <v>0</v>
      </c>
      <c r="K41" s="30" t="str">
        <f t="shared" si="2"/>
        <v xml:space="preserve"> </v>
      </c>
      <c r="L41" s="113"/>
      <c r="M41" s="115"/>
      <c r="N41" s="117"/>
      <c r="O41" s="115"/>
      <c r="P41" s="115"/>
      <c r="Q41" s="119"/>
    </row>
    <row r="42" spans="2:17" ht="31.25" customHeight="1" x14ac:dyDescent="0.35">
      <c r="B42" s="51">
        <v>36</v>
      </c>
      <c r="C42" s="56" t="s">
        <v>50</v>
      </c>
      <c r="D42" s="53">
        <v>20</v>
      </c>
      <c r="E42" s="57" t="s">
        <v>16</v>
      </c>
      <c r="F42" s="58" t="s">
        <v>138</v>
      </c>
      <c r="G42" s="5">
        <f t="shared" si="0"/>
        <v>840</v>
      </c>
      <c r="H42" s="5">
        <v>42</v>
      </c>
      <c r="I42" s="17"/>
      <c r="J42" s="19">
        <f t="shared" si="1"/>
        <v>0</v>
      </c>
      <c r="K42" s="30" t="str">
        <f t="shared" si="2"/>
        <v xml:space="preserve"> </v>
      </c>
      <c r="L42" s="113"/>
      <c r="M42" s="115"/>
      <c r="N42" s="117"/>
      <c r="O42" s="115"/>
      <c r="P42" s="115"/>
      <c r="Q42" s="119"/>
    </row>
    <row r="43" spans="2:17" ht="42" customHeight="1" x14ac:dyDescent="0.35">
      <c r="B43" s="51">
        <v>37</v>
      </c>
      <c r="C43" s="56" t="s">
        <v>21</v>
      </c>
      <c r="D43" s="53">
        <v>30</v>
      </c>
      <c r="E43" s="57" t="s">
        <v>16</v>
      </c>
      <c r="F43" s="58" t="s">
        <v>98</v>
      </c>
      <c r="G43" s="5">
        <f t="shared" si="0"/>
        <v>1050</v>
      </c>
      <c r="H43" s="5">
        <v>35</v>
      </c>
      <c r="I43" s="17"/>
      <c r="J43" s="19">
        <f t="shared" si="1"/>
        <v>0</v>
      </c>
      <c r="K43" s="30" t="str">
        <f t="shared" si="2"/>
        <v xml:space="preserve"> </v>
      </c>
      <c r="L43" s="113"/>
      <c r="M43" s="115"/>
      <c r="N43" s="117"/>
      <c r="O43" s="115"/>
      <c r="P43" s="115"/>
      <c r="Q43" s="119"/>
    </row>
    <row r="44" spans="2:17" ht="29" x14ac:dyDescent="0.35">
      <c r="B44" s="51">
        <v>38</v>
      </c>
      <c r="C44" s="56" t="s">
        <v>51</v>
      </c>
      <c r="D44" s="53">
        <v>40</v>
      </c>
      <c r="E44" s="57" t="s">
        <v>16</v>
      </c>
      <c r="F44" s="58" t="s">
        <v>109</v>
      </c>
      <c r="G44" s="5">
        <f t="shared" si="0"/>
        <v>1000</v>
      </c>
      <c r="H44" s="5">
        <v>25</v>
      </c>
      <c r="I44" s="17"/>
      <c r="J44" s="19">
        <f t="shared" si="1"/>
        <v>0</v>
      </c>
      <c r="K44" s="30" t="str">
        <f t="shared" si="2"/>
        <v xml:space="preserve"> </v>
      </c>
      <c r="L44" s="113"/>
      <c r="M44" s="115"/>
      <c r="N44" s="117"/>
      <c r="O44" s="115"/>
      <c r="P44" s="115"/>
      <c r="Q44" s="119"/>
    </row>
    <row r="45" spans="2:17" ht="21" customHeight="1" x14ac:dyDescent="0.35">
      <c r="B45" s="51">
        <v>39</v>
      </c>
      <c r="C45" s="56" t="s">
        <v>52</v>
      </c>
      <c r="D45" s="53">
        <v>20</v>
      </c>
      <c r="E45" s="57" t="s">
        <v>16</v>
      </c>
      <c r="F45" s="58" t="s">
        <v>139</v>
      </c>
      <c r="G45" s="5">
        <f t="shared" si="0"/>
        <v>1120</v>
      </c>
      <c r="H45" s="5">
        <v>56</v>
      </c>
      <c r="I45" s="17"/>
      <c r="J45" s="19">
        <f t="shared" si="1"/>
        <v>0</v>
      </c>
      <c r="K45" s="30" t="str">
        <f t="shared" si="2"/>
        <v xml:space="preserve"> </v>
      </c>
      <c r="L45" s="113"/>
      <c r="M45" s="115"/>
      <c r="N45" s="117"/>
      <c r="O45" s="115"/>
      <c r="P45" s="115"/>
      <c r="Q45" s="119"/>
    </row>
    <row r="46" spans="2:17" ht="21" customHeight="1" x14ac:dyDescent="0.35">
      <c r="B46" s="51">
        <v>40</v>
      </c>
      <c r="C46" s="56" t="s">
        <v>53</v>
      </c>
      <c r="D46" s="53">
        <v>10</v>
      </c>
      <c r="E46" s="57" t="s">
        <v>16</v>
      </c>
      <c r="F46" s="58" t="s">
        <v>111</v>
      </c>
      <c r="G46" s="5">
        <f t="shared" si="0"/>
        <v>310</v>
      </c>
      <c r="H46" s="5">
        <v>31</v>
      </c>
      <c r="I46" s="17"/>
      <c r="J46" s="19">
        <f t="shared" si="1"/>
        <v>0</v>
      </c>
      <c r="K46" s="30" t="str">
        <f t="shared" si="2"/>
        <v xml:space="preserve"> </v>
      </c>
      <c r="L46" s="113"/>
      <c r="M46" s="115"/>
      <c r="N46" s="117"/>
      <c r="O46" s="115"/>
      <c r="P46" s="115"/>
      <c r="Q46" s="119"/>
    </row>
    <row r="47" spans="2:17" ht="21" customHeight="1" x14ac:dyDescent="0.35">
      <c r="B47" s="51">
        <v>41</v>
      </c>
      <c r="C47" s="56" t="s">
        <v>54</v>
      </c>
      <c r="D47" s="53">
        <v>20</v>
      </c>
      <c r="E47" s="57" t="s">
        <v>16</v>
      </c>
      <c r="F47" s="58" t="s">
        <v>112</v>
      </c>
      <c r="G47" s="5">
        <f t="shared" si="0"/>
        <v>280</v>
      </c>
      <c r="H47" s="5">
        <v>14</v>
      </c>
      <c r="I47" s="17"/>
      <c r="J47" s="19">
        <f t="shared" si="1"/>
        <v>0</v>
      </c>
      <c r="K47" s="30" t="str">
        <f t="shared" si="2"/>
        <v xml:space="preserve"> </v>
      </c>
      <c r="L47" s="113"/>
      <c r="M47" s="115"/>
      <c r="N47" s="117"/>
      <c r="O47" s="115"/>
      <c r="P47" s="115"/>
      <c r="Q47" s="119"/>
    </row>
    <row r="48" spans="2:17" ht="21" customHeight="1" x14ac:dyDescent="0.35">
      <c r="B48" s="51">
        <v>42</v>
      </c>
      <c r="C48" s="56" t="s">
        <v>23</v>
      </c>
      <c r="D48" s="53">
        <v>1</v>
      </c>
      <c r="E48" s="57" t="s">
        <v>29</v>
      </c>
      <c r="F48" s="58" t="s">
        <v>140</v>
      </c>
      <c r="G48" s="5">
        <f t="shared" si="0"/>
        <v>399</v>
      </c>
      <c r="H48" s="5">
        <v>399</v>
      </c>
      <c r="I48" s="17"/>
      <c r="J48" s="19">
        <f t="shared" si="1"/>
        <v>0</v>
      </c>
      <c r="K48" s="30" t="str">
        <f t="shared" si="2"/>
        <v xml:space="preserve"> </v>
      </c>
      <c r="L48" s="113"/>
      <c r="M48" s="115"/>
      <c r="N48" s="117"/>
      <c r="O48" s="115"/>
      <c r="P48" s="115"/>
      <c r="Q48" s="119"/>
    </row>
    <row r="49" spans="2:17" ht="21" customHeight="1" x14ac:dyDescent="0.35">
      <c r="B49" s="51">
        <v>43</v>
      </c>
      <c r="C49" s="56" t="s">
        <v>25</v>
      </c>
      <c r="D49" s="53">
        <v>20</v>
      </c>
      <c r="E49" s="57" t="s">
        <v>16</v>
      </c>
      <c r="F49" s="58" t="s">
        <v>100</v>
      </c>
      <c r="G49" s="5">
        <f t="shared" si="0"/>
        <v>400</v>
      </c>
      <c r="H49" s="5">
        <v>20</v>
      </c>
      <c r="I49" s="17"/>
      <c r="J49" s="19">
        <f t="shared" si="1"/>
        <v>0</v>
      </c>
      <c r="K49" s="30" t="str">
        <f t="shared" si="2"/>
        <v xml:space="preserve"> </v>
      </c>
      <c r="L49" s="113"/>
      <c r="M49" s="115"/>
      <c r="N49" s="117"/>
      <c r="O49" s="115"/>
      <c r="P49" s="115"/>
      <c r="Q49" s="119"/>
    </row>
    <row r="50" spans="2:17" ht="34.75" customHeight="1" x14ac:dyDescent="0.35">
      <c r="B50" s="51">
        <v>44</v>
      </c>
      <c r="C50" s="56" t="s">
        <v>55</v>
      </c>
      <c r="D50" s="53">
        <v>10</v>
      </c>
      <c r="E50" s="57" t="s">
        <v>16</v>
      </c>
      <c r="F50" s="58" t="s">
        <v>142</v>
      </c>
      <c r="G50" s="5">
        <f t="shared" si="0"/>
        <v>720</v>
      </c>
      <c r="H50" s="5">
        <v>72</v>
      </c>
      <c r="I50" s="17"/>
      <c r="J50" s="19">
        <f t="shared" si="1"/>
        <v>0</v>
      </c>
      <c r="K50" s="30" t="str">
        <f t="shared" si="2"/>
        <v xml:space="preserve"> </v>
      </c>
      <c r="L50" s="113"/>
      <c r="M50" s="115"/>
      <c r="N50" s="117"/>
      <c r="O50" s="115"/>
      <c r="P50" s="115"/>
      <c r="Q50" s="119"/>
    </row>
    <row r="51" spans="2:17" ht="21.65" customHeight="1" x14ac:dyDescent="0.35">
      <c r="B51" s="51">
        <v>45</v>
      </c>
      <c r="C51" s="56" t="s">
        <v>56</v>
      </c>
      <c r="D51" s="53">
        <v>10</v>
      </c>
      <c r="E51" s="57" t="s">
        <v>16</v>
      </c>
      <c r="F51" s="58" t="s">
        <v>141</v>
      </c>
      <c r="G51" s="5">
        <f t="shared" si="0"/>
        <v>150</v>
      </c>
      <c r="H51" s="5">
        <v>15</v>
      </c>
      <c r="I51" s="17"/>
      <c r="J51" s="19">
        <f t="shared" si="1"/>
        <v>0</v>
      </c>
      <c r="K51" s="30" t="str">
        <f t="shared" si="2"/>
        <v xml:space="preserve"> </v>
      </c>
      <c r="L51" s="113"/>
      <c r="M51" s="115"/>
      <c r="N51" s="117"/>
      <c r="O51" s="115"/>
      <c r="P51" s="115"/>
      <c r="Q51" s="119"/>
    </row>
    <row r="52" spans="2:17" ht="21.65" customHeight="1" x14ac:dyDescent="0.35">
      <c r="B52" s="51">
        <v>46</v>
      </c>
      <c r="C52" s="56" t="s">
        <v>27</v>
      </c>
      <c r="D52" s="53">
        <v>10</v>
      </c>
      <c r="E52" s="57" t="s">
        <v>16</v>
      </c>
      <c r="F52" s="58" t="s">
        <v>101</v>
      </c>
      <c r="G52" s="5">
        <f t="shared" si="0"/>
        <v>320</v>
      </c>
      <c r="H52" s="5">
        <v>32</v>
      </c>
      <c r="I52" s="17"/>
      <c r="J52" s="19">
        <f t="shared" si="1"/>
        <v>0</v>
      </c>
      <c r="K52" s="30" t="str">
        <f t="shared" si="2"/>
        <v xml:space="preserve"> </v>
      </c>
      <c r="L52" s="113"/>
      <c r="M52" s="115"/>
      <c r="N52" s="117"/>
      <c r="O52" s="115"/>
      <c r="P52" s="115"/>
      <c r="Q52" s="119"/>
    </row>
    <row r="53" spans="2:17" ht="46.25" customHeight="1" x14ac:dyDescent="0.35">
      <c r="B53" s="51">
        <v>47</v>
      </c>
      <c r="C53" s="56" t="s">
        <v>57</v>
      </c>
      <c r="D53" s="53">
        <v>2</v>
      </c>
      <c r="E53" s="57" t="s">
        <v>16</v>
      </c>
      <c r="F53" s="58" t="s">
        <v>143</v>
      </c>
      <c r="G53" s="5">
        <f t="shared" si="0"/>
        <v>82</v>
      </c>
      <c r="H53" s="5">
        <v>41</v>
      </c>
      <c r="I53" s="17"/>
      <c r="J53" s="19">
        <f t="shared" si="1"/>
        <v>0</v>
      </c>
      <c r="K53" s="30" t="str">
        <f t="shared" si="2"/>
        <v xml:space="preserve"> </v>
      </c>
      <c r="L53" s="113"/>
      <c r="M53" s="115"/>
      <c r="N53" s="117"/>
      <c r="O53" s="115"/>
      <c r="P53" s="115"/>
      <c r="Q53" s="119"/>
    </row>
    <row r="54" spans="2:17" ht="37.25" customHeight="1" x14ac:dyDescent="0.35">
      <c r="B54" s="51">
        <v>48</v>
      </c>
      <c r="C54" s="56" t="s">
        <v>58</v>
      </c>
      <c r="D54" s="53">
        <v>10</v>
      </c>
      <c r="E54" s="57" t="s">
        <v>16</v>
      </c>
      <c r="F54" s="58" t="s">
        <v>144</v>
      </c>
      <c r="G54" s="5">
        <f t="shared" si="0"/>
        <v>480</v>
      </c>
      <c r="H54" s="5">
        <v>48</v>
      </c>
      <c r="I54" s="17"/>
      <c r="J54" s="19">
        <f t="shared" si="1"/>
        <v>0</v>
      </c>
      <c r="K54" s="30" t="str">
        <f t="shared" si="2"/>
        <v xml:space="preserve"> </v>
      </c>
      <c r="L54" s="113"/>
      <c r="M54" s="115"/>
      <c r="N54" s="117"/>
      <c r="O54" s="115"/>
      <c r="P54" s="115"/>
      <c r="Q54" s="119"/>
    </row>
    <row r="55" spans="2:17" ht="22.75" customHeight="1" x14ac:dyDescent="0.35">
      <c r="B55" s="51">
        <v>49</v>
      </c>
      <c r="C55" s="56" t="s">
        <v>30</v>
      </c>
      <c r="D55" s="53">
        <v>5</v>
      </c>
      <c r="E55" s="57" t="s">
        <v>29</v>
      </c>
      <c r="F55" s="58" t="s">
        <v>103</v>
      </c>
      <c r="G55" s="5">
        <f t="shared" si="0"/>
        <v>1250</v>
      </c>
      <c r="H55" s="5">
        <v>250</v>
      </c>
      <c r="I55" s="17"/>
      <c r="J55" s="19">
        <f t="shared" si="1"/>
        <v>0</v>
      </c>
      <c r="K55" s="30" t="str">
        <f t="shared" si="2"/>
        <v xml:space="preserve"> </v>
      </c>
      <c r="L55" s="113"/>
      <c r="M55" s="115"/>
      <c r="N55" s="117"/>
      <c r="O55" s="115"/>
      <c r="P55" s="115"/>
      <c r="Q55" s="119"/>
    </row>
    <row r="56" spans="2:17" ht="22.75" customHeight="1" x14ac:dyDescent="0.35">
      <c r="B56" s="51">
        <v>50</v>
      </c>
      <c r="C56" s="56" t="s">
        <v>59</v>
      </c>
      <c r="D56" s="53">
        <v>2</v>
      </c>
      <c r="E56" s="57" t="s">
        <v>29</v>
      </c>
      <c r="F56" s="58" t="s">
        <v>113</v>
      </c>
      <c r="G56" s="5">
        <f t="shared" si="0"/>
        <v>500</v>
      </c>
      <c r="H56" s="5">
        <v>250</v>
      </c>
      <c r="I56" s="17"/>
      <c r="J56" s="19">
        <f t="shared" si="1"/>
        <v>0</v>
      </c>
      <c r="K56" s="30" t="str">
        <f t="shared" si="2"/>
        <v xml:space="preserve"> </v>
      </c>
      <c r="L56" s="113"/>
      <c r="M56" s="115"/>
      <c r="N56" s="117"/>
      <c r="O56" s="115"/>
      <c r="P56" s="115"/>
      <c r="Q56" s="119"/>
    </row>
    <row r="57" spans="2:17" ht="22.75" customHeight="1" x14ac:dyDescent="0.35">
      <c r="B57" s="51">
        <v>51</v>
      </c>
      <c r="C57" s="56" t="s">
        <v>31</v>
      </c>
      <c r="D57" s="53">
        <v>40</v>
      </c>
      <c r="E57" s="57" t="s">
        <v>32</v>
      </c>
      <c r="F57" s="58" t="s">
        <v>33</v>
      </c>
      <c r="G57" s="5">
        <f t="shared" si="0"/>
        <v>400</v>
      </c>
      <c r="H57" s="5">
        <v>10</v>
      </c>
      <c r="I57" s="17"/>
      <c r="J57" s="19">
        <f t="shared" si="1"/>
        <v>0</v>
      </c>
      <c r="K57" s="30" t="str">
        <f t="shared" si="2"/>
        <v xml:space="preserve"> </v>
      </c>
      <c r="L57" s="113"/>
      <c r="M57" s="115"/>
      <c r="N57" s="117"/>
      <c r="O57" s="115"/>
      <c r="P57" s="115"/>
      <c r="Q57" s="119"/>
    </row>
    <row r="58" spans="2:17" ht="22.75" customHeight="1" x14ac:dyDescent="0.35">
      <c r="B58" s="51">
        <v>52</v>
      </c>
      <c r="C58" s="56" t="s">
        <v>60</v>
      </c>
      <c r="D58" s="53">
        <v>20</v>
      </c>
      <c r="E58" s="57" t="s">
        <v>32</v>
      </c>
      <c r="F58" s="58" t="s">
        <v>61</v>
      </c>
      <c r="G58" s="5">
        <f t="shared" si="0"/>
        <v>200</v>
      </c>
      <c r="H58" s="5">
        <v>10</v>
      </c>
      <c r="I58" s="17"/>
      <c r="J58" s="19">
        <f t="shared" si="1"/>
        <v>0</v>
      </c>
      <c r="K58" s="30" t="str">
        <f t="shared" si="2"/>
        <v xml:space="preserve"> </v>
      </c>
      <c r="L58" s="113"/>
      <c r="M58" s="115"/>
      <c r="N58" s="117"/>
      <c r="O58" s="115"/>
      <c r="P58" s="115"/>
      <c r="Q58" s="119"/>
    </row>
    <row r="59" spans="2:17" ht="22.75" customHeight="1" x14ac:dyDescent="0.35">
      <c r="B59" s="51">
        <v>53</v>
      </c>
      <c r="C59" s="56" t="s">
        <v>34</v>
      </c>
      <c r="D59" s="53">
        <v>2</v>
      </c>
      <c r="E59" s="57" t="s">
        <v>29</v>
      </c>
      <c r="F59" s="58" t="s">
        <v>104</v>
      </c>
      <c r="G59" s="5">
        <f t="shared" si="0"/>
        <v>38</v>
      </c>
      <c r="H59" s="5">
        <v>19</v>
      </c>
      <c r="I59" s="17"/>
      <c r="J59" s="19">
        <f t="shared" si="1"/>
        <v>0</v>
      </c>
      <c r="K59" s="30" t="str">
        <f t="shared" si="2"/>
        <v xml:space="preserve"> </v>
      </c>
      <c r="L59" s="113"/>
      <c r="M59" s="115"/>
      <c r="N59" s="117"/>
      <c r="O59" s="115"/>
      <c r="P59" s="115"/>
      <c r="Q59" s="119"/>
    </row>
    <row r="60" spans="2:17" ht="22.75" customHeight="1" x14ac:dyDescent="0.35">
      <c r="B60" s="51">
        <v>54</v>
      </c>
      <c r="C60" s="56" t="s">
        <v>35</v>
      </c>
      <c r="D60" s="53">
        <v>40</v>
      </c>
      <c r="E60" s="57" t="s">
        <v>36</v>
      </c>
      <c r="F60" s="58" t="s">
        <v>105</v>
      </c>
      <c r="G60" s="5">
        <f t="shared" si="0"/>
        <v>800</v>
      </c>
      <c r="H60" s="5">
        <v>20</v>
      </c>
      <c r="I60" s="17"/>
      <c r="J60" s="19">
        <f t="shared" si="1"/>
        <v>0</v>
      </c>
      <c r="K60" s="30" t="str">
        <f t="shared" si="2"/>
        <v xml:space="preserve"> </v>
      </c>
      <c r="L60" s="113"/>
      <c r="M60" s="115"/>
      <c r="N60" s="117"/>
      <c r="O60" s="115"/>
      <c r="P60" s="115"/>
      <c r="Q60" s="119"/>
    </row>
    <row r="61" spans="2:17" ht="41.4" customHeight="1" x14ac:dyDescent="0.35">
      <c r="B61" s="51">
        <v>55</v>
      </c>
      <c r="C61" s="56" t="s">
        <v>62</v>
      </c>
      <c r="D61" s="53">
        <v>20</v>
      </c>
      <c r="E61" s="57" t="s">
        <v>36</v>
      </c>
      <c r="F61" s="58" t="s">
        <v>114</v>
      </c>
      <c r="G61" s="5">
        <f t="shared" si="0"/>
        <v>370</v>
      </c>
      <c r="H61" s="5">
        <v>18.5</v>
      </c>
      <c r="I61" s="17"/>
      <c r="J61" s="19">
        <f t="shared" si="1"/>
        <v>0</v>
      </c>
      <c r="K61" s="30" t="str">
        <f t="shared" si="2"/>
        <v xml:space="preserve"> </v>
      </c>
      <c r="L61" s="113"/>
      <c r="M61" s="115"/>
      <c r="N61" s="117"/>
      <c r="O61" s="115"/>
      <c r="P61" s="115"/>
      <c r="Q61" s="119"/>
    </row>
    <row r="62" spans="2:17" ht="26.4" customHeight="1" x14ac:dyDescent="0.35">
      <c r="B62" s="51">
        <v>56</v>
      </c>
      <c r="C62" s="56" t="s">
        <v>35</v>
      </c>
      <c r="D62" s="53">
        <v>10</v>
      </c>
      <c r="E62" s="57" t="s">
        <v>36</v>
      </c>
      <c r="F62" s="58" t="s">
        <v>115</v>
      </c>
      <c r="G62" s="5">
        <f t="shared" si="0"/>
        <v>170</v>
      </c>
      <c r="H62" s="5">
        <v>17</v>
      </c>
      <c r="I62" s="17"/>
      <c r="J62" s="19">
        <f t="shared" si="1"/>
        <v>0</v>
      </c>
      <c r="K62" s="30" t="str">
        <f t="shared" si="2"/>
        <v xml:space="preserve"> </v>
      </c>
      <c r="L62" s="113"/>
      <c r="M62" s="115"/>
      <c r="N62" s="117"/>
      <c r="O62" s="115"/>
      <c r="P62" s="115"/>
      <c r="Q62" s="119"/>
    </row>
    <row r="63" spans="2:17" ht="36.65" customHeight="1" thickBot="1" x14ac:dyDescent="0.4">
      <c r="B63" s="61">
        <v>57</v>
      </c>
      <c r="C63" s="62" t="s">
        <v>37</v>
      </c>
      <c r="D63" s="63">
        <v>10</v>
      </c>
      <c r="E63" s="64" t="s">
        <v>16</v>
      </c>
      <c r="F63" s="65" t="s">
        <v>145</v>
      </c>
      <c r="G63" s="6">
        <f t="shared" si="0"/>
        <v>90</v>
      </c>
      <c r="H63" s="6">
        <v>9</v>
      </c>
      <c r="I63" s="31"/>
      <c r="J63" s="32">
        <f t="shared" si="1"/>
        <v>0</v>
      </c>
      <c r="K63" s="33" t="str">
        <f t="shared" si="2"/>
        <v xml:space="preserve"> </v>
      </c>
      <c r="L63" s="114"/>
      <c r="M63" s="109"/>
      <c r="N63" s="118"/>
      <c r="O63" s="109"/>
      <c r="P63" s="109"/>
      <c r="Q63" s="111"/>
    </row>
    <row r="64" spans="2:17" ht="39.65" customHeight="1" thickTop="1" x14ac:dyDescent="0.35">
      <c r="B64" s="66">
        <v>58</v>
      </c>
      <c r="C64" s="47" t="s">
        <v>11</v>
      </c>
      <c r="D64" s="48">
        <v>200</v>
      </c>
      <c r="E64" s="49" t="s">
        <v>12</v>
      </c>
      <c r="F64" s="50" t="s">
        <v>146</v>
      </c>
      <c r="G64" s="34">
        <f t="shared" si="0"/>
        <v>3200</v>
      </c>
      <c r="H64" s="34">
        <v>16</v>
      </c>
      <c r="I64" s="23"/>
      <c r="J64" s="18">
        <f t="shared" si="1"/>
        <v>0</v>
      </c>
      <c r="K64" s="29" t="str">
        <f t="shared" si="2"/>
        <v xml:space="preserve"> </v>
      </c>
      <c r="L64" s="112"/>
      <c r="M64" s="108" t="s">
        <v>78</v>
      </c>
      <c r="N64" s="116" t="s">
        <v>79</v>
      </c>
      <c r="O64" s="108"/>
      <c r="P64" s="108" t="s">
        <v>89</v>
      </c>
      <c r="Q64" s="110" t="s">
        <v>91</v>
      </c>
    </row>
    <row r="65" spans="2:17" ht="39.65" customHeight="1" x14ac:dyDescent="0.35">
      <c r="B65" s="51">
        <v>59</v>
      </c>
      <c r="C65" s="52" t="s">
        <v>13</v>
      </c>
      <c r="D65" s="53">
        <v>80</v>
      </c>
      <c r="E65" s="54" t="s">
        <v>14</v>
      </c>
      <c r="F65" s="55" t="s">
        <v>119</v>
      </c>
      <c r="G65" s="5">
        <f t="shared" si="0"/>
        <v>2800</v>
      </c>
      <c r="H65" s="5">
        <v>35</v>
      </c>
      <c r="I65" s="17"/>
      <c r="J65" s="19">
        <f t="shared" si="1"/>
        <v>0</v>
      </c>
      <c r="K65" s="30" t="str">
        <f t="shared" si="2"/>
        <v xml:space="preserve"> </v>
      </c>
      <c r="L65" s="113"/>
      <c r="M65" s="115"/>
      <c r="N65" s="117"/>
      <c r="O65" s="115"/>
      <c r="P65" s="115"/>
      <c r="Q65" s="119"/>
    </row>
    <row r="66" spans="2:17" ht="29" x14ac:dyDescent="0.35">
      <c r="B66" s="51">
        <v>60</v>
      </c>
      <c r="C66" s="56" t="s">
        <v>48</v>
      </c>
      <c r="D66" s="53">
        <v>10</v>
      </c>
      <c r="E66" s="57" t="s">
        <v>16</v>
      </c>
      <c r="F66" s="58" t="s">
        <v>116</v>
      </c>
      <c r="G66" s="5">
        <f t="shared" si="0"/>
        <v>350</v>
      </c>
      <c r="H66" s="5">
        <v>35</v>
      </c>
      <c r="I66" s="17"/>
      <c r="J66" s="19">
        <f t="shared" si="1"/>
        <v>0</v>
      </c>
      <c r="K66" s="30" t="str">
        <f t="shared" si="2"/>
        <v xml:space="preserve"> </v>
      </c>
      <c r="L66" s="113"/>
      <c r="M66" s="115"/>
      <c r="N66" s="117"/>
      <c r="O66" s="115"/>
      <c r="P66" s="115"/>
      <c r="Q66" s="119"/>
    </row>
    <row r="67" spans="2:17" ht="37.25" customHeight="1" x14ac:dyDescent="0.35">
      <c r="B67" s="51">
        <v>61</v>
      </c>
      <c r="C67" s="56" t="s">
        <v>15</v>
      </c>
      <c r="D67" s="53">
        <v>3</v>
      </c>
      <c r="E67" s="57" t="s">
        <v>16</v>
      </c>
      <c r="F67" s="58" t="s">
        <v>147</v>
      </c>
      <c r="G67" s="5">
        <f t="shared" si="0"/>
        <v>180</v>
      </c>
      <c r="H67" s="5">
        <v>60</v>
      </c>
      <c r="I67" s="17"/>
      <c r="J67" s="19">
        <f t="shared" si="1"/>
        <v>0</v>
      </c>
      <c r="K67" s="30" t="str">
        <f t="shared" si="2"/>
        <v xml:space="preserve"> </v>
      </c>
      <c r="L67" s="113"/>
      <c r="M67" s="115"/>
      <c r="N67" s="117"/>
      <c r="O67" s="115"/>
      <c r="P67" s="115"/>
      <c r="Q67" s="119"/>
    </row>
    <row r="68" spans="2:17" ht="52.75" customHeight="1" x14ac:dyDescent="0.35">
      <c r="B68" s="51">
        <v>62</v>
      </c>
      <c r="C68" s="59" t="s">
        <v>17</v>
      </c>
      <c r="D68" s="53">
        <v>10</v>
      </c>
      <c r="E68" s="57" t="s">
        <v>16</v>
      </c>
      <c r="F68" s="60" t="s">
        <v>134</v>
      </c>
      <c r="G68" s="5">
        <f t="shared" si="0"/>
        <v>960</v>
      </c>
      <c r="H68" s="5">
        <v>96</v>
      </c>
      <c r="I68" s="17"/>
      <c r="J68" s="19">
        <f t="shared" si="1"/>
        <v>0</v>
      </c>
      <c r="K68" s="30" t="str">
        <f t="shared" si="2"/>
        <v xml:space="preserve"> </v>
      </c>
      <c r="L68" s="113"/>
      <c r="M68" s="115"/>
      <c r="N68" s="117"/>
      <c r="O68" s="115"/>
      <c r="P68" s="115"/>
      <c r="Q68" s="119"/>
    </row>
    <row r="69" spans="2:17" ht="45" customHeight="1" x14ac:dyDescent="0.35">
      <c r="B69" s="51">
        <v>63</v>
      </c>
      <c r="C69" s="59" t="s">
        <v>18</v>
      </c>
      <c r="D69" s="53">
        <v>10</v>
      </c>
      <c r="E69" s="57" t="s">
        <v>16</v>
      </c>
      <c r="F69" s="58" t="s">
        <v>148</v>
      </c>
      <c r="G69" s="5">
        <f t="shared" si="0"/>
        <v>500</v>
      </c>
      <c r="H69" s="5">
        <v>50</v>
      </c>
      <c r="I69" s="17"/>
      <c r="J69" s="19">
        <f t="shared" si="1"/>
        <v>0</v>
      </c>
      <c r="K69" s="30" t="str">
        <f t="shared" si="2"/>
        <v xml:space="preserve"> </v>
      </c>
      <c r="L69" s="113"/>
      <c r="M69" s="115"/>
      <c r="N69" s="117"/>
      <c r="O69" s="115"/>
      <c r="P69" s="115"/>
      <c r="Q69" s="119"/>
    </row>
    <row r="70" spans="2:17" ht="30" customHeight="1" x14ac:dyDescent="0.35">
      <c r="B70" s="51">
        <v>64</v>
      </c>
      <c r="C70" s="56" t="s">
        <v>50</v>
      </c>
      <c r="D70" s="53">
        <v>10</v>
      </c>
      <c r="E70" s="57" t="s">
        <v>16</v>
      </c>
      <c r="F70" s="58" t="s">
        <v>138</v>
      </c>
      <c r="G70" s="5">
        <f t="shared" si="0"/>
        <v>420</v>
      </c>
      <c r="H70" s="5">
        <v>42</v>
      </c>
      <c r="I70" s="17"/>
      <c r="J70" s="19">
        <f t="shared" si="1"/>
        <v>0</v>
      </c>
      <c r="K70" s="30" t="str">
        <f t="shared" si="2"/>
        <v xml:space="preserve"> </v>
      </c>
      <c r="L70" s="113"/>
      <c r="M70" s="115"/>
      <c r="N70" s="117"/>
      <c r="O70" s="115"/>
      <c r="P70" s="115"/>
      <c r="Q70" s="119"/>
    </row>
    <row r="71" spans="2:17" ht="34.75" customHeight="1" x14ac:dyDescent="0.35">
      <c r="B71" s="51">
        <v>65</v>
      </c>
      <c r="C71" s="56" t="s">
        <v>63</v>
      </c>
      <c r="D71" s="53">
        <v>20</v>
      </c>
      <c r="E71" s="57" t="s">
        <v>16</v>
      </c>
      <c r="F71" s="58" t="s">
        <v>149</v>
      </c>
      <c r="G71" s="5">
        <f t="shared" ref="G71:G83" si="3">D71*H71</f>
        <v>700</v>
      </c>
      <c r="H71" s="5">
        <v>35</v>
      </c>
      <c r="I71" s="17"/>
      <c r="J71" s="19">
        <f t="shared" ref="J71:J83" si="4">D71*I71</f>
        <v>0</v>
      </c>
      <c r="K71" s="30" t="str">
        <f t="shared" ref="K71:K83" si="5">IF(ISNUMBER(I71), IF(I71&gt;H71,"NEVYHOVUJE","VYHOVUJE")," ")</f>
        <v xml:space="preserve"> </v>
      </c>
      <c r="L71" s="113"/>
      <c r="M71" s="115"/>
      <c r="N71" s="117"/>
      <c r="O71" s="115"/>
      <c r="P71" s="115"/>
      <c r="Q71" s="119"/>
    </row>
    <row r="72" spans="2:17" ht="22.25" customHeight="1" x14ac:dyDescent="0.35">
      <c r="B72" s="51">
        <v>66</v>
      </c>
      <c r="C72" s="56" t="s">
        <v>52</v>
      </c>
      <c r="D72" s="53">
        <v>20</v>
      </c>
      <c r="E72" s="57" t="s">
        <v>16</v>
      </c>
      <c r="F72" s="58" t="s">
        <v>110</v>
      </c>
      <c r="G72" s="5">
        <f t="shared" si="3"/>
        <v>1120</v>
      </c>
      <c r="H72" s="5">
        <v>56</v>
      </c>
      <c r="I72" s="17"/>
      <c r="J72" s="19">
        <f t="shared" si="4"/>
        <v>0</v>
      </c>
      <c r="K72" s="30" t="str">
        <f t="shared" si="5"/>
        <v xml:space="preserve"> </v>
      </c>
      <c r="L72" s="113"/>
      <c r="M72" s="115"/>
      <c r="N72" s="117"/>
      <c r="O72" s="115"/>
      <c r="P72" s="115"/>
      <c r="Q72" s="119"/>
    </row>
    <row r="73" spans="2:17" ht="26.4" customHeight="1" x14ac:dyDescent="0.35">
      <c r="B73" s="51">
        <v>67</v>
      </c>
      <c r="C73" s="56" t="s">
        <v>53</v>
      </c>
      <c r="D73" s="53">
        <v>10</v>
      </c>
      <c r="E73" s="57" t="s">
        <v>16</v>
      </c>
      <c r="F73" s="58" t="s">
        <v>111</v>
      </c>
      <c r="G73" s="5">
        <f t="shared" si="3"/>
        <v>310</v>
      </c>
      <c r="H73" s="5">
        <v>31</v>
      </c>
      <c r="I73" s="17"/>
      <c r="J73" s="19">
        <f t="shared" si="4"/>
        <v>0</v>
      </c>
      <c r="K73" s="30" t="str">
        <f t="shared" si="5"/>
        <v xml:space="preserve"> </v>
      </c>
      <c r="L73" s="113"/>
      <c r="M73" s="115"/>
      <c r="N73" s="117"/>
      <c r="O73" s="115"/>
      <c r="P73" s="115"/>
      <c r="Q73" s="119"/>
    </row>
    <row r="74" spans="2:17" ht="26.4" customHeight="1" x14ac:dyDescent="0.35">
      <c r="B74" s="51">
        <v>68</v>
      </c>
      <c r="C74" s="56" t="s">
        <v>54</v>
      </c>
      <c r="D74" s="53">
        <v>20</v>
      </c>
      <c r="E74" s="57" t="s">
        <v>16</v>
      </c>
      <c r="F74" s="58" t="s">
        <v>112</v>
      </c>
      <c r="G74" s="5">
        <f t="shared" si="3"/>
        <v>280</v>
      </c>
      <c r="H74" s="5">
        <v>14</v>
      </c>
      <c r="I74" s="17"/>
      <c r="J74" s="19">
        <f t="shared" si="4"/>
        <v>0</v>
      </c>
      <c r="K74" s="30" t="str">
        <f t="shared" si="5"/>
        <v xml:space="preserve"> </v>
      </c>
      <c r="L74" s="113"/>
      <c r="M74" s="115"/>
      <c r="N74" s="117"/>
      <c r="O74" s="115"/>
      <c r="P74" s="115"/>
      <c r="Q74" s="119"/>
    </row>
    <row r="75" spans="2:17" ht="36" customHeight="1" x14ac:dyDescent="0.35">
      <c r="B75" s="51">
        <v>69</v>
      </c>
      <c r="C75" s="56" t="s">
        <v>23</v>
      </c>
      <c r="D75" s="53">
        <v>1</v>
      </c>
      <c r="E75" s="57" t="s">
        <v>16</v>
      </c>
      <c r="F75" s="58" t="s">
        <v>99</v>
      </c>
      <c r="G75" s="5">
        <f t="shared" si="3"/>
        <v>196</v>
      </c>
      <c r="H75" s="5">
        <v>196</v>
      </c>
      <c r="I75" s="17"/>
      <c r="J75" s="19">
        <f t="shared" si="4"/>
        <v>0</v>
      </c>
      <c r="K75" s="30" t="str">
        <f t="shared" si="5"/>
        <v xml:space="preserve"> </v>
      </c>
      <c r="L75" s="113"/>
      <c r="M75" s="115"/>
      <c r="N75" s="117"/>
      <c r="O75" s="115"/>
      <c r="P75" s="115"/>
      <c r="Q75" s="119"/>
    </row>
    <row r="76" spans="2:17" ht="21.65" customHeight="1" x14ac:dyDescent="0.35">
      <c r="B76" s="51">
        <v>70</v>
      </c>
      <c r="C76" s="56" t="s">
        <v>25</v>
      </c>
      <c r="D76" s="53">
        <v>10</v>
      </c>
      <c r="E76" s="57" t="s">
        <v>16</v>
      </c>
      <c r="F76" s="58" t="s">
        <v>100</v>
      </c>
      <c r="G76" s="5">
        <f t="shared" si="3"/>
        <v>200</v>
      </c>
      <c r="H76" s="5">
        <v>20</v>
      </c>
      <c r="I76" s="17"/>
      <c r="J76" s="19">
        <f t="shared" si="4"/>
        <v>0</v>
      </c>
      <c r="K76" s="30" t="str">
        <f t="shared" si="5"/>
        <v xml:space="preserve"> </v>
      </c>
      <c r="L76" s="113"/>
      <c r="M76" s="115"/>
      <c r="N76" s="117"/>
      <c r="O76" s="115"/>
      <c r="P76" s="115"/>
      <c r="Q76" s="119"/>
    </row>
    <row r="77" spans="2:17" ht="30" customHeight="1" x14ac:dyDescent="0.35">
      <c r="B77" s="51">
        <v>71</v>
      </c>
      <c r="C77" s="56" t="s">
        <v>58</v>
      </c>
      <c r="D77" s="53">
        <v>2</v>
      </c>
      <c r="E77" s="57" t="s">
        <v>16</v>
      </c>
      <c r="F77" s="58" t="s">
        <v>117</v>
      </c>
      <c r="G77" s="5">
        <f t="shared" si="3"/>
        <v>148</v>
      </c>
      <c r="H77" s="5">
        <v>74</v>
      </c>
      <c r="I77" s="17"/>
      <c r="J77" s="19">
        <f t="shared" si="4"/>
        <v>0</v>
      </c>
      <c r="K77" s="30" t="str">
        <f t="shared" si="5"/>
        <v xml:space="preserve"> </v>
      </c>
      <c r="L77" s="113"/>
      <c r="M77" s="115"/>
      <c r="N77" s="117"/>
      <c r="O77" s="115"/>
      <c r="P77" s="115"/>
      <c r="Q77" s="119"/>
    </row>
    <row r="78" spans="2:17" ht="21.65" customHeight="1" x14ac:dyDescent="0.35">
      <c r="B78" s="51">
        <v>72</v>
      </c>
      <c r="C78" s="56" t="s">
        <v>30</v>
      </c>
      <c r="D78" s="53">
        <v>2</v>
      </c>
      <c r="E78" s="57" t="s">
        <v>29</v>
      </c>
      <c r="F78" s="58" t="s">
        <v>103</v>
      </c>
      <c r="G78" s="5">
        <f t="shared" si="3"/>
        <v>500</v>
      </c>
      <c r="H78" s="5">
        <v>250</v>
      </c>
      <c r="I78" s="17"/>
      <c r="J78" s="19">
        <f t="shared" si="4"/>
        <v>0</v>
      </c>
      <c r="K78" s="30" t="str">
        <f t="shared" si="5"/>
        <v xml:space="preserve"> </v>
      </c>
      <c r="L78" s="113"/>
      <c r="M78" s="115"/>
      <c r="N78" s="117"/>
      <c r="O78" s="115"/>
      <c r="P78" s="115"/>
      <c r="Q78" s="119"/>
    </row>
    <row r="79" spans="2:17" ht="21.65" customHeight="1" x14ac:dyDescent="0.35">
      <c r="B79" s="51">
        <v>73</v>
      </c>
      <c r="C79" s="56" t="s">
        <v>31</v>
      </c>
      <c r="D79" s="53">
        <v>10</v>
      </c>
      <c r="E79" s="57" t="s">
        <v>32</v>
      </c>
      <c r="F79" s="58" t="s">
        <v>33</v>
      </c>
      <c r="G79" s="5">
        <f t="shared" si="3"/>
        <v>100</v>
      </c>
      <c r="H79" s="5">
        <v>10</v>
      </c>
      <c r="I79" s="17"/>
      <c r="J79" s="19">
        <f t="shared" si="4"/>
        <v>0</v>
      </c>
      <c r="K79" s="30" t="str">
        <f t="shared" si="5"/>
        <v xml:space="preserve"> </v>
      </c>
      <c r="L79" s="113"/>
      <c r="M79" s="115"/>
      <c r="N79" s="117"/>
      <c r="O79" s="115"/>
      <c r="P79" s="115"/>
      <c r="Q79" s="119"/>
    </row>
    <row r="80" spans="2:17" ht="21.65" customHeight="1" x14ac:dyDescent="0.35">
      <c r="B80" s="51">
        <v>74</v>
      </c>
      <c r="C80" s="56" t="s">
        <v>35</v>
      </c>
      <c r="D80" s="53">
        <v>20</v>
      </c>
      <c r="E80" s="57" t="s">
        <v>36</v>
      </c>
      <c r="F80" s="58" t="s">
        <v>105</v>
      </c>
      <c r="G80" s="5">
        <f t="shared" si="3"/>
        <v>400</v>
      </c>
      <c r="H80" s="5">
        <v>20</v>
      </c>
      <c r="I80" s="17"/>
      <c r="J80" s="19">
        <f t="shared" si="4"/>
        <v>0</v>
      </c>
      <c r="K80" s="30" t="str">
        <f t="shared" si="5"/>
        <v xml:space="preserve"> </v>
      </c>
      <c r="L80" s="113"/>
      <c r="M80" s="115"/>
      <c r="N80" s="117"/>
      <c r="O80" s="115"/>
      <c r="P80" s="115"/>
      <c r="Q80" s="119"/>
    </row>
    <row r="81" spans="1:17" ht="21.65" customHeight="1" thickBot="1" x14ac:dyDescent="0.4">
      <c r="B81" s="61">
        <v>75</v>
      </c>
      <c r="C81" s="62" t="s">
        <v>64</v>
      </c>
      <c r="D81" s="63">
        <v>20</v>
      </c>
      <c r="E81" s="64" t="s">
        <v>36</v>
      </c>
      <c r="F81" s="65" t="s">
        <v>118</v>
      </c>
      <c r="G81" s="6">
        <f t="shared" si="3"/>
        <v>1180</v>
      </c>
      <c r="H81" s="6">
        <v>59</v>
      </c>
      <c r="I81" s="31"/>
      <c r="J81" s="32">
        <f t="shared" si="4"/>
        <v>0</v>
      </c>
      <c r="K81" s="33" t="str">
        <f t="shared" si="5"/>
        <v xml:space="preserve"> </v>
      </c>
      <c r="L81" s="114"/>
      <c r="M81" s="109"/>
      <c r="N81" s="118"/>
      <c r="O81" s="109"/>
      <c r="P81" s="109"/>
      <c r="Q81" s="111"/>
    </row>
    <row r="82" spans="1:17" ht="38.4" customHeight="1" thickTop="1" x14ac:dyDescent="0.35">
      <c r="B82" s="46">
        <v>76</v>
      </c>
      <c r="C82" s="70" t="s">
        <v>65</v>
      </c>
      <c r="D82" s="48">
        <v>10</v>
      </c>
      <c r="E82" s="71" t="s">
        <v>16</v>
      </c>
      <c r="F82" s="72" t="s">
        <v>66</v>
      </c>
      <c r="G82" s="34">
        <f t="shared" si="3"/>
        <v>6500</v>
      </c>
      <c r="H82" s="34">
        <v>650</v>
      </c>
      <c r="I82" s="23"/>
      <c r="J82" s="18">
        <f t="shared" si="4"/>
        <v>0</v>
      </c>
      <c r="K82" s="29" t="str">
        <f t="shared" si="5"/>
        <v xml:space="preserve"> </v>
      </c>
      <c r="L82" s="73"/>
      <c r="M82" s="74" t="s">
        <v>78</v>
      </c>
      <c r="N82" s="116" t="s">
        <v>79</v>
      </c>
      <c r="O82" s="108"/>
      <c r="P82" s="108" t="s">
        <v>92</v>
      </c>
      <c r="Q82" s="110" t="s">
        <v>93</v>
      </c>
    </row>
    <row r="83" spans="1:17" ht="34.75" customHeight="1" thickBot="1" x14ac:dyDescent="0.4">
      <c r="B83" s="75">
        <v>77</v>
      </c>
      <c r="C83" s="76" t="s">
        <v>67</v>
      </c>
      <c r="D83" s="77">
        <v>10</v>
      </c>
      <c r="E83" s="78" t="s">
        <v>16</v>
      </c>
      <c r="F83" s="79" t="s">
        <v>68</v>
      </c>
      <c r="G83" s="35">
        <f t="shared" si="3"/>
        <v>3500</v>
      </c>
      <c r="H83" s="35">
        <v>350</v>
      </c>
      <c r="I83" s="36"/>
      <c r="J83" s="37">
        <f t="shared" si="4"/>
        <v>0</v>
      </c>
      <c r="K83" s="38" t="str">
        <f t="shared" si="5"/>
        <v xml:space="preserve"> </v>
      </c>
      <c r="L83" s="80"/>
      <c r="M83" s="81" t="s">
        <v>78</v>
      </c>
      <c r="N83" s="118"/>
      <c r="O83" s="109"/>
      <c r="P83" s="109"/>
      <c r="Q83" s="111"/>
    </row>
    <row r="84" spans="1:17" ht="81.650000000000006" customHeight="1" thickTop="1" thickBot="1" x14ac:dyDescent="0.4">
      <c r="B84" s="75">
        <v>78</v>
      </c>
      <c r="C84" s="82" t="s">
        <v>136</v>
      </c>
      <c r="D84" s="83">
        <v>1</v>
      </c>
      <c r="E84" s="84" t="s">
        <v>16</v>
      </c>
      <c r="F84" s="82" t="s">
        <v>150</v>
      </c>
      <c r="G84" s="85">
        <f>D84*H84</f>
        <v>700</v>
      </c>
      <c r="H84" s="86">
        <v>700</v>
      </c>
      <c r="I84" s="36"/>
      <c r="J84" s="87">
        <f>D84*I84</f>
        <v>0</v>
      </c>
      <c r="K84" s="88" t="str">
        <f>IF(ISNUMBER(I84), IF(I84&gt;H84,"NEVYHOVUJE","VYHOVUJE")," ")</f>
        <v xml:space="preserve"> </v>
      </c>
      <c r="L84" s="89"/>
      <c r="M84" s="90" t="s">
        <v>78</v>
      </c>
      <c r="N84" s="90" t="s">
        <v>69</v>
      </c>
      <c r="O84" s="90" t="s">
        <v>80</v>
      </c>
      <c r="P84" s="90" t="s">
        <v>94</v>
      </c>
      <c r="Q84" s="91" t="s">
        <v>95</v>
      </c>
    </row>
    <row r="85" spans="1:17" ht="13.5" customHeight="1" thickTop="1" thickBot="1" x14ac:dyDescent="0.4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3"/>
      <c r="M85" s="92"/>
      <c r="N85" s="92"/>
      <c r="O85" s="92"/>
      <c r="P85" s="92"/>
      <c r="Q85" s="92"/>
    </row>
    <row r="86" spans="1:17" ht="60.75" customHeight="1" thickTop="1" thickBot="1" x14ac:dyDescent="0.4">
      <c r="A86" s="94"/>
      <c r="B86" s="131" t="s">
        <v>9</v>
      </c>
      <c r="C86" s="132"/>
      <c r="D86" s="132"/>
      <c r="E86" s="132"/>
      <c r="F86" s="133"/>
      <c r="G86" s="8"/>
      <c r="H86" s="27" t="s">
        <v>2</v>
      </c>
      <c r="I86" s="122" t="s">
        <v>3</v>
      </c>
      <c r="J86" s="123"/>
      <c r="K86" s="124"/>
      <c r="L86" s="93"/>
      <c r="M86" s="11"/>
      <c r="N86" s="7"/>
      <c r="O86" s="106" t="s">
        <v>153</v>
      </c>
      <c r="P86" s="95"/>
      <c r="Q86" s="95"/>
    </row>
    <row r="87" spans="1:17" ht="33" customHeight="1" thickTop="1" thickBot="1" x14ac:dyDescent="0.4">
      <c r="A87" s="94"/>
      <c r="B87" s="128" t="s">
        <v>10</v>
      </c>
      <c r="C87" s="129"/>
      <c r="D87" s="129"/>
      <c r="E87" s="129"/>
      <c r="F87" s="130"/>
      <c r="G87" s="10"/>
      <c r="H87" s="96">
        <f>SUM(G7:G84)</f>
        <v>109161</v>
      </c>
      <c r="I87" s="125">
        <f>SUM(J7:J84)</f>
        <v>0</v>
      </c>
      <c r="J87" s="126"/>
      <c r="K87" s="127"/>
      <c r="L87" s="97"/>
      <c r="M87" s="98"/>
      <c r="O87" s="107"/>
      <c r="P87" s="9"/>
      <c r="Q87" s="9"/>
    </row>
    <row r="88" spans="1:17" ht="15" thickTop="1" x14ac:dyDescent="0.35">
      <c r="C88" s="1"/>
      <c r="D88" s="1"/>
      <c r="E88" s="1"/>
      <c r="F88" s="1"/>
      <c r="G88" s="1"/>
      <c r="M88" s="1"/>
      <c r="N88" s="1"/>
      <c r="Q88" s="1"/>
    </row>
    <row r="89" spans="1:17" x14ac:dyDescent="0.35">
      <c r="C89" s="1"/>
      <c r="D89" s="1"/>
      <c r="E89" s="1"/>
      <c r="F89" s="1"/>
      <c r="G89" s="1"/>
      <c r="M89" s="1"/>
      <c r="N89" s="1"/>
      <c r="Q89" s="1"/>
    </row>
    <row r="90" spans="1:17" x14ac:dyDescent="0.35">
      <c r="C90" s="1"/>
      <c r="D90" s="1"/>
      <c r="E90" s="1"/>
      <c r="F90" s="1"/>
      <c r="G90" s="1"/>
      <c r="H90" s="45"/>
      <c r="M90" s="1"/>
      <c r="N90" s="1"/>
      <c r="Q90" s="1"/>
    </row>
    <row r="91" spans="1:17" x14ac:dyDescent="0.35">
      <c r="C91" s="1"/>
      <c r="D91" s="1"/>
      <c r="E91" s="1"/>
      <c r="F91" s="1"/>
      <c r="G91" s="1"/>
      <c r="M91" s="1"/>
      <c r="N91" s="1"/>
      <c r="Q91" s="1"/>
    </row>
    <row r="92" spans="1:17" x14ac:dyDescent="0.35">
      <c r="C92" s="1"/>
      <c r="D92" s="1"/>
      <c r="E92" s="1"/>
      <c r="F92" s="1"/>
      <c r="G92" s="1"/>
      <c r="M92" s="1"/>
      <c r="N92" s="1"/>
      <c r="Q92" s="1"/>
    </row>
    <row r="93" spans="1:17" x14ac:dyDescent="0.35">
      <c r="C93" s="1"/>
      <c r="D93" s="1"/>
      <c r="E93" s="1"/>
      <c r="F93" s="1"/>
      <c r="G93" s="1"/>
      <c r="M93" s="1"/>
      <c r="N93" s="1"/>
      <c r="Q93" s="1"/>
    </row>
    <row r="94" spans="1:17" x14ac:dyDescent="0.35">
      <c r="C94" s="1"/>
      <c r="D94" s="1"/>
      <c r="E94" s="1"/>
      <c r="F94" s="1"/>
      <c r="G94" s="1"/>
      <c r="M94" s="1"/>
      <c r="N94" s="1"/>
      <c r="Q94" s="1"/>
    </row>
    <row r="95" spans="1:17" x14ac:dyDescent="0.35">
      <c r="C95" s="1"/>
      <c r="D95" s="1"/>
      <c r="E95" s="1"/>
      <c r="F95" s="1"/>
      <c r="G95" s="1"/>
      <c r="M95" s="1"/>
      <c r="N95" s="1"/>
      <c r="Q95" s="1"/>
    </row>
    <row r="96" spans="1:17" x14ac:dyDescent="0.35">
      <c r="C96" s="1"/>
      <c r="D96" s="1"/>
      <c r="E96" s="1"/>
      <c r="F96" s="1"/>
      <c r="G96" s="1"/>
      <c r="M96" s="1"/>
      <c r="N96" s="1"/>
      <c r="Q96" s="1"/>
    </row>
    <row r="97" spans="3:17" x14ac:dyDescent="0.35">
      <c r="C97" s="1"/>
      <c r="D97" s="1"/>
      <c r="E97" s="1"/>
      <c r="F97" s="1"/>
      <c r="G97" s="1"/>
      <c r="M97" s="1"/>
      <c r="N97" s="1"/>
      <c r="Q97" s="1"/>
    </row>
    <row r="98" spans="3:17" x14ac:dyDescent="0.35">
      <c r="C98" s="1"/>
      <c r="D98" s="1"/>
      <c r="E98" s="1"/>
      <c r="F98" s="1"/>
      <c r="G98" s="1"/>
      <c r="M98" s="1"/>
      <c r="N98" s="1"/>
      <c r="Q98" s="1"/>
    </row>
    <row r="99" spans="3:17" x14ac:dyDescent="0.35">
      <c r="C99" s="1"/>
      <c r="D99" s="1"/>
      <c r="E99" s="1"/>
      <c r="F99" s="1"/>
      <c r="G99" s="1"/>
      <c r="M99" s="1"/>
      <c r="N99" s="1"/>
      <c r="Q99" s="1"/>
    </row>
    <row r="100" spans="3:17" x14ac:dyDescent="0.35">
      <c r="C100" s="1"/>
      <c r="D100" s="1"/>
      <c r="E100" s="1"/>
      <c r="F100" s="1"/>
      <c r="G100" s="1"/>
      <c r="M100" s="1"/>
      <c r="N100" s="1"/>
      <c r="Q100" s="1"/>
    </row>
    <row r="101" spans="3:17" x14ac:dyDescent="0.35">
      <c r="C101" s="1"/>
      <c r="D101" s="1"/>
      <c r="E101" s="1"/>
      <c r="F101" s="1"/>
      <c r="G101" s="1"/>
      <c r="M101" s="1"/>
      <c r="N101" s="1"/>
      <c r="Q101" s="1"/>
    </row>
    <row r="102" spans="3:17" x14ac:dyDescent="0.35">
      <c r="C102" s="1"/>
      <c r="D102" s="1"/>
      <c r="E102" s="1"/>
      <c r="F102" s="1"/>
      <c r="G102" s="1"/>
      <c r="M102" s="1"/>
      <c r="N102" s="1"/>
      <c r="Q102" s="1"/>
    </row>
    <row r="103" spans="3:17" x14ac:dyDescent="0.35">
      <c r="C103" s="1"/>
      <c r="D103" s="1"/>
      <c r="E103" s="1"/>
      <c r="F103" s="1"/>
      <c r="G103" s="1"/>
      <c r="M103" s="1"/>
      <c r="N103" s="1"/>
      <c r="Q103" s="1"/>
    </row>
    <row r="104" spans="3:17" x14ac:dyDescent="0.35">
      <c r="C104" s="1"/>
      <c r="D104" s="1"/>
      <c r="E104" s="1"/>
      <c r="F104" s="1"/>
      <c r="G104" s="1"/>
      <c r="M104" s="1"/>
      <c r="N104" s="1"/>
      <c r="Q104" s="1"/>
    </row>
    <row r="105" spans="3:17" x14ac:dyDescent="0.35">
      <c r="C105" s="1"/>
      <c r="D105" s="1"/>
      <c r="E105" s="1"/>
      <c r="F105" s="1"/>
      <c r="G105" s="1"/>
      <c r="M105" s="1"/>
      <c r="N105" s="1"/>
      <c r="Q105" s="1"/>
    </row>
    <row r="106" spans="3:17" x14ac:dyDescent="0.35">
      <c r="C106" s="1"/>
      <c r="D106" s="1"/>
      <c r="E106" s="1"/>
      <c r="F106" s="1"/>
      <c r="G106" s="1"/>
      <c r="M106" s="1"/>
      <c r="N106" s="1"/>
      <c r="Q106" s="1"/>
    </row>
    <row r="107" spans="3:17" x14ac:dyDescent="0.35">
      <c r="C107" s="1"/>
      <c r="D107" s="1"/>
      <c r="E107" s="1"/>
      <c r="F107" s="1"/>
      <c r="G107" s="1"/>
      <c r="M107" s="1"/>
      <c r="N107" s="1"/>
      <c r="Q107" s="1"/>
    </row>
    <row r="108" spans="3:17" x14ac:dyDescent="0.35">
      <c r="C108" s="1"/>
      <c r="D108" s="1"/>
      <c r="E108" s="1"/>
      <c r="F108" s="1"/>
      <c r="G108" s="1"/>
      <c r="M108" s="1"/>
      <c r="N108" s="1"/>
      <c r="Q108" s="1"/>
    </row>
    <row r="109" spans="3:17" x14ac:dyDescent="0.35">
      <c r="C109" s="1"/>
      <c r="D109" s="1"/>
      <c r="E109" s="1"/>
      <c r="F109" s="1"/>
      <c r="G109" s="1"/>
      <c r="M109" s="1"/>
      <c r="N109" s="1"/>
      <c r="Q109" s="1"/>
    </row>
    <row r="110" spans="3:17" x14ac:dyDescent="0.35">
      <c r="C110" s="1"/>
      <c r="D110" s="1"/>
      <c r="E110" s="1"/>
      <c r="F110" s="1"/>
      <c r="G110" s="1"/>
      <c r="M110" s="1"/>
      <c r="N110" s="1"/>
      <c r="Q110" s="1"/>
    </row>
    <row r="111" spans="3:17" x14ac:dyDescent="0.35">
      <c r="C111" s="1"/>
      <c r="D111" s="1"/>
      <c r="E111" s="1"/>
      <c r="F111" s="1"/>
      <c r="G111" s="1"/>
      <c r="M111" s="1"/>
      <c r="N111" s="1"/>
      <c r="Q111" s="1"/>
    </row>
    <row r="112" spans="3:17" x14ac:dyDescent="0.35">
      <c r="C112" s="1"/>
      <c r="D112" s="1"/>
      <c r="E112" s="1"/>
      <c r="F112" s="1"/>
      <c r="G112" s="1"/>
      <c r="M112" s="1"/>
      <c r="N112" s="1"/>
      <c r="Q112" s="1"/>
    </row>
    <row r="113" spans="3:17" x14ac:dyDescent="0.35">
      <c r="C113" s="1"/>
      <c r="D113" s="1"/>
      <c r="E113" s="1"/>
      <c r="F113" s="1"/>
      <c r="G113" s="1"/>
      <c r="M113" s="1"/>
      <c r="N113" s="1"/>
      <c r="Q113" s="1"/>
    </row>
    <row r="114" spans="3:17" x14ac:dyDescent="0.35">
      <c r="C114" s="1"/>
      <c r="D114" s="1"/>
      <c r="E114" s="1"/>
      <c r="F114" s="1"/>
      <c r="G114" s="1"/>
      <c r="M114" s="1"/>
      <c r="N114" s="1"/>
      <c r="Q114" s="1"/>
    </row>
    <row r="115" spans="3:17" x14ac:dyDescent="0.35">
      <c r="C115" s="1"/>
      <c r="D115" s="1"/>
      <c r="E115" s="1"/>
      <c r="F115" s="1"/>
      <c r="G115" s="1"/>
      <c r="M115" s="1"/>
      <c r="N115" s="1"/>
      <c r="Q115" s="1"/>
    </row>
    <row r="116" spans="3:17" x14ac:dyDescent="0.35">
      <c r="C116" s="1"/>
      <c r="D116" s="1"/>
      <c r="E116" s="1"/>
      <c r="F116" s="1"/>
      <c r="G116" s="1"/>
      <c r="M116" s="1"/>
      <c r="N116" s="1"/>
      <c r="Q116" s="1"/>
    </row>
    <row r="117" spans="3:17" x14ac:dyDescent="0.35">
      <c r="C117" s="1"/>
      <c r="D117" s="1"/>
      <c r="E117" s="1"/>
      <c r="F117" s="1"/>
      <c r="G117" s="1"/>
      <c r="M117" s="1"/>
      <c r="N117" s="1"/>
      <c r="Q117" s="1"/>
    </row>
    <row r="118" spans="3:17" x14ac:dyDescent="0.35">
      <c r="C118" s="1"/>
      <c r="D118" s="1"/>
      <c r="E118" s="1"/>
      <c r="F118" s="1"/>
      <c r="G118" s="1"/>
      <c r="M118" s="1"/>
      <c r="N118" s="1"/>
      <c r="Q118" s="1"/>
    </row>
    <row r="119" spans="3:17" x14ac:dyDescent="0.35">
      <c r="C119" s="1"/>
      <c r="D119" s="1"/>
      <c r="E119" s="1"/>
      <c r="F119" s="1"/>
      <c r="G119" s="1"/>
      <c r="M119" s="1"/>
      <c r="N119" s="1"/>
      <c r="Q119" s="1"/>
    </row>
    <row r="120" spans="3:17" x14ac:dyDescent="0.35">
      <c r="C120" s="1"/>
      <c r="D120" s="1"/>
      <c r="E120" s="1"/>
      <c r="F120" s="1"/>
      <c r="G120" s="1"/>
      <c r="M120" s="1"/>
      <c r="N120" s="1"/>
      <c r="Q120" s="1"/>
    </row>
    <row r="121" spans="3:17" x14ac:dyDescent="0.35">
      <c r="C121" s="1"/>
      <c r="D121" s="1"/>
      <c r="E121" s="1"/>
      <c r="F121" s="1"/>
      <c r="G121" s="1"/>
      <c r="M121" s="1"/>
      <c r="N121" s="1"/>
      <c r="Q121" s="1"/>
    </row>
    <row r="122" spans="3:17" x14ac:dyDescent="0.35">
      <c r="C122" s="1"/>
      <c r="D122" s="1"/>
      <c r="E122" s="1"/>
      <c r="F122" s="1"/>
      <c r="G122" s="1"/>
      <c r="M122" s="1"/>
      <c r="N122" s="1"/>
      <c r="Q122" s="1"/>
    </row>
    <row r="123" spans="3:17" x14ac:dyDescent="0.35">
      <c r="C123" s="1"/>
      <c r="D123" s="1"/>
      <c r="E123" s="1"/>
      <c r="F123" s="1"/>
      <c r="G123" s="1"/>
      <c r="M123" s="1"/>
      <c r="N123" s="1"/>
      <c r="Q123" s="1"/>
    </row>
    <row r="124" spans="3:17" x14ac:dyDescent="0.35">
      <c r="C124" s="1"/>
      <c r="D124" s="1"/>
      <c r="E124" s="1"/>
      <c r="F124" s="1"/>
      <c r="G124" s="1"/>
      <c r="M124" s="1"/>
      <c r="N124" s="1"/>
      <c r="Q124" s="1"/>
    </row>
    <row r="125" spans="3:17" x14ac:dyDescent="0.35">
      <c r="C125" s="1"/>
      <c r="D125" s="1"/>
      <c r="E125" s="1"/>
      <c r="F125" s="1"/>
      <c r="G125" s="1"/>
      <c r="M125" s="1"/>
      <c r="N125" s="1"/>
      <c r="Q125" s="1"/>
    </row>
    <row r="126" spans="3:17" x14ac:dyDescent="0.35">
      <c r="C126" s="1"/>
      <c r="D126" s="1"/>
      <c r="E126" s="1"/>
      <c r="F126" s="1"/>
      <c r="G126" s="1"/>
      <c r="M126" s="1"/>
      <c r="N126" s="1"/>
      <c r="Q126" s="1"/>
    </row>
    <row r="127" spans="3:17" x14ac:dyDescent="0.35">
      <c r="C127" s="1"/>
      <c r="D127" s="1"/>
      <c r="E127" s="1"/>
      <c r="F127" s="1"/>
      <c r="G127" s="1"/>
      <c r="M127" s="1"/>
      <c r="N127" s="1"/>
      <c r="Q127" s="1"/>
    </row>
    <row r="128" spans="3:17" x14ac:dyDescent="0.35">
      <c r="C128" s="1"/>
      <c r="D128" s="1"/>
      <c r="E128" s="1"/>
      <c r="F128" s="1"/>
      <c r="G128" s="1"/>
      <c r="M128" s="1"/>
      <c r="N128" s="1"/>
      <c r="Q128" s="1"/>
    </row>
    <row r="129" spans="3:17" x14ac:dyDescent="0.35">
      <c r="C129" s="1"/>
      <c r="D129" s="1"/>
      <c r="E129" s="1"/>
      <c r="F129" s="1"/>
      <c r="G129" s="1"/>
      <c r="M129" s="1"/>
      <c r="N129" s="1"/>
      <c r="Q129" s="1"/>
    </row>
    <row r="130" spans="3:17" x14ac:dyDescent="0.35">
      <c r="C130" s="1"/>
      <c r="D130" s="1"/>
      <c r="E130" s="1"/>
      <c r="F130" s="1"/>
      <c r="G130" s="1"/>
      <c r="M130" s="1"/>
      <c r="N130" s="1"/>
      <c r="Q130" s="1"/>
    </row>
    <row r="131" spans="3:17" x14ac:dyDescent="0.35">
      <c r="C131" s="1"/>
      <c r="D131" s="1"/>
      <c r="E131" s="1"/>
      <c r="F131" s="1"/>
      <c r="G131" s="1"/>
      <c r="M131" s="1"/>
      <c r="N131" s="1"/>
      <c r="Q131" s="1"/>
    </row>
    <row r="132" spans="3:17" x14ac:dyDescent="0.35">
      <c r="C132" s="1"/>
      <c r="D132" s="1"/>
      <c r="E132" s="1"/>
      <c r="F132" s="1"/>
      <c r="G132" s="1"/>
      <c r="M132" s="1"/>
      <c r="N132" s="1"/>
      <c r="Q132" s="1"/>
    </row>
    <row r="133" spans="3:17" x14ac:dyDescent="0.35">
      <c r="C133" s="1"/>
      <c r="D133" s="1"/>
      <c r="E133" s="1"/>
      <c r="F133" s="1"/>
      <c r="G133" s="1"/>
      <c r="M133" s="1"/>
      <c r="N133" s="1"/>
      <c r="Q133" s="1"/>
    </row>
    <row r="134" spans="3:17" x14ac:dyDescent="0.35">
      <c r="C134" s="1"/>
      <c r="D134" s="1"/>
      <c r="E134" s="1"/>
      <c r="F134" s="1"/>
      <c r="G134" s="1"/>
      <c r="M134" s="1"/>
      <c r="N134" s="1"/>
      <c r="Q134" s="1"/>
    </row>
    <row r="135" spans="3:17" x14ac:dyDescent="0.35">
      <c r="C135" s="1"/>
      <c r="D135" s="1"/>
      <c r="E135" s="1"/>
      <c r="F135" s="1"/>
      <c r="G135" s="1"/>
      <c r="M135" s="1"/>
      <c r="N135" s="1"/>
      <c r="Q135" s="1"/>
    </row>
    <row r="136" spans="3:17" x14ac:dyDescent="0.35">
      <c r="C136" s="1"/>
      <c r="D136" s="1"/>
      <c r="E136" s="1"/>
      <c r="F136" s="1"/>
      <c r="G136" s="1"/>
      <c r="M136" s="1"/>
      <c r="N136" s="1"/>
      <c r="Q136" s="1"/>
    </row>
    <row r="137" spans="3:17" x14ac:dyDescent="0.35">
      <c r="C137" s="1"/>
      <c r="D137" s="1"/>
      <c r="E137" s="1"/>
      <c r="F137" s="1"/>
      <c r="G137" s="1"/>
      <c r="M137" s="1"/>
      <c r="N137" s="1"/>
      <c r="Q137" s="1"/>
    </row>
    <row r="138" spans="3:17" x14ac:dyDescent="0.35">
      <c r="C138" s="1"/>
      <c r="D138" s="1"/>
      <c r="E138" s="1"/>
      <c r="F138" s="1"/>
      <c r="G138" s="1"/>
      <c r="M138" s="1"/>
      <c r="N138" s="1"/>
      <c r="Q138" s="1"/>
    </row>
    <row r="139" spans="3:17" x14ac:dyDescent="0.35">
      <c r="C139" s="1"/>
      <c r="D139" s="1"/>
      <c r="E139" s="1"/>
      <c r="F139" s="1"/>
      <c r="G139" s="1"/>
      <c r="M139" s="1"/>
      <c r="N139" s="1"/>
      <c r="Q139" s="1"/>
    </row>
    <row r="140" spans="3:17" x14ac:dyDescent="0.35">
      <c r="C140" s="1"/>
      <c r="D140" s="1"/>
      <c r="E140" s="1"/>
      <c r="F140" s="1"/>
      <c r="G140" s="1"/>
      <c r="M140" s="1"/>
      <c r="N140" s="1"/>
      <c r="Q140" s="1"/>
    </row>
    <row r="141" spans="3:17" x14ac:dyDescent="0.35">
      <c r="C141" s="1"/>
      <c r="D141" s="1"/>
      <c r="E141" s="1"/>
      <c r="F141" s="1"/>
      <c r="G141" s="1"/>
      <c r="M141" s="1"/>
      <c r="N141" s="1"/>
      <c r="Q141" s="1"/>
    </row>
    <row r="142" spans="3:17" x14ac:dyDescent="0.35">
      <c r="C142" s="1"/>
      <c r="D142" s="1"/>
      <c r="E142" s="1"/>
      <c r="F142" s="1"/>
      <c r="G142" s="1"/>
      <c r="M142" s="1"/>
      <c r="N142" s="1"/>
      <c r="Q142" s="1"/>
    </row>
    <row r="143" spans="3:17" x14ac:dyDescent="0.35">
      <c r="C143" s="1"/>
      <c r="D143" s="1"/>
      <c r="E143" s="1"/>
      <c r="F143" s="1"/>
      <c r="G143" s="1"/>
      <c r="M143" s="1"/>
      <c r="N143" s="1"/>
      <c r="Q143" s="1"/>
    </row>
    <row r="144" spans="3:17" x14ac:dyDescent="0.35">
      <c r="C144" s="1"/>
      <c r="D144" s="1"/>
      <c r="E144" s="1"/>
      <c r="F144" s="1"/>
      <c r="G144" s="1"/>
      <c r="M144" s="1"/>
      <c r="N144" s="1"/>
      <c r="Q144" s="1"/>
    </row>
    <row r="145" spans="3:17" x14ac:dyDescent="0.35">
      <c r="C145" s="1"/>
      <c r="D145" s="1"/>
      <c r="E145" s="1"/>
      <c r="F145" s="1"/>
      <c r="G145" s="1"/>
      <c r="M145" s="1"/>
      <c r="N145" s="1"/>
      <c r="Q145" s="1"/>
    </row>
    <row r="146" spans="3:17" x14ac:dyDescent="0.35">
      <c r="C146" s="1"/>
      <c r="D146" s="1"/>
      <c r="E146" s="1"/>
      <c r="F146" s="1"/>
      <c r="G146" s="1"/>
      <c r="M146" s="1"/>
      <c r="N146" s="1"/>
      <c r="Q146" s="1"/>
    </row>
    <row r="147" spans="3:17" x14ac:dyDescent="0.35">
      <c r="C147" s="1"/>
      <c r="D147" s="1"/>
      <c r="E147" s="1"/>
      <c r="F147" s="1"/>
      <c r="G147" s="1"/>
      <c r="M147" s="1"/>
      <c r="N147" s="1"/>
      <c r="Q147" s="1"/>
    </row>
    <row r="148" spans="3:17" x14ac:dyDescent="0.35">
      <c r="C148" s="1"/>
      <c r="D148" s="1"/>
      <c r="E148" s="1"/>
      <c r="F148" s="1"/>
      <c r="G148" s="1"/>
      <c r="M148" s="1"/>
      <c r="N148" s="1"/>
      <c r="Q148" s="1"/>
    </row>
    <row r="149" spans="3:17" x14ac:dyDescent="0.35">
      <c r="C149" s="1"/>
      <c r="D149" s="1"/>
      <c r="E149" s="1"/>
      <c r="F149" s="1"/>
      <c r="G149" s="1"/>
      <c r="M149" s="1"/>
      <c r="N149" s="1"/>
      <c r="Q149" s="1"/>
    </row>
    <row r="150" spans="3:17" x14ac:dyDescent="0.35">
      <c r="C150" s="1"/>
      <c r="D150" s="1"/>
      <c r="E150" s="1"/>
      <c r="F150" s="1"/>
      <c r="G150" s="1"/>
      <c r="M150" s="1"/>
      <c r="N150" s="1"/>
      <c r="Q150" s="1"/>
    </row>
    <row r="151" spans="3:17" x14ac:dyDescent="0.35">
      <c r="C151" s="1"/>
      <c r="D151" s="1"/>
      <c r="E151" s="1"/>
      <c r="F151" s="1"/>
      <c r="G151" s="1"/>
      <c r="M151" s="1"/>
      <c r="N151" s="1"/>
      <c r="Q151" s="1"/>
    </row>
    <row r="152" spans="3:17" x14ac:dyDescent="0.35">
      <c r="C152" s="1"/>
      <c r="D152" s="1"/>
      <c r="E152" s="1"/>
      <c r="F152" s="1"/>
      <c r="G152" s="1"/>
      <c r="M152" s="1"/>
      <c r="N152" s="1"/>
      <c r="Q152" s="1"/>
    </row>
    <row r="153" spans="3:17" x14ac:dyDescent="0.35">
      <c r="C153" s="1"/>
      <c r="D153" s="1"/>
      <c r="E153" s="1"/>
      <c r="F153" s="1"/>
      <c r="G153" s="1"/>
      <c r="M153" s="1"/>
      <c r="N153" s="1"/>
      <c r="Q153" s="1"/>
    </row>
    <row r="154" spans="3:17" x14ac:dyDescent="0.35">
      <c r="C154" s="1"/>
      <c r="D154" s="1"/>
      <c r="E154" s="1"/>
      <c r="F154" s="1"/>
      <c r="G154" s="1"/>
      <c r="M154" s="1"/>
      <c r="N154" s="1"/>
      <c r="Q154" s="1"/>
    </row>
    <row r="155" spans="3:17" x14ac:dyDescent="0.35">
      <c r="C155" s="1"/>
      <c r="D155" s="1"/>
      <c r="E155" s="1"/>
      <c r="F155" s="1"/>
      <c r="G155" s="1"/>
      <c r="M155" s="1"/>
      <c r="N155" s="1"/>
      <c r="Q155" s="1"/>
    </row>
    <row r="156" spans="3:17" x14ac:dyDescent="0.35">
      <c r="C156" s="1"/>
      <c r="D156" s="1"/>
      <c r="E156" s="1"/>
      <c r="F156" s="1"/>
      <c r="G156" s="1"/>
      <c r="M156" s="1"/>
      <c r="N156" s="1"/>
      <c r="Q156" s="1"/>
    </row>
    <row r="157" spans="3:17" x14ac:dyDescent="0.35">
      <c r="C157" s="1"/>
      <c r="D157" s="1"/>
      <c r="E157" s="1"/>
      <c r="F157" s="1"/>
      <c r="G157" s="1"/>
      <c r="M157" s="1"/>
      <c r="N157" s="1"/>
      <c r="Q157" s="1"/>
    </row>
    <row r="158" spans="3:17" x14ac:dyDescent="0.35">
      <c r="C158" s="1"/>
      <c r="D158" s="1"/>
      <c r="E158" s="1"/>
      <c r="F158" s="1"/>
      <c r="G158" s="1"/>
      <c r="M158" s="1"/>
      <c r="N158" s="1"/>
      <c r="Q158" s="1"/>
    </row>
    <row r="159" spans="3:17" x14ac:dyDescent="0.35">
      <c r="C159" s="1"/>
      <c r="D159" s="1"/>
      <c r="E159" s="1"/>
      <c r="F159" s="1"/>
      <c r="G159" s="1"/>
      <c r="M159" s="1"/>
      <c r="N159" s="1"/>
      <c r="Q159" s="1"/>
    </row>
    <row r="160" spans="3:17" x14ac:dyDescent="0.35">
      <c r="C160" s="1"/>
      <c r="D160" s="1"/>
      <c r="E160" s="1"/>
      <c r="F160" s="1"/>
      <c r="G160" s="1"/>
      <c r="M160" s="1"/>
      <c r="N160" s="1"/>
      <c r="Q160" s="1"/>
    </row>
    <row r="161" spans="3:17" x14ac:dyDescent="0.35">
      <c r="C161" s="1"/>
      <c r="D161" s="1"/>
      <c r="E161" s="1"/>
      <c r="F161" s="1"/>
      <c r="G161" s="1"/>
      <c r="M161" s="1"/>
      <c r="N161" s="1"/>
      <c r="Q161" s="1"/>
    </row>
    <row r="162" spans="3:17" x14ac:dyDescent="0.35">
      <c r="C162" s="1"/>
      <c r="D162" s="1"/>
      <c r="E162" s="1"/>
      <c r="F162" s="1"/>
      <c r="G162" s="1"/>
      <c r="M162" s="1"/>
      <c r="N162" s="1"/>
      <c r="Q162" s="1"/>
    </row>
    <row r="163" spans="3:17" x14ac:dyDescent="0.35">
      <c r="C163" s="1"/>
      <c r="D163" s="1"/>
      <c r="E163" s="1"/>
      <c r="F163" s="1"/>
      <c r="G163" s="1"/>
      <c r="M163" s="1"/>
      <c r="N163" s="1"/>
      <c r="Q163" s="1"/>
    </row>
    <row r="164" spans="3:17" x14ac:dyDescent="0.35">
      <c r="C164" s="1"/>
      <c r="D164" s="1"/>
      <c r="E164" s="1"/>
      <c r="F164" s="1"/>
      <c r="G164" s="1"/>
      <c r="M164" s="1"/>
      <c r="N164" s="1"/>
      <c r="Q164" s="1"/>
    </row>
    <row r="165" spans="3:17" x14ac:dyDescent="0.35">
      <c r="C165" s="1"/>
      <c r="D165" s="1"/>
      <c r="E165" s="1"/>
      <c r="F165" s="1"/>
      <c r="G165" s="1"/>
      <c r="M165" s="1"/>
      <c r="N165" s="1"/>
      <c r="Q165" s="1"/>
    </row>
    <row r="166" spans="3:17" x14ac:dyDescent="0.35">
      <c r="C166" s="1"/>
      <c r="D166" s="1"/>
      <c r="E166" s="1"/>
      <c r="F166" s="1"/>
      <c r="G166" s="1"/>
      <c r="M166" s="1"/>
      <c r="N166" s="1"/>
      <c r="Q166" s="1"/>
    </row>
    <row r="167" spans="3:17" x14ac:dyDescent="0.35">
      <c r="C167" s="1"/>
      <c r="D167" s="1"/>
      <c r="E167" s="1"/>
      <c r="F167" s="1"/>
      <c r="G167" s="1"/>
      <c r="M167" s="1"/>
      <c r="N167" s="1"/>
      <c r="Q167" s="1"/>
    </row>
  </sheetData>
  <sheetProtection algorithmName="SHA-512" hashValue="UK/pPGMHdpFgsis47p8vS+4WtV3NIGq8Py0LQIbbhViSaYgeXXF4vNiky6zLp+xImt7jZte4Uo4GNopDPH9Q4A==" saltValue="R5FuCKtawNDUwxfzVqx8ig==" spinCount="100000" sheet="1" objects="1" scenarios="1" selectLockedCells="1"/>
  <mergeCells count="38">
    <mergeCell ref="Q82:Q83"/>
    <mergeCell ref="O82:O83"/>
    <mergeCell ref="N82:N83"/>
    <mergeCell ref="P1:Q1"/>
    <mergeCell ref="B1:F1"/>
    <mergeCell ref="I86:K86"/>
    <mergeCell ref="L7:L33"/>
    <mergeCell ref="M7:M33"/>
    <mergeCell ref="N7:N33"/>
    <mergeCell ref="O7:O33"/>
    <mergeCell ref="P7:P33"/>
    <mergeCell ref="Q7:Q33"/>
    <mergeCell ref="O34:O35"/>
    <mergeCell ref="B86:F86"/>
    <mergeCell ref="L34:L35"/>
    <mergeCell ref="L64:L81"/>
    <mergeCell ref="P64:P81"/>
    <mergeCell ref="Q64:Q81"/>
    <mergeCell ref="M64:M81"/>
    <mergeCell ref="Q34:Q35"/>
    <mergeCell ref="L36:L63"/>
    <mergeCell ref="M36:M63"/>
    <mergeCell ref="N36:N63"/>
    <mergeCell ref="O36:O63"/>
    <mergeCell ref="P36:P63"/>
    <mergeCell ref="Q36:Q63"/>
    <mergeCell ref="M34:M35"/>
    <mergeCell ref="N34:N35"/>
    <mergeCell ref="B3:C4"/>
    <mergeCell ref="D3:E4"/>
    <mergeCell ref="F3:F4"/>
    <mergeCell ref="O86:O87"/>
    <mergeCell ref="P34:P35"/>
    <mergeCell ref="I87:K87"/>
    <mergeCell ref="B87:F87"/>
    <mergeCell ref="N64:N81"/>
    <mergeCell ref="O64:O81"/>
    <mergeCell ref="P82:P83"/>
  </mergeCells>
  <conditionalFormatting sqref="B7:B10">
    <cfRule type="containsBlanks" dxfId="53" priority="992">
      <formula>LEN(TRIM(B7))=0</formula>
    </cfRule>
  </conditionalFormatting>
  <conditionalFormatting sqref="B7:B10">
    <cfRule type="cellIs" dxfId="52" priority="987" operator="greaterThanOrEqual">
      <formula>1</formula>
    </cfRule>
  </conditionalFormatting>
  <conditionalFormatting sqref="B11 B19:B84">
    <cfRule type="containsBlanks" dxfId="51" priority="515">
      <formula>LEN(TRIM(B11))=0</formula>
    </cfRule>
  </conditionalFormatting>
  <conditionalFormatting sqref="B11 B19:B84">
    <cfRule type="cellIs" dxfId="50" priority="514" operator="greaterThanOrEqual">
      <formula>1</formula>
    </cfRule>
  </conditionalFormatting>
  <conditionalFormatting sqref="B12:B18">
    <cfRule type="containsBlanks" dxfId="49" priority="506">
      <formula>LEN(TRIM(B12))=0</formula>
    </cfRule>
  </conditionalFormatting>
  <conditionalFormatting sqref="B12:B18">
    <cfRule type="cellIs" dxfId="48" priority="505" operator="greaterThanOrEqual">
      <formula>1</formula>
    </cfRule>
  </conditionalFormatting>
  <conditionalFormatting sqref="K7:K33">
    <cfRule type="cellIs" dxfId="47" priority="50" operator="equal">
      <formula>"NEVYHOVUJE"</formula>
    </cfRule>
    <cfRule type="cellIs" dxfId="46" priority="51" operator="equal">
      <formula>"VYHOVUJE"</formula>
    </cfRule>
  </conditionalFormatting>
  <conditionalFormatting sqref="D7:D33">
    <cfRule type="containsBlanks" dxfId="45" priority="49">
      <formula>LEN(TRIM(D7))=0</formula>
    </cfRule>
  </conditionalFormatting>
  <conditionalFormatting sqref="I7:I33">
    <cfRule type="notContainsBlanks" dxfId="44" priority="47">
      <formula>LEN(TRIM(I7))&gt;0</formula>
    </cfRule>
    <cfRule type="containsBlanks" dxfId="43" priority="48">
      <formula>LEN(TRIM(I7))=0</formula>
    </cfRule>
  </conditionalFormatting>
  <conditionalFormatting sqref="I7:I33">
    <cfRule type="notContainsBlanks" dxfId="42" priority="46">
      <formula>LEN(TRIM(I7))&gt;0</formula>
    </cfRule>
  </conditionalFormatting>
  <conditionalFormatting sqref="K34">
    <cfRule type="cellIs" dxfId="41" priority="44" operator="equal">
      <formula>"NEVYHOVUJE"</formula>
    </cfRule>
    <cfRule type="cellIs" dxfId="40" priority="45" operator="equal">
      <formula>"VYHOVUJE"</formula>
    </cfRule>
  </conditionalFormatting>
  <conditionalFormatting sqref="D34">
    <cfRule type="containsBlanks" dxfId="39" priority="43">
      <formula>LEN(TRIM(D34))=0</formula>
    </cfRule>
  </conditionalFormatting>
  <conditionalFormatting sqref="I34">
    <cfRule type="notContainsBlanks" dxfId="38" priority="41">
      <formula>LEN(TRIM(I34))&gt;0</formula>
    </cfRule>
    <cfRule type="containsBlanks" dxfId="37" priority="42">
      <formula>LEN(TRIM(I34))=0</formula>
    </cfRule>
  </conditionalFormatting>
  <conditionalFormatting sqref="I34">
    <cfRule type="notContainsBlanks" dxfId="36" priority="40">
      <formula>LEN(TRIM(I34))&gt;0</formula>
    </cfRule>
  </conditionalFormatting>
  <conditionalFormatting sqref="K35">
    <cfRule type="cellIs" dxfId="35" priority="38" operator="equal">
      <formula>"NEVYHOVUJE"</formula>
    </cfRule>
    <cfRule type="cellIs" dxfId="34" priority="39" operator="equal">
      <formula>"VYHOVUJE"</formula>
    </cfRule>
  </conditionalFormatting>
  <conditionalFormatting sqref="D35">
    <cfRule type="containsBlanks" dxfId="33" priority="37">
      <formula>LEN(TRIM(D35))=0</formula>
    </cfRule>
  </conditionalFormatting>
  <conditionalFormatting sqref="I35">
    <cfRule type="notContainsBlanks" dxfId="32" priority="35">
      <formula>LEN(TRIM(I35))&gt;0</formula>
    </cfRule>
    <cfRule type="containsBlanks" dxfId="31" priority="36">
      <formula>LEN(TRIM(I35))=0</formula>
    </cfRule>
  </conditionalFormatting>
  <conditionalFormatting sqref="I35">
    <cfRule type="notContainsBlanks" dxfId="30" priority="34">
      <formula>LEN(TRIM(I35))&gt;0</formula>
    </cfRule>
  </conditionalFormatting>
  <conditionalFormatting sqref="K36:K63">
    <cfRule type="cellIs" dxfId="29" priority="32" operator="equal">
      <formula>"NEVYHOVUJE"</formula>
    </cfRule>
    <cfRule type="cellIs" dxfId="28" priority="33" operator="equal">
      <formula>"VYHOVUJE"</formula>
    </cfRule>
  </conditionalFormatting>
  <conditionalFormatting sqref="D36:D63">
    <cfRule type="containsBlanks" dxfId="27" priority="31">
      <formula>LEN(TRIM(D36))=0</formula>
    </cfRule>
  </conditionalFormatting>
  <conditionalFormatting sqref="I36:I63">
    <cfRule type="notContainsBlanks" dxfId="26" priority="29">
      <formula>LEN(TRIM(I36))&gt;0</formula>
    </cfRule>
    <cfRule type="containsBlanks" dxfId="25" priority="30">
      <formula>LEN(TRIM(I36))=0</formula>
    </cfRule>
  </conditionalFormatting>
  <conditionalFormatting sqref="I36:I63">
    <cfRule type="notContainsBlanks" dxfId="24" priority="28">
      <formula>LEN(TRIM(I36))&gt;0</formula>
    </cfRule>
  </conditionalFormatting>
  <conditionalFormatting sqref="K64:K81">
    <cfRule type="cellIs" dxfId="23" priority="26" operator="equal">
      <formula>"NEVYHOVUJE"</formula>
    </cfRule>
    <cfRule type="cellIs" dxfId="22" priority="27" operator="equal">
      <formula>"VYHOVUJE"</formula>
    </cfRule>
  </conditionalFormatting>
  <conditionalFormatting sqref="D64:D81">
    <cfRule type="containsBlanks" dxfId="21" priority="25">
      <formula>LEN(TRIM(D64))=0</formula>
    </cfRule>
  </conditionalFormatting>
  <conditionalFormatting sqref="I64:I81">
    <cfRule type="notContainsBlanks" dxfId="20" priority="23">
      <formula>LEN(TRIM(I64))&gt;0</formula>
    </cfRule>
    <cfRule type="containsBlanks" dxfId="19" priority="24">
      <formula>LEN(TRIM(I64))=0</formula>
    </cfRule>
  </conditionalFormatting>
  <conditionalFormatting sqref="I64:I81">
    <cfRule type="notContainsBlanks" dxfId="18" priority="22">
      <formula>LEN(TRIM(I64))&gt;0</formula>
    </cfRule>
  </conditionalFormatting>
  <conditionalFormatting sqref="K82">
    <cfRule type="cellIs" dxfId="17" priority="20" operator="equal">
      <formula>"NEVYHOVUJE"</formula>
    </cfRule>
    <cfRule type="cellIs" dxfId="16" priority="21" operator="equal">
      <formula>"VYHOVUJE"</formula>
    </cfRule>
  </conditionalFormatting>
  <conditionalFormatting sqref="I82">
    <cfRule type="notContainsBlanks" dxfId="15" priority="18">
      <formula>LEN(TRIM(I82))&gt;0</formula>
    </cfRule>
    <cfRule type="containsBlanks" dxfId="14" priority="19">
      <formula>LEN(TRIM(I82))=0</formula>
    </cfRule>
  </conditionalFormatting>
  <conditionalFormatting sqref="I82">
    <cfRule type="notContainsBlanks" dxfId="13" priority="17">
      <formula>LEN(TRIM(I82))&gt;0</formula>
    </cfRule>
  </conditionalFormatting>
  <conditionalFormatting sqref="D82">
    <cfRule type="containsBlanks" dxfId="12" priority="16">
      <formula>LEN(TRIM(D82))=0</formula>
    </cfRule>
  </conditionalFormatting>
  <conditionalFormatting sqref="K83">
    <cfRule type="cellIs" dxfId="11" priority="14" operator="equal">
      <formula>"NEVYHOVUJE"</formula>
    </cfRule>
    <cfRule type="cellIs" dxfId="10" priority="15" operator="equal">
      <formula>"VYHOVUJE"</formula>
    </cfRule>
  </conditionalFormatting>
  <conditionalFormatting sqref="I83">
    <cfRule type="notContainsBlanks" dxfId="9" priority="12">
      <formula>LEN(TRIM(I83))&gt;0</formula>
    </cfRule>
    <cfRule type="containsBlanks" dxfId="8" priority="13">
      <formula>LEN(TRIM(I83))=0</formula>
    </cfRule>
  </conditionalFormatting>
  <conditionalFormatting sqref="I83">
    <cfRule type="notContainsBlanks" dxfId="7" priority="11">
      <formula>LEN(TRIM(I83))&gt;0</formula>
    </cfRule>
  </conditionalFormatting>
  <conditionalFormatting sqref="D83">
    <cfRule type="containsBlanks" dxfId="6" priority="10">
      <formula>LEN(TRIM(D83))=0</formula>
    </cfRule>
  </conditionalFormatting>
  <conditionalFormatting sqref="K84">
    <cfRule type="cellIs" dxfId="5" priority="4" operator="equal">
      <formula>"NEVYHOVUJE"</formula>
    </cfRule>
  </conditionalFormatting>
  <conditionalFormatting sqref="K84">
    <cfRule type="cellIs" dxfId="4" priority="5" operator="equal">
      <formula>"VYHOVUJE"</formula>
    </cfRule>
  </conditionalFormatting>
  <conditionalFormatting sqref="D84">
    <cfRule type="containsBlanks" dxfId="3" priority="6">
      <formula>LEN(TRIM(D84))=0</formula>
    </cfRule>
  </conditionalFormatting>
  <conditionalFormatting sqref="I84">
    <cfRule type="notContainsBlanks" dxfId="2" priority="2">
      <formula>LEN(TRIM(I84))&gt;0</formula>
    </cfRule>
    <cfRule type="containsBlanks" dxfId="1" priority="3">
      <formula>LEN(TRIM(I84))=0</formula>
    </cfRule>
  </conditionalFormatting>
  <conditionalFormatting sqref="I84">
    <cfRule type="notContainsBlanks" dxfId="0" priority="1">
      <formula>LEN(TRIM(I84))&gt;0</formula>
    </cfRule>
  </conditionalFormatting>
  <dataValidations count="3">
    <dataValidation type="list" showInputMessage="1" showErrorMessage="1" sqref="N7 N34 N36 N64 N82" xr:uid="{00000000-0002-0000-0000-000000000000}">
      <formula1>"ANO,NE"</formula1>
    </dataValidation>
    <dataValidation type="list" showInputMessage="1" showErrorMessage="1" sqref="E82:E83" xr:uid="{E17BB735-194D-404B-8DC2-D225C59650F1}">
      <formula1>"ks,balení,sada,litr,kg,pár,role,karton,"</formula1>
    </dataValidation>
    <dataValidation type="list" allowBlank="1" showErrorMessage="1" sqref="N84" xr:uid="{35EBE977-DEA5-42BB-B3FD-5C545E842B9E}">
      <formula1>"ANO,NE"</formula1>
    </dataValidation>
  </dataValidations>
  <pageMargins left="0.70866141732283472" right="0.23622047244094491" top="0.15748031496062992" bottom="0.15748031496062992" header="0.15748031496062992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2020-10-29T10:02:50Z</cp:lastPrinted>
  <dcterms:created xsi:type="dcterms:W3CDTF">2014-03-05T12:43:32Z</dcterms:created>
  <dcterms:modified xsi:type="dcterms:W3CDTF">2020-10-29T10:19:44Z</dcterms:modified>
</cp:coreProperties>
</file>