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231"/>
  <workbookPr updateLinks="never" defaultThemeVersion="124226"/>
  <bookViews>
    <workbookView xWindow="65416" yWindow="65416" windowWidth="29040" windowHeight="15510" tabRatio="939" activeTab="0"/>
  </bookViews>
  <sheets>
    <sheet name="Kancelářské potřeby" sheetId="22" r:id="rId1"/>
  </sheets>
  <definedNames>
    <definedName name="_xlnm.Print_Area" localSheetId="0">'Kancelářské potřeby'!$B$1:$S$116</definedName>
    <definedName name="_xlnm.Print_Titles" localSheetId="0">'Kancelářské potřeby'!$6:$6</definedName>
  </definedNames>
  <calcPr calcId="181029"/>
</workbook>
</file>

<file path=xl/sharedStrings.xml><?xml version="1.0" encoding="utf-8"?>
<sst xmlns="http://schemas.openxmlformats.org/spreadsheetml/2006/main" count="381" uniqueCount="232">
  <si>
    <t>Množství</t>
  </si>
  <si>
    <t>Položka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</si>
  <si>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</si>
  <si>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</si>
  <si>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</si>
  <si>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</si>
  <si>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</si>
  <si>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</si>
  <si>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</si>
  <si>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</si>
  <si>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V případě, že se dodavatel při předání zboží na některá uvedená telefonní čísla nedovolá, bude v takovém případě volat tel. 377 631 332.</t>
  </si>
  <si>
    <t>Euroobal A4 - hladký</t>
  </si>
  <si>
    <t>bal</t>
  </si>
  <si>
    <t>Euroobal A4 - klopa</t>
  </si>
  <si>
    <t>Euroobal A4 - rozšířený</t>
  </si>
  <si>
    <t>Blok lepený bílý -  špalík 8-9 x 8-9 cm</t>
  </si>
  <si>
    <t>ks</t>
  </si>
  <si>
    <t xml:space="preserve">Papír kancelářský A4 kvalita"C"  </t>
  </si>
  <si>
    <t>Lepicí páska 38mm x 66m transparentní</t>
  </si>
  <si>
    <t>Lepicí páska 50mm x 66m transparentní</t>
  </si>
  <si>
    <t>Vteřinové lepidlo min. hmotnost 3 g</t>
  </si>
  <si>
    <t>Mikro tužka 0,5</t>
  </si>
  <si>
    <t>0,5 mm, plast tělo, guma, výsuvný hrot, pogumovaný úchop.</t>
  </si>
  <si>
    <t>Tuhy do mikrotužky 0,5 HB,B</t>
  </si>
  <si>
    <t>Kovová tužka (versatilka)</t>
  </si>
  <si>
    <t>Tuhy do kovové tužky (versatilky)</t>
  </si>
  <si>
    <t>Propisovací tužka</t>
  </si>
  <si>
    <t>Popisovač - 0,3 mm - sada 4ks</t>
  </si>
  <si>
    <t>sada</t>
  </si>
  <si>
    <t>Popisovač lihový 1mm - sada 4ks</t>
  </si>
  <si>
    <t>Popisovač CD/DVD  1 mm</t>
  </si>
  <si>
    <t>Zvýrazňovač 1-4 mm, sada 4ks</t>
  </si>
  <si>
    <t>Sešívačka min.20 listů</t>
  </si>
  <si>
    <t xml:space="preserve">Spojovače 24/6  </t>
  </si>
  <si>
    <t>Spony kancelářské  32</t>
  </si>
  <si>
    <t>Korekční strojek 4,2 + náplň</t>
  </si>
  <si>
    <t>Náplň do korekčního strojku 4,2</t>
  </si>
  <si>
    <t>Opravný lak</t>
  </si>
  <si>
    <t xml:space="preserve">Motouz jutový přírodní  </t>
  </si>
  <si>
    <t>Lepicí páska 25mm x 66m transparentní</t>
  </si>
  <si>
    <t>Bublinková folie 50 cm x 10 m</t>
  </si>
  <si>
    <t xml:space="preserve">Papír kancelářský A4 kvalita"B"  </t>
  </si>
  <si>
    <t>Karton kreslící bílý A4 220g</t>
  </si>
  <si>
    <t>Gelové pero</t>
  </si>
  <si>
    <t>Blok A5 - čtverečkovaný, červený</t>
  </si>
  <si>
    <t>Obálky C5 162 x 229 mm</t>
  </si>
  <si>
    <t>Obálky B4 , 250 x 353 mm</t>
  </si>
  <si>
    <t>Desky přední pro kroužkovou vazbu - čiré</t>
  </si>
  <si>
    <t>Popisovač tabulový 2,5 mm - sada 4ks</t>
  </si>
  <si>
    <t>Obálka PVC se zipem A4 - čirá</t>
  </si>
  <si>
    <t xml:space="preserve">Samolepící záložky: proužky 12 x 42 mm - 5 x neon </t>
  </si>
  <si>
    <t>Samolepící záložky 20 x 50 mm - 4 barvy</t>
  </si>
  <si>
    <t xml:space="preserve">Záznamník kroužkový  A4 </t>
  </si>
  <si>
    <t xml:space="preserve">Záznamník kroužkový A5 </t>
  </si>
  <si>
    <t>Lepicí páska oboustranná 50mmx10m</t>
  </si>
  <si>
    <t>Tužka HB 2 s pryží</t>
  </si>
  <si>
    <t>Kuličkové pero na řetízku</t>
  </si>
  <si>
    <t>Kovový trojbox na dokumenty A4</t>
  </si>
  <si>
    <t>Krabička na poznámkový špalíček</t>
  </si>
  <si>
    <t xml:space="preserve">Čisticí sprej na obrazovky </t>
  </si>
  <si>
    <t xml:space="preserve">Čisticí vlhčené ubrousky univerzální </t>
  </si>
  <si>
    <t>Čisticí utěrka mikrovlákno</t>
  </si>
  <si>
    <t>Utěrka z mikrovlákna k čištění  LCD, brýlí, čoček dalekohledů, displeje fotoaparátů.</t>
  </si>
  <si>
    <t xml:space="preserve">Spojovače 24/8 </t>
  </si>
  <si>
    <t xml:space="preserve">Kalkulátor </t>
  </si>
  <si>
    <t xml:space="preserve">Laminovací folie A4/ 80mic </t>
  </si>
  <si>
    <t>Nůžky kancelářské střední</t>
  </si>
  <si>
    <t>Pokladní kotoučky 57/60/17</t>
  </si>
  <si>
    <t>Pokladní kotoučky  80/80/17</t>
  </si>
  <si>
    <t>Trojúhelník 45</t>
  </si>
  <si>
    <t>Řezačka kotoučová - min. 10 listů</t>
  </si>
  <si>
    <t xml:space="preserve">Skartovačka </t>
  </si>
  <si>
    <t>Euroobal A4 - hladký čirý 80 mic</t>
  </si>
  <si>
    <r>
      <t xml:space="preserve">Gelové pero 0,5 mm - barva náplně </t>
    </r>
    <r>
      <rPr>
        <b/>
        <sz val="11"/>
        <rFont val="Calibri"/>
        <family val="2"/>
      </rPr>
      <t>černá</t>
    </r>
  </si>
  <si>
    <t xml:space="preserve">Čisticí houba magnetická na bílé tabule </t>
  </si>
  <si>
    <t>Korekční strojek 8,4 mm</t>
  </si>
  <si>
    <t>Pořadač pákový 75 mm - mix barev</t>
  </si>
  <si>
    <t xml:space="preserve">Euroobal A4 - krupička </t>
  </si>
  <si>
    <t>Samolepící záložky 12 x 45 mm  - 8 x neon</t>
  </si>
  <si>
    <t>Karton kreslící bílý A3 220g</t>
  </si>
  <si>
    <t>Obálky C5 zelený pruh, 162 x 229 mm</t>
  </si>
  <si>
    <t>Samolepicí etikety bílá 70x36 mm</t>
  </si>
  <si>
    <t>Korekční strojek jednorázový</t>
  </si>
  <si>
    <t>Rychlouzavírací sáčky 18x25</t>
  </si>
  <si>
    <t>Rychlouzavírací sáčky 20x30</t>
  </si>
  <si>
    <t>Rychlouzavírací sáčky 25x35</t>
  </si>
  <si>
    <t>Náplň do gumovacího pera Pilot Frixion modrá</t>
  </si>
  <si>
    <t>Pero gumovací</t>
  </si>
  <si>
    <t xml:space="preserve">Obaly PP A4 L 170 mic.  </t>
  </si>
  <si>
    <t>Samolepící etikety laser 210x148,5</t>
  </si>
  <si>
    <t xml:space="preserve">Archivační kontejner s víkem </t>
  </si>
  <si>
    <t>Lepidlo gelové</t>
  </si>
  <si>
    <t>Samolepící blok  51 x 51 mm neon  mix</t>
  </si>
  <si>
    <t>ANO</t>
  </si>
  <si>
    <t>Vybrané instituty nové úpravy soukromého a trestního práva v aplikační praxi - III - SGS-2019-012</t>
  </si>
  <si>
    <t>Náplň do gelového pera – modré</t>
  </si>
  <si>
    <r>
      <t>Popisovač lihový 1mm –</t>
    </r>
    <r>
      <rPr>
        <b/>
        <sz val="11"/>
        <rFont val="Calibri"/>
        <family val="2"/>
      </rPr>
      <t xml:space="preserve"> černý</t>
    </r>
  </si>
  <si>
    <t>Obálka plastová PVC s patentem /druk/ A4 - mix barev</t>
  </si>
  <si>
    <r>
      <t xml:space="preserve">Gelové pero 0,5 mm - barva náplně </t>
    </r>
    <r>
      <rPr>
        <b/>
        <sz val="11"/>
        <rFont val="Calibri"/>
        <family val="2"/>
      </rPr>
      <t>červená</t>
    </r>
  </si>
  <si>
    <r>
      <t xml:space="preserve">Gelové pero 0,5 mm - barva náplně </t>
    </r>
    <r>
      <rPr>
        <b/>
        <sz val="11"/>
        <rFont val="Calibri"/>
        <family val="2"/>
      </rPr>
      <t>modrá</t>
    </r>
  </si>
  <si>
    <t>Pořadač 4-kroužkový A4 - 3,5 cm - červená, modrá</t>
  </si>
  <si>
    <t>Pořadač 4-kroužkový A4 - 5 cm - červená, modrá</t>
  </si>
  <si>
    <r>
      <t xml:space="preserve">Desky odkládací A4, bez klop, ekokarton - </t>
    </r>
    <r>
      <rPr>
        <b/>
        <sz val="11"/>
        <rFont val="Calibri"/>
        <family val="2"/>
      </rPr>
      <t>mix</t>
    </r>
  </si>
  <si>
    <r>
      <t xml:space="preserve">Desky odkládací A4, 3 klopy, prešpán - </t>
    </r>
    <r>
      <rPr>
        <b/>
        <sz val="11"/>
        <rFont val="Calibri"/>
        <family val="2"/>
      </rPr>
      <t>zelené, modré, žluté, červené</t>
    </r>
  </si>
  <si>
    <r>
      <t xml:space="preserve">Desky odkládací A4, 3 klopy, ekokarton - </t>
    </r>
    <r>
      <rPr>
        <b/>
        <sz val="11"/>
        <rFont val="Calibri"/>
        <family val="2"/>
      </rPr>
      <t>mix</t>
    </r>
  </si>
  <si>
    <r>
      <t>Desky s gumičkou A4, 3 klopy, prešpán -</t>
    </r>
    <r>
      <rPr>
        <b/>
        <sz val="11"/>
        <rFont val="Calibri"/>
        <family val="2"/>
      </rPr>
      <t xml:space="preserve"> zelené, modré, žluté, červené</t>
    </r>
  </si>
  <si>
    <t>Kancelářské potřeby (II.) - 034 - 2020 (KP-(II.)-034-2020)</t>
  </si>
  <si>
    <t>Priloha_c._1_KS_technicke_specifikace_KP-(II.)-034-2020</t>
  </si>
  <si>
    <t xml:space="preserve">Název </t>
  </si>
  <si>
    <t>Měrná jednotka [MJ]</t>
  </si>
  <si>
    <t xml:space="preserve">Popis </t>
  </si>
  <si>
    <t xml:space="preserve">Maximální cena za jednotlivé položky 
 v Kč BEZ DPH </t>
  </si>
  <si>
    <t xml:space="preserve">POZNÁMKA </t>
  </si>
  <si>
    <t>Fakturace</t>
  </si>
  <si>
    <t xml:space="preserve">Financováno
 z projektových finančních prostředků </t>
  </si>
  <si>
    <t>Samostatná faktura</t>
  </si>
  <si>
    <t>NE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</si>
  <si>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</si>
  <si>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Obchodní podmínky NAD RÁMEC STANDARDNÍCH 
obchodních podmínek</t>
  </si>
  <si>
    <t>Kontaktní osoba 
k převzetí zboží</t>
  </si>
  <si>
    <t xml:space="preserve">Místo dodání </t>
  </si>
  <si>
    <t xml:space="preserve">Univerzitní 22,
301 00 Plzeň,
Fakulta strojní,
místnost UL 007 
</t>
  </si>
  <si>
    <t xml:space="preserve">PS-OB -  Dušan Pasiar,
Tel.: 725 836 281,
pasiar@ps.zcu.cz </t>
  </si>
  <si>
    <t>UK-VYD -   Štěpánka Pavezová,
Tel.: 37763 1977,
pavezova@uk.zcu.cz</t>
  </si>
  <si>
    <t xml:space="preserve"> Univerzitní 18, 
301 00Plzeň,
 Prodejna skript </t>
  </si>
  <si>
    <t xml:space="preserve">KSS - Mgr. Veronika Hásová, 
Tel.: 37763 5651,
hasova@kss.zcu.cz </t>
  </si>
  <si>
    <t xml:space="preserve">Sedláčkova 15,
301 00 Plzeň,
Fakulta filozofická -
Katedra sociologie,
místnost SP 506 
</t>
  </si>
  <si>
    <t xml:space="preserve">U3V - Ing. Tereza Mirvaldová,
Tel.: 37763 1906,
735 715 912,
mirvaldo@rek.zcu.cz </t>
  </si>
  <si>
    <t xml:space="preserve">Jungmannova 1,
301 00 Plzeň,
Univerzita třetího věku, 
místnost JJ 113b
</t>
  </si>
  <si>
    <t xml:space="preserve">PS - Denisa Vaizová,
Tel.: 724 820 464,
devaizov@ps.zcu.cz </t>
  </si>
  <si>
    <t xml:space="preserve">Hrad Nečtiny 1, 
33 163 Nečtiny,
Školicí a ubytovací zařízení Nečtiny  
</t>
  </si>
  <si>
    <t xml:space="preserve">KMA - Lenka Janečková, 
Tel.: 37763 2601,
lenkaja@kma.zcu.cz </t>
  </si>
  <si>
    <t xml:space="preserve">Technická 8,
301 00 Plzeň,
 Fakulta aplikovaných věd -
Katedra matematiky,
místnost UC 226 </t>
  </si>
  <si>
    <t xml:space="preserve">FPR KPO - Helena Průchová, 
Tel.: 37763 7281,
pruchova@kpo.zcu.cz </t>
  </si>
  <si>
    <t xml:space="preserve">sady Pětatřicátníků 14, 
301 00 Plzeň,
Fakulta právnická -
Katedra občanského práva, 
místnost PC 217 </t>
  </si>
  <si>
    <t>Čiré, min. 45 mic., balení min. 100 ks.</t>
  </si>
  <si>
    <t>Čiré, obal otevřený z boční strany s klopou, polypropylen, euroděrování, min. 100 mic. Balení min. 10 ks.</t>
  </si>
  <si>
    <t>Formát A4 rozšířený na 220 mm , typ otvírání „U“, rozměr 220 x 300 mm, kapacita až 70 listů, polypropylen, tloušťka min. 50 mic., balení min. 50 ks.</t>
  </si>
  <si>
    <t>Obaly "L" A4 - čiré</t>
  </si>
  <si>
    <t>Nezávěsné hladké PVC obaly, vkládání na šířku i na výšku, min. 150 mic. Min. 10 ks v balení.</t>
  </si>
  <si>
    <t>Slepený špalíček bílých papírů.</t>
  </si>
  <si>
    <t>Gramáž 80±2; tloušťka 106±3; vlhkost 3,9-5,3%; opacita min. 90; bělost 146±CIE;  hrubost dle Bendsena 220±50 cm3/min; permeabilita &lt;1250cm3/min. Vhodný do všech kopírovacích strojů a laserových tiskáren,  pro jednostranný tisk při spotřebě  do 250 listů (půl balíku) denně. Nedoporučuje se do inkoustových tiskáren. 
1 bal /500 listů.</t>
  </si>
  <si>
    <t>Kvalitní lepicí páska průhledná.</t>
  </si>
  <si>
    <t>Vteřinové lepidlo vhodné na všechny materiály mimo lepení PP, PE, polystyrenu a jemné kůže. Vysoká pevnost na pevných a hladkých plochách, VODĚODOLNÉ, okamžitý účinek.</t>
  </si>
  <si>
    <t>Min. 12 tuh v balení.</t>
  </si>
  <si>
    <t>Vyměnítelná tuha.</t>
  </si>
  <si>
    <t>Min. 6 ks v balení.</t>
  </si>
  <si>
    <t>Vyměnitelná náplň F - 411, modrý inkoust, jehlový hrot 0,5 mm pro extra jemné psaní, plastové tělo, pogumovaný úchop pro příjemnější držení, stiskací mechanismus, kovový hrot.</t>
  </si>
  <si>
    <r>
      <t xml:space="preserve">Gelové pero 0,5 mm - </t>
    </r>
    <r>
      <rPr>
        <b/>
        <sz val="11"/>
        <rFont val="Calibri"/>
        <family val="2"/>
      </rPr>
      <t>modrá náplň</t>
    </r>
  </si>
  <si>
    <t>Stiskací mechanismus, vyměnitelná gelová náplň, plastové tělo, jehlový hrot 0,5 mm pro tenké psaní.</t>
  </si>
  <si>
    <t>Náplň do pera viz pol.č. 15 Gelové pero 0,5mm.</t>
  </si>
  <si>
    <t>Velmi jemný plastický hrot, šíře stopy 0,3 mm. Sada: barvy černá, zelená, červená, modrá.</t>
  </si>
  <si>
    <t>Voděodolný, otěruvzdorný inkoust, vláknový hrot, ergonomický úchop, šíře stopy 1 mm, ventilační uzávěry, na fólie, filmy, sklo, plasty.</t>
  </si>
  <si>
    <t>Voděodolný, otěruvzdorný inkoust, vláknový hrot, ergonomický úchop, šíře stopy 1 mm, ventilační uzávěry, na fólie, filmy, sklo, plasty. 4 ks v balení.</t>
  </si>
  <si>
    <t>Permanentní popisovač, kulatý hrot, šíře stopy 2 mm, popisovač se speciálním inkoustem pro popis CD a DVD.</t>
  </si>
  <si>
    <t>Klínový hrot, šíře stopy 1-4 mm, ventilační uzávěr , vhodný i na faxový papír. 4 ks v balení.</t>
  </si>
  <si>
    <t>Sešití min. 20 listů, spojovače 24/6 i 26/6.</t>
  </si>
  <si>
    <t>Vysoce kvalitní pozinkované spojovače. Min. 1000 ks v balení.</t>
  </si>
  <si>
    <t xml:space="preserve">Rozměr 32 mm, pozinkované,lesklé, min. 75ks v balení.  </t>
  </si>
  <si>
    <t>Korekční strojek pro opakované použití, korekce na běžném i faxovém papíře, náplň kryje okamžitě, nezanechává stopy či skvrny na fotokopiích.</t>
  </si>
  <si>
    <t>Náplň do strojku viz pol.č. 25 Korekční strojek 4,2.</t>
  </si>
  <si>
    <t>Opravný lak, nanášení štětečkem nebo houbičkou.</t>
  </si>
  <si>
    <t>Min. 100 g,  pro kancelář i domácnost.</t>
  </si>
  <si>
    <t>Pro přepravu křehkých materiálů.</t>
  </si>
  <si>
    <t>Gramáž 80±2; tloušťka 160±3; vlhkost 3,9-5,3%; opacita min. 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
1 bal/500 listů.</t>
  </si>
  <si>
    <t>Bílý karton (čtvrtka), 1 bal/200 listů.</t>
  </si>
  <si>
    <t>Barva: modrá. Gelové pero s víčkem bez pogumování, s extra jemným jehlovým hrotem (0,5mm) pro přesné psaní, vyměnitelná náplň, plastové tělo.</t>
  </si>
  <si>
    <t>Barva: červená. Gelové pero s víčkem bez pogumování, s extra jemným jehlovým hrotem (0,5mm) pro přesné psaní, vyměnitelná náplň, plastové tělo.</t>
  </si>
  <si>
    <t xml:space="preserve">Vyměnitelná náplň F - 411, modrý inkoust, jehlový hrot 0,5 mm pro extra jemné psaní, plastové tělo, pogumovaný úchop pro příjemnější držení, stiskací mechanismus, kovový hrot. </t>
  </si>
  <si>
    <t>Blok A5 s dvojitou kovovou spirálou v pevných plastových deskách. Šedý papír s bílými linkami (čtverečkami), min. 90 listů/90 g, mikroperforace listů, uzavírací gumička, vnitřní úložná kapsa, 3 barevné přemístitelné plastové rozřaďovače.</t>
  </si>
  <si>
    <t>Samolepící, 1 bal/50ks.</t>
  </si>
  <si>
    <t>Samolepící bílé.</t>
  </si>
  <si>
    <t>Průhledné čiré krycí desky min. 200 mic, přední strana, formát A4, 100ks/bal.</t>
  </si>
  <si>
    <t>Stíratelný, světlostálý, kulatý, vláknový hrot, šíře stopy 2,5 mm, ventilační uzávěr. Na bílé tabule, sklo, PVC, porcelán. Sada 4 ks.</t>
  </si>
  <si>
    <t>Kvalitní průhledný polypropylen, zavírání jedním drukem (patentem) na delší straně.</t>
  </si>
  <si>
    <t>Materiál PVC, s plastovým zipem.</t>
  </si>
  <si>
    <t>Samolepicí blok  76 x 76 mm - žlutý - 100 listů</t>
  </si>
  <si>
    <t>Nezanechává stopy lepidla, min. 100 listů v bločku.</t>
  </si>
  <si>
    <t>Bloček samolepící indexový . Neonové průhledné barvy. Proužky  5 x 25 lístků</t>
  </si>
  <si>
    <t>Možnost mnohonásobné aplikace, po odlepení nezanechávají žádnou stopu, 4 x 50 listů.</t>
  </si>
  <si>
    <t>Karisblok, kroužková mechanika, plast, dodávka s linkovanou náplní min. 100 listů, všestranné použití.</t>
  </si>
  <si>
    <t xml:space="preserve">Polypropylenová oboustranná lepicí páska, univerzální použití,  možnost použít pro podlahové krytiny a koberce. </t>
  </si>
  <si>
    <t>Klasická tužka s pryží, tvrdost HB.</t>
  </si>
  <si>
    <t xml:space="preserve">Kuličkové pero ve stojánku s řetízkem, modrá výměnná náplň, plastové provedení, lze přilepit k desce. </t>
  </si>
  <si>
    <t>Drátěný 3dílný odkladač na dokumenty o velikosti A4, černý.</t>
  </si>
  <si>
    <t>Drátěná krabička na volné papírové lístky rozměru 9 x 9 cm.</t>
  </si>
  <si>
    <t>Na odstranění prachu, mastnoty a jiné nečistoty z monitorů, obrazovek a skleněných ploch. Min. 125ml.</t>
  </si>
  <si>
    <t>K čištění plastových povrchů zařízení výpočetní a kancelářské techniky, mimořádná rozpustnost nečistot a vysoké absorpční vlastnosti, odstraňují usazený prach, mastnotu i zbytky lepidel či barviva. Balení min. 100 ks.</t>
  </si>
  <si>
    <t>S posuvným příložníkem na formáty A6 až A4 , rozteč mezi otvory 8 cm, gumová odjímatelná podložka pro snadné vysypání odpadu, kapacita děrování min. 10 listů současně.</t>
  </si>
  <si>
    <t>Děrovačka  - min. 10 listů</t>
  </si>
  <si>
    <t>Děrovačka - min. 20 listů  - čtyřděrování</t>
  </si>
  <si>
    <t>Čtyřděrovačka s bočním raménkem pro nastavení formátu a ukazatelem středu, rozteč děr 8cm, děrování min. 20 listů současně.</t>
  </si>
  <si>
    <t>S vysoce kvalitní pozinkované spojovače, min. 1000 ks v balení.</t>
  </si>
  <si>
    <t>12 digits, stolní kalkulačka s 12místným displejem.</t>
  </si>
  <si>
    <t>Antistatické, průzračně čiré. Min. 100 listů v balení.</t>
  </si>
  <si>
    <t>Vysoce kvalitní nůžky, nožnice vyrobené z tvrzené japonské oceli s nerezovou úpravou , ergonomické držení - měkký dotek, délka nůžek min. 21 cm.</t>
  </si>
  <si>
    <t>Vyrobeny z termocitlivého papíru.</t>
  </si>
  <si>
    <t>S kolmicí, transparentní.</t>
  </si>
  <si>
    <t>Kotoučová řezačka papíru s kovovou základnou, délka řezu 460 mm tj. formát A3.</t>
  </si>
  <si>
    <t>Min. 10 listů papíru naráz.
Obsah koše min. 20 litrů.
Umožňuje skartování dokumentů včetně malých svorek.</t>
  </si>
  <si>
    <t>Formát: A4 U, provedení: PP - hladké, barva: čirá, tloušťka min. 80 mic. Min. 100ks v  balení.</t>
  </si>
  <si>
    <t>Stiskací mechanismus, vyměnitelná gelová náplň, plastové tělo, jehlový hrot 0,5 mm pro tenké psaní. Min. 12 ks v balení.</t>
  </si>
  <si>
    <t>S filcem, vyměnitelné vložky.</t>
  </si>
  <si>
    <t xml:space="preserve">Výměnné vložky do magnetické houby </t>
  </si>
  <si>
    <t>Min. 10 ks v balení. Kompatibilní s pol.č. 80 Čisticí houba magnetická.</t>
  </si>
  <si>
    <t>Vysoce kvalitní pozinkované spojovače, min. 2000 ks v balení.</t>
  </si>
  <si>
    <t>Vyměnitelná náplň, šíře 8,4 mm, návin min. 14 m.</t>
  </si>
  <si>
    <t>Formát A4, karton z vnější strany potažený plastem, z vnitřní strany hladký papír, hřbetní kapsa se štítkem na popisky, uzavírací kroužek proti náhodnému otevření, kovová ochranná lišta, hřbetní kroužek.</t>
  </si>
  <si>
    <t>Plast, formát A4, šíře hřbetu 3,5 cm, průměr kroužků 25 mm, kapacita  cca 190 listů, hřbetní kapsa se štítkem na popisky.</t>
  </si>
  <si>
    <t>Plast, formát A4, šíře hřbetu 5 cm, hřbetní kapsa se štítkem na popisky.</t>
  </si>
  <si>
    <t>Pro vkládání dokumentů do velikosti A4, prešpán.</t>
  </si>
  <si>
    <t>Pro vkládání dokumentů do velikosti A4, ekokarton min. 250g.</t>
  </si>
  <si>
    <t xml:space="preserve">Pro vkládání dokumentů do velikosti A4, ekokarton 250g. </t>
  </si>
  <si>
    <t>Odkládací desky A4, prešpán 350 g, zajišťovací gumička.</t>
  </si>
  <si>
    <t>Čiré, min. 45 mic.,  balení min. 100 ks.</t>
  </si>
  <si>
    <t>Popisovatelné proužky, plastové, možnost opakované aplikace, neslepují se a nekroutí, 8 neon.barev x 25ks.</t>
  </si>
  <si>
    <t>S doručenkou do vlastních rukou, samopropisovací.</t>
  </si>
  <si>
    <t xml:space="preserve">Archy formátu A4 , pro tisk v kopírkách, laserových a inkoustových tiskárnách. 100listů/ balení. </t>
  </si>
  <si>
    <t>Šíře 5 mm, návin min. 6 m, korekční roller ve tvaru pera, suchá korekce, kryje okamžitě, korekce na běžném i faxovém papíru, nezanechává stopy či skvrny na fotokopiích.</t>
  </si>
  <si>
    <t>Min. 100 ks v balení.</t>
  </si>
  <si>
    <t>Šířka hrotu 0,7mm, modrá, balení 3ks.</t>
  </si>
  <si>
    <t>Vyměnitelná náplň modrá, po smazání lze přepisovat, stopa 0,7 mm, gumovací plast na konci pera.</t>
  </si>
  <si>
    <t xml:space="preserve">Čiré, L 170 mic. </t>
  </si>
  <si>
    <t>Archy formátu A4 , pro tisk v kopírkách, laserových a inkoustových tiskárnách. Min. 100listů/ balení.</t>
  </si>
  <si>
    <t>Archivační krabice s výkem pro 4 krabice š. 100 mm.</t>
  </si>
  <si>
    <t>Rychleschnoucí tuhé gelové lepidlo na papír, karton, lepenku.</t>
  </si>
  <si>
    <t>Adhezní bloček - neon, opatřen lepicí vrstvou pouze zpoloviny, nezanechává stopy po lepidle. Min. 250 lístků.</t>
  </si>
  <si>
    <t>Obchodní název + typ</t>
  </si>
  <si>
    <t>Požadavek zadavatele: 
do sloupce označeného textem:</t>
  </si>
  <si>
    <t>Dodavatel doplní do jednotlivých prázdných žlutě podbarvených buněk požadované údaje, tj. jednotkové ceny, u položky č. 74 i obchodní název a typ.</t>
  </si>
  <si>
    <r>
      <rPr>
        <b/>
        <i/>
        <sz val="11"/>
        <color theme="1"/>
        <rFont val="Calibri"/>
        <family val="2"/>
        <scheme val="minor"/>
      </rPr>
      <t xml:space="preserve"> NÁZEV A ČÍSLO DOTAČNÍHO PROJEKTU v odemčeném formátu: </t>
    </r>
    <r>
      <rPr>
        <sz val="11"/>
        <color theme="1"/>
        <rFont val="Calibri"/>
        <family val="2"/>
        <scheme val="minor"/>
      </rPr>
      <t xml:space="preserve">
Vybrané instituty nové úpravy soukromého a trestního práva v aplikační praxi - III - SGS-2019-012</t>
    </r>
  </si>
  <si>
    <t>AT-10C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</si>
</sst>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\ &quot;Kč&quot;"/>
    <numFmt numFmtId="165" formatCode="_-* #,##0.00\ &quot;Kč&quot;_-;\-* #,##0.00\ &quot;Kč&quot;_-;_-* &quot; &quot;??,_-;_-@_-"/>
    <numFmt numFmtId="166" formatCode="[$-405]General"/>
    <numFmt numFmtId="167" formatCode="#,##0.00&quot; Kč&quot;"/>
    <numFmt numFmtId="177" formatCode="@"/>
    <numFmt numFmtId="178" formatCode="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.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1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ck"/>
    </border>
    <border>
      <left style="thick"/>
      <right style="medium"/>
      <top/>
      <bottom style="thick"/>
    </border>
    <border>
      <left style="thick"/>
      <right style="medium"/>
      <top style="thick"/>
      <bottom style="double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/>
      <bottom/>
    </border>
    <border>
      <left style="medium"/>
      <right style="medium"/>
      <top style="thick"/>
      <bottom/>
    </border>
    <border>
      <left style="medium"/>
      <right/>
      <top/>
      <bottom/>
    </border>
    <border>
      <left style="medium"/>
      <right style="medium"/>
      <top/>
      <bottom style="thick"/>
    </border>
    <border>
      <left/>
      <right/>
      <top style="thick"/>
      <bottom style="thin"/>
    </border>
    <border>
      <left/>
      <right/>
      <top style="thin"/>
      <bottom style="thick"/>
    </border>
    <border>
      <left/>
      <right/>
      <top style="thin"/>
      <bottom style="thin"/>
    </border>
    <border>
      <left/>
      <right style="thick"/>
      <top/>
      <bottom/>
    </border>
    <border>
      <left style="thick"/>
      <right style="medium"/>
      <top style="thick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medium"/>
      <top style="thick"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/>
      <right style="medium"/>
      <top style="thin"/>
      <bottom style="thin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thick"/>
      <right style="medium"/>
      <top style="thin"/>
      <bottom style="thick"/>
    </border>
    <border>
      <left style="thin">
        <color rgb="FF000000"/>
      </left>
      <right/>
      <top style="thin">
        <color rgb="FF000000"/>
      </top>
      <bottom style="thick"/>
    </border>
    <border>
      <left style="medium"/>
      <right style="medium"/>
      <top style="thin">
        <color rgb="FF000000"/>
      </top>
      <bottom style="thick"/>
    </border>
    <border>
      <left/>
      <right/>
      <top style="thin">
        <color rgb="FF000000"/>
      </top>
      <bottom style="thick"/>
    </border>
    <border>
      <left style="thin">
        <color rgb="FF000000"/>
      </left>
      <right style="thin">
        <color rgb="FF000000"/>
      </right>
      <top style="thin">
        <color rgb="FF000000"/>
      </top>
      <bottom style="thick"/>
    </border>
    <border>
      <left style="thick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Up="1" diagonalDown="1">
      <left style="medium"/>
      <right style="medium"/>
      <top style="thick"/>
      <bottom/>
      <diagonal style="thin"/>
    </border>
    <border diagonalUp="1" diagonalDown="1">
      <left style="medium"/>
      <right style="medium"/>
      <top/>
      <bottom/>
      <diagonal style="thin"/>
    </border>
    <border diagonalUp="1" diagonalDown="1">
      <left style="medium"/>
      <right style="medium"/>
      <top/>
      <bottom style="thick"/>
      <diagonal style="thin"/>
    </border>
    <border diagonalUp="1" diagonalDown="1">
      <left style="medium"/>
      <right style="medium"/>
      <top/>
      <bottom style="thin"/>
      <diagonal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166" fontId="6" fillId="0" borderId="0" applyBorder="0" applyProtection="0">
      <alignment/>
    </xf>
  </cellStyleXfs>
  <cellXfs count="202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0" xfId="0" applyProtection="1"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11" xfId="0" applyNumberFormat="1" applyFont="1" applyFill="1" applyBorder="1" applyAlignment="1" applyProtection="1">
      <alignment horizontal="center" vertical="center"/>
      <protection/>
    </xf>
    <xf numFmtId="0" fontId="3" fillId="3" borderId="12" xfId="0" applyNumberFormat="1" applyFont="1" applyFill="1" applyBorder="1" applyAlignment="1" applyProtection="1">
      <alignment horizontal="center" vertical="center" wrapText="1"/>
      <protection/>
    </xf>
    <xf numFmtId="0" fontId="3" fillId="3" borderId="13" xfId="0" applyNumberFormat="1" applyFont="1" applyFill="1" applyBorder="1" applyAlignment="1" applyProtection="1">
      <alignment horizontal="center" vertical="center" wrapText="1"/>
      <protection/>
    </xf>
    <xf numFmtId="0" fontId="3" fillId="3" borderId="14" xfId="0" applyNumberFormat="1" applyFont="1" applyFill="1" applyBorder="1" applyAlignment="1" applyProtection="1">
      <alignment horizontal="center" vertical="center" textRotation="90" wrapTex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5" fontId="0" fillId="0" borderId="15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2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/>
      <protection/>
    </xf>
    <xf numFmtId="165" fontId="0" fillId="0" borderId="18" xfId="0" applyNumberFormat="1" applyBorder="1" applyAlignment="1" applyProtection="1">
      <alignment horizontal="right" vertical="center" indent="1"/>
      <protection/>
    </xf>
    <xf numFmtId="0" fontId="0" fillId="0" borderId="18" xfId="0" applyNumberFormat="1" applyFill="1" applyBorder="1" applyAlignment="1" applyProtection="1">
      <alignment horizontal="center" vertical="center"/>
      <protection/>
    </xf>
    <xf numFmtId="0" fontId="12" fillId="4" borderId="7" xfId="20" applyFont="1" applyFill="1" applyBorder="1" applyAlignment="1" applyProtection="1">
      <alignment horizontal="left" vertical="center" wrapText="1"/>
      <protection/>
    </xf>
    <xf numFmtId="0" fontId="12" fillId="4" borderId="1" xfId="20" applyFont="1" applyFill="1" applyBorder="1" applyAlignment="1" applyProtection="1">
      <alignment horizontal="center" vertical="center" wrapText="1"/>
      <protection/>
    </xf>
    <xf numFmtId="0" fontId="12" fillId="4" borderId="19" xfId="20" applyFont="1" applyFill="1" applyBorder="1" applyAlignment="1" applyProtection="1">
      <alignment horizontal="left" vertical="center" wrapText="1"/>
      <protection/>
    </xf>
    <xf numFmtId="0" fontId="12" fillId="4" borderId="10" xfId="20" applyFont="1" applyFill="1" applyBorder="1" applyAlignment="1" applyProtection="1">
      <alignment horizontal="left" vertical="center" wrapText="1"/>
      <protection/>
    </xf>
    <xf numFmtId="0" fontId="12" fillId="4" borderId="3" xfId="20" applyFont="1" applyFill="1" applyBorder="1" applyAlignment="1" applyProtection="1">
      <alignment horizontal="center" vertical="center" wrapText="1"/>
      <protection/>
    </xf>
    <xf numFmtId="0" fontId="12" fillId="4" borderId="20" xfId="20" applyFont="1" applyFill="1" applyBorder="1" applyAlignment="1" applyProtection="1">
      <alignment horizontal="left" vertical="center" wrapText="1"/>
      <protection/>
    </xf>
    <xf numFmtId="0" fontId="12" fillId="4" borderId="8" xfId="20" applyFont="1" applyFill="1" applyBorder="1" applyAlignment="1" applyProtection="1">
      <alignment horizontal="left" vertical="center" wrapText="1"/>
      <protection/>
    </xf>
    <xf numFmtId="0" fontId="12" fillId="4" borderId="2" xfId="20" applyFont="1" applyFill="1" applyBorder="1" applyAlignment="1" applyProtection="1">
      <alignment horizontal="center" vertical="center" wrapText="1"/>
      <protection/>
    </xf>
    <xf numFmtId="0" fontId="12" fillId="4" borderId="21" xfId="20" applyFont="1" applyFill="1" applyBorder="1" applyAlignment="1" applyProtection="1">
      <alignment horizontal="left" vertical="center" wrapText="1"/>
      <protection/>
    </xf>
    <xf numFmtId="0" fontId="12" fillId="4" borderId="8" xfId="20" applyFont="1" applyFill="1" applyBorder="1" applyAlignment="1" applyProtection="1">
      <alignment vertical="center" wrapText="1"/>
      <protection/>
    </xf>
    <xf numFmtId="0" fontId="12" fillId="4" borderId="10" xfId="20" applyFont="1" applyFill="1" applyBorder="1" applyAlignment="1" applyProtection="1">
      <alignment vertical="center" wrapText="1"/>
      <protection/>
    </xf>
    <xf numFmtId="164" fontId="0" fillId="4" borderId="1" xfId="0" applyNumberFormat="1" applyFill="1" applyBorder="1" applyAlignment="1" applyProtection="1">
      <alignment horizontal="right" vertical="center" indent="1"/>
      <protection/>
    </xf>
    <xf numFmtId="164" fontId="0" fillId="4" borderId="3" xfId="0" applyNumberFormat="1" applyFill="1" applyBorder="1" applyAlignment="1" applyProtection="1">
      <alignment horizontal="right" vertical="center" indent="1"/>
      <protection/>
    </xf>
    <xf numFmtId="164" fontId="0" fillId="4" borderId="2" xfId="0" applyNumberFormat="1" applyFill="1" applyBorder="1" applyAlignment="1" applyProtection="1">
      <alignment horizontal="right" vertical="center" indent="1"/>
      <protection/>
    </xf>
    <xf numFmtId="164" fontId="11" fillId="4" borderId="1" xfId="20" applyNumberFormat="1" applyFont="1" applyFill="1" applyBorder="1" applyAlignment="1" applyProtection="1">
      <alignment horizontal="right" vertical="center" wrapText="1" indent="1"/>
      <protection/>
    </xf>
    <xf numFmtId="164" fontId="11" fillId="4" borderId="3" xfId="20" applyNumberFormat="1" applyFont="1" applyFill="1" applyBorder="1" applyAlignment="1" applyProtection="1">
      <alignment horizontal="right" vertical="center" wrapText="1" indent="1"/>
      <protection/>
    </xf>
    <xf numFmtId="164" fontId="11" fillId="4" borderId="2" xfId="20" applyNumberFormat="1" applyFont="1" applyFill="1" applyBorder="1" applyAlignment="1" applyProtection="1">
      <alignment horizontal="right" vertical="center" wrapText="1" indent="1"/>
      <protection/>
    </xf>
    <xf numFmtId="164" fontId="12" fillId="4" borderId="2" xfId="20" applyNumberFormat="1" applyFont="1" applyFill="1" applyBorder="1" applyAlignment="1" applyProtection="1">
      <alignment horizontal="right" vertical="center" wrapText="1" indent="1"/>
      <protection/>
    </xf>
    <xf numFmtId="164" fontId="12" fillId="4" borderId="3" xfId="2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16" fillId="2" borderId="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10" fillId="0" borderId="0" xfId="0" applyNumberFormat="1" applyFont="1" applyAlignment="1" applyProtection="1">
      <alignment vertical="center" wrapText="1"/>
      <protection/>
    </xf>
    <xf numFmtId="164" fontId="0" fillId="0" borderId="22" xfId="0" applyNumberFormat="1" applyBorder="1" applyAlignment="1" applyProtection="1">
      <alignment vertical="center"/>
      <protection/>
    </xf>
    <xf numFmtId="3" fontId="0" fillId="4" borderId="23" xfId="0" applyNumberFormat="1" applyFill="1" applyBorder="1" applyAlignment="1" applyProtection="1">
      <alignment horizontal="center" vertical="center" wrapText="1"/>
      <protection/>
    </xf>
    <xf numFmtId="0" fontId="12" fillId="4" borderId="24" xfId="20" applyFont="1" applyFill="1" applyBorder="1" applyAlignment="1" applyProtection="1">
      <alignment horizontal="left" vertical="center" wrapText="1"/>
      <protection/>
    </xf>
    <xf numFmtId="3" fontId="12" fillId="5" borderId="25" xfId="22" applyNumberFormat="1" applyFont="1" applyFill="1" applyBorder="1" applyAlignment="1" applyProtection="1">
      <alignment horizontal="center" vertical="center" wrapText="1"/>
      <protection/>
    </xf>
    <xf numFmtId="0" fontId="12" fillId="4" borderId="25" xfId="20" applyFont="1" applyFill="1" applyBorder="1" applyAlignment="1" applyProtection="1">
      <alignment horizontal="center" vertical="center" wrapText="1"/>
      <protection/>
    </xf>
    <xf numFmtId="0" fontId="12" fillId="4" borderId="26" xfId="20" applyFont="1" applyFill="1" applyBorder="1" applyAlignment="1" applyProtection="1">
      <alignment horizontal="left" vertical="center" wrapText="1"/>
      <protection/>
    </xf>
    <xf numFmtId="167" fontId="6" fillId="4" borderId="27" xfId="20" applyNumberFormat="1" applyFont="1" applyFill="1" applyBorder="1" applyAlignment="1" applyProtection="1">
      <alignment horizontal="right" vertical="center" wrapText="1" indent="1"/>
      <protection/>
    </xf>
    <xf numFmtId="0" fontId="0" fillId="0" borderId="22" xfId="0" applyBorder="1" applyProtection="1">
      <protection/>
    </xf>
    <xf numFmtId="3" fontId="0" fillId="4" borderId="28" xfId="0" applyNumberFormat="1" applyFill="1" applyBorder="1" applyAlignment="1" applyProtection="1">
      <alignment horizontal="center" vertical="center" wrapText="1"/>
      <protection/>
    </xf>
    <xf numFmtId="3" fontId="12" fillId="5" borderId="29" xfId="22" applyNumberFormat="1" applyFont="1" applyFill="1" applyBorder="1" applyAlignment="1" applyProtection="1">
      <alignment horizontal="center" vertical="center" wrapText="1"/>
      <protection/>
    </xf>
    <xf numFmtId="0" fontId="12" fillId="4" borderId="29" xfId="20" applyFont="1" applyFill="1" applyBorder="1" applyAlignment="1" applyProtection="1">
      <alignment horizontal="center" vertical="center" wrapText="1"/>
      <protection/>
    </xf>
    <xf numFmtId="0" fontId="12" fillId="6" borderId="24" xfId="21" applyFont="1" applyFill="1" applyBorder="1" applyAlignment="1" applyProtection="1">
      <alignment horizontal="left" vertical="center" wrapText="1"/>
      <protection/>
    </xf>
    <xf numFmtId="0" fontId="12" fillId="6" borderId="29" xfId="21" applyFont="1" applyFill="1" applyBorder="1" applyAlignment="1" applyProtection="1">
      <alignment horizontal="center" vertical="center" wrapText="1"/>
      <protection/>
    </xf>
    <xf numFmtId="0" fontId="12" fillId="6" borderId="26" xfId="21" applyFont="1" applyFill="1" applyBorder="1" applyAlignment="1" applyProtection="1">
      <alignment horizontal="left" vertical="center" wrapText="1"/>
      <protection/>
    </xf>
    <xf numFmtId="167" fontId="6" fillId="6" borderId="27" xfId="21" applyNumberFormat="1" applyFont="1" applyFill="1" applyBorder="1" applyAlignment="1" applyProtection="1">
      <alignment horizontal="right" vertical="center" wrapText="1" indent="1"/>
      <protection/>
    </xf>
    <xf numFmtId="0" fontId="12" fillId="7" borderId="24" xfId="20" applyFont="1" applyFill="1" applyBorder="1" applyAlignment="1" applyProtection="1">
      <alignment horizontal="left" vertical="center" wrapText="1"/>
      <protection/>
    </xf>
    <xf numFmtId="0" fontId="12" fillId="7" borderId="29" xfId="20" applyFont="1" applyFill="1" applyBorder="1" applyAlignment="1" applyProtection="1">
      <alignment horizontal="center" vertical="center" wrapText="1"/>
      <protection/>
    </xf>
    <xf numFmtId="0" fontId="12" fillId="7" borderId="26" xfId="20" applyFont="1" applyFill="1" applyBorder="1" applyAlignment="1" applyProtection="1">
      <alignment horizontal="left" vertical="center" wrapText="1"/>
      <protection/>
    </xf>
    <xf numFmtId="167" fontId="6" fillId="7" borderId="27" xfId="20" applyNumberFormat="1" applyFont="1" applyFill="1" applyBorder="1" applyAlignment="1" applyProtection="1">
      <alignment horizontal="right" vertical="center" wrapText="1" indent="1"/>
      <protection/>
    </xf>
    <xf numFmtId="0" fontId="12" fillId="6" borderId="24" xfId="20" applyFont="1" applyFill="1" applyBorder="1" applyAlignment="1" applyProtection="1">
      <alignment horizontal="left" vertical="center" wrapText="1"/>
      <protection/>
    </xf>
    <xf numFmtId="0" fontId="12" fillId="6" borderId="29" xfId="20" applyFont="1" applyFill="1" applyBorder="1" applyAlignment="1" applyProtection="1">
      <alignment horizontal="center" vertical="center" wrapText="1"/>
      <protection/>
    </xf>
    <xf numFmtId="0" fontId="12" fillId="6" borderId="26" xfId="20" applyFont="1" applyFill="1" applyBorder="1" applyAlignment="1" applyProtection="1">
      <alignment horizontal="left" vertical="center" wrapText="1"/>
      <protection/>
    </xf>
    <xf numFmtId="167" fontId="6" fillId="6" borderId="27" xfId="20" applyNumberFormat="1" applyFont="1" applyFill="1" applyBorder="1" applyAlignment="1" applyProtection="1">
      <alignment horizontal="right" vertical="center" wrapText="1" indent="1"/>
      <protection/>
    </xf>
    <xf numFmtId="0" fontId="12" fillId="8" borderId="24" xfId="20" applyFont="1" applyFill="1" applyBorder="1" applyAlignment="1" applyProtection="1">
      <alignment horizontal="left" vertical="center" wrapText="1"/>
      <protection/>
    </xf>
    <xf numFmtId="0" fontId="12" fillId="8" borderId="29" xfId="20" applyFont="1" applyFill="1" applyBorder="1" applyAlignment="1" applyProtection="1">
      <alignment horizontal="center" vertical="center" wrapText="1"/>
      <protection/>
    </xf>
    <xf numFmtId="0" fontId="12" fillId="8" borderId="26" xfId="20" applyFont="1" applyFill="1" applyBorder="1" applyAlignment="1" applyProtection="1">
      <alignment horizontal="left" vertical="center" wrapText="1"/>
      <protection/>
    </xf>
    <xf numFmtId="167" fontId="6" fillId="8" borderId="27" xfId="20" applyNumberFormat="1" applyFont="1" applyFill="1" applyBorder="1" applyAlignment="1" applyProtection="1">
      <alignment horizontal="right" vertical="center" wrapText="1" indent="1"/>
      <protection/>
    </xf>
    <xf numFmtId="0" fontId="12" fillId="9" borderId="24" xfId="20" applyFont="1" applyFill="1" applyBorder="1" applyAlignment="1" applyProtection="1">
      <alignment horizontal="left" vertical="center" wrapText="1"/>
      <protection/>
    </xf>
    <xf numFmtId="0" fontId="12" fillId="9" borderId="29" xfId="20" applyFont="1" applyFill="1" applyBorder="1" applyAlignment="1" applyProtection="1">
      <alignment horizontal="center" vertical="center" wrapText="1"/>
      <protection/>
    </xf>
    <xf numFmtId="0" fontId="12" fillId="9" borderId="26" xfId="20" applyFont="1" applyFill="1" applyBorder="1" applyAlignment="1" applyProtection="1">
      <alignment horizontal="left" vertical="center" wrapText="1"/>
      <protection/>
    </xf>
    <xf numFmtId="167" fontId="6" fillId="9" borderId="27" xfId="20" applyNumberFormat="1" applyFont="1" applyFill="1" applyBorder="1" applyAlignment="1" applyProtection="1">
      <alignment horizontal="right" vertical="center" wrapText="1" indent="1"/>
      <protection/>
    </xf>
    <xf numFmtId="0" fontId="12" fillId="10" borderId="24" xfId="20" applyFont="1" applyFill="1" applyBorder="1" applyAlignment="1" applyProtection="1">
      <alignment horizontal="left" vertical="center" wrapText="1"/>
      <protection/>
    </xf>
    <xf numFmtId="0" fontId="12" fillId="10" borderId="29" xfId="20" applyFont="1" applyFill="1" applyBorder="1" applyAlignment="1" applyProtection="1">
      <alignment horizontal="center" vertical="center" wrapText="1"/>
      <protection/>
    </xf>
    <xf numFmtId="0" fontId="12" fillId="10" borderId="26" xfId="20" applyFont="1" applyFill="1" applyBorder="1" applyAlignment="1" applyProtection="1">
      <alignment horizontal="left" vertical="center" wrapText="1"/>
      <protection/>
    </xf>
    <xf numFmtId="167" fontId="6" fillId="10" borderId="27" xfId="20" applyNumberFormat="1" applyFont="1" applyFill="1" applyBorder="1" applyAlignment="1" applyProtection="1">
      <alignment horizontal="right" vertical="center" wrapText="1" indent="1"/>
      <protection/>
    </xf>
    <xf numFmtId="0" fontId="12" fillId="11" borderId="24" xfId="20" applyFont="1" applyFill="1" applyBorder="1" applyAlignment="1" applyProtection="1">
      <alignment horizontal="left" vertical="center" wrapText="1"/>
      <protection/>
    </xf>
    <xf numFmtId="0" fontId="12" fillId="11" borderId="29" xfId="20" applyFont="1" applyFill="1" applyBorder="1" applyAlignment="1" applyProtection="1">
      <alignment horizontal="center" vertical="center" wrapText="1"/>
      <protection/>
    </xf>
    <xf numFmtId="0" fontId="12" fillId="11" borderId="26" xfId="20" applyFont="1" applyFill="1" applyBorder="1" applyAlignment="1" applyProtection="1">
      <alignment horizontal="left" vertical="center" wrapText="1"/>
      <protection/>
    </xf>
    <xf numFmtId="167" fontId="6" fillId="11" borderId="27" xfId="20" applyNumberFormat="1" applyFont="1" applyFill="1" applyBorder="1" applyAlignment="1" applyProtection="1">
      <alignment horizontal="right" vertical="center" wrapText="1" indent="1"/>
      <protection/>
    </xf>
    <xf numFmtId="0" fontId="12" fillId="12" borderId="24" xfId="20" applyFont="1" applyFill="1" applyBorder="1" applyAlignment="1" applyProtection="1">
      <alignment horizontal="left" vertical="center" wrapText="1"/>
      <protection/>
    </xf>
    <xf numFmtId="0" fontId="12" fillId="12" borderId="29" xfId="20" applyFont="1" applyFill="1" applyBorder="1" applyAlignment="1" applyProtection="1">
      <alignment horizontal="center" vertical="center" wrapText="1"/>
      <protection/>
    </xf>
    <xf numFmtId="0" fontId="12" fillId="12" borderId="26" xfId="20" applyFont="1" applyFill="1" applyBorder="1" applyAlignment="1" applyProtection="1">
      <alignment horizontal="left" vertical="center" wrapText="1"/>
      <protection/>
    </xf>
    <xf numFmtId="167" fontId="6" fillId="12" borderId="27" xfId="20" applyNumberFormat="1" applyFont="1" applyFill="1" applyBorder="1" applyAlignment="1" applyProtection="1">
      <alignment horizontal="right" vertical="center" wrapText="1" indent="1"/>
      <protection/>
    </xf>
    <xf numFmtId="0" fontId="12" fillId="13" borderId="24" xfId="20" applyFont="1" applyFill="1" applyBorder="1" applyAlignment="1" applyProtection="1">
      <alignment horizontal="left" vertical="center" wrapText="1"/>
      <protection/>
    </xf>
    <xf numFmtId="0" fontId="12" fillId="13" borderId="29" xfId="20" applyFont="1" applyFill="1" applyBorder="1" applyAlignment="1" applyProtection="1">
      <alignment horizontal="center" vertical="center" wrapText="1"/>
      <protection/>
    </xf>
    <xf numFmtId="0" fontId="12" fillId="13" borderId="26" xfId="20" applyFont="1" applyFill="1" applyBorder="1" applyAlignment="1" applyProtection="1">
      <alignment horizontal="left" vertical="center" wrapText="1"/>
      <protection/>
    </xf>
    <xf numFmtId="167" fontId="6" fillId="13" borderId="27" xfId="20" applyNumberFormat="1" applyFont="1" applyFill="1" applyBorder="1" applyAlignment="1" applyProtection="1">
      <alignment horizontal="right" vertical="center" wrapText="1" indent="1"/>
      <protection/>
    </xf>
    <xf numFmtId="3" fontId="0" fillId="4" borderId="30" xfId="0" applyNumberFormat="1" applyFill="1" applyBorder="1" applyAlignment="1" applyProtection="1">
      <alignment horizontal="center" vertical="center" wrapText="1"/>
      <protection/>
    </xf>
    <xf numFmtId="0" fontId="12" fillId="12" borderId="31" xfId="20" applyFont="1" applyFill="1" applyBorder="1" applyAlignment="1" applyProtection="1">
      <alignment horizontal="left" vertical="center" wrapText="1"/>
      <protection/>
    </xf>
    <xf numFmtId="3" fontId="12" fillId="5" borderId="32" xfId="22" applyNumberFormat="1" applyFont="1" applyFill="1" applyBorder="1" applyAlignment="1" applyProtection="1">
      <alignment horizontal="center" vertical="center" wrapText="1"/>
      <protection/>
    </xf>
    <xf numFmtId="0" fontId="12" fillId="12" borderId="32" xfId="20" applyFont="1" applyFill="1" applyBorder="1" applyAlignment="1" applyProtection="1">
      <alignment horizontal="center" vertical="center" wrapText="1"/>
      <protection/>
    </xf>
    <xf numFmtId="0" fontId="12" fillId="12" borderId="33" xfId="20" applyFont="1" applyFill="1" applyBorder="1" applyAlignment="1" applyProtection="1">
      <alignment horizontal="left" vertical="center" wrapText="1"/>
      <protection/>
    </xf>
    <xf numFmtId="167" fontId="6" fillId="12" borderId="34" xfId="20" applyNumberFormat="1" applyFont="1" applyFill="1" applyBorder="1" applyAlignment="1" applyProtection="1">
      <alignment horizontal="right" vertical="center" wrapText="1" indent="1"/>
      <protection/>
    </xf>
    <xf numFmtId="0" fontId="0" fillId="0" borderId="22" xfId="0" applyBorder="1" applyAlignment="1" applyProtection="1">
      <alignment vertical="center"/>
      <protection/>
    </xf>
    <xf numFmtId="3" fontId="0" fillId="4" borderId="35" xfId="0" applyNumberFormat="1" applyFill="1" applyBorder="1" applyAlignment="1" applyProtection="1">
      <alignment horizontal="center" vertical="center" wrapText="1"/>
      <protection/>
    </xf>
    <xf numFmtId="0" fontId="4" fillId="4" borderId="7" xfId="0" applyNumberFormat="1" applyFont="1" applyFill="1" applyBorder="1" applyAlignment="1" applyProtection="1">
      <alignment vertical="center" wrapText="1"/>
      <protection/>
    </xf>
    <xf numFmtId="3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4" borderId="19" xfId="0" applyNumberFormat="1" applyFont="1" applyFill="1" applyBorder="1" applyAlignment="1" applyProtection="1">
      <alignment vertical="center" wrapText="1"/>
      <protection/>
    </xf>
    <xf numFmtId="0" fontId="4" fillId="4" borderId="10" xfId="0" applyNumberFormat="1" applyFont="1" applyFill="1" applyBorder="1" applyAlignment="1" applyProtection="1">
      <alignment vertical="center" wrapText="1"/>
      <protection/>
    </xf>
    <xf numFmtId="3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20" xfId="0" applyNumberFormat="1" applyFont="1" applyFill="1" applyBorder="1" applyAlignment="1" applyProtection="1">
      <alignment vertical="center" wrapText="1"/>
      <protection/>
    </xf>
    <xf numFmtId="0" fontId="4" fillId="4" borderId="8" xfId="0" applyNumberFormat="1" applyFont="1" applyFill="1" applyBorder="1" applyAlignment="1" applyProtection="1">
      <alignment vertical="center" wrapText="1"/>
      <protection/>
    </xf>
    <xf numFmtId="3" fontId="4" fillId="4" borderId="2" xfId="0" applyNumberFormat="1" applyFont="1" applyFill="1" applyBorder="1" applyAlignment="1" applyProtection="1">
      <alignment horizontal="center" vertical="center" wrapText="1"/>
      <protection/>
    </xf>
    <xf numFmtId="0" fontId="4" fillId="4" borderId="2" xfId="0" applyNumberFormat="1" applyFont="1" applyFill="1" applyBorder="1" applyAlignment="1" applyProtection="1">
      <alignment horizontal="center" vertical="center" wrapText="1"/>
      <protection/>
    </xf>
    <xf numFmtId="0" fontId="4" fillId="4" borderId="2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Protection="1"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36" xfId="0" applyFill="1" applyBorder="1" applyAlignment="1" applyProtection="1">
      <alignment horizontal="center" vertical="center" wrapText="1"/>
      <protection locked="0"/>
    </xf>
    <xf numFmtId="0" fontId="0" fillId="0" borderId="37" xfId="0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38" xfId="0" applyFont="1" applyFill="1" applyBorder="1" applyAlignment="1" applyProtection="1">
      <alignment horizontal="center" vertical="center" wrapText="1"/>
      <protection/>
    </xf>
    <xf numFmtId="0" fontId="0" fillId="2" borderId="39" xfId="0" applyFill="1" applyBorder="1" applyAlignment="1" applyProtection="1">
      <alignment horizontal="center" vertical="center" wrapText="1"/>
      <protection/>
    </xf>
    <xf numFmtId="0" fontId="0" fillId="2" borderId="40" xfId="0" applyFill="1" applyBorder="1" applyAlignment="1" applyProtection="1">
      <alignment horizontal="center" vertical="center" wrapText="1"/>
      <protection/>
    </xf>
    <xf numFmtId="0" fontId="0" fillId="2" borderId="41" xfId="0" applyFill="1" applyBorder="1" applyAlignment="1" applyProtection="1">
      <alignment horizontal="center" vertical="center" wrapText="1"/>
      <protection/>
    </xf>
    <xf numFmtId="0" fontId="0" fillId="2" borderId="42" xfId="0" applyFill="1" applyBorder="1" applyAlignment="1" applyProtection="1">
      <alignment horizontal="center" vertical="center" wrapText="1"/>
      <protection/>
    </xf>
    <xf numFmtId="0" fontId="2" fillId="0" borderId="43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0" fillId="4" borderId="16" xfId="0" applyFill="1" applyBorder="1" applyAlignment="1" applyProtection="1">
      <alignment horizontal="center" vertical="center" wrapText="1"/>
      <protection/>
    </xf>
    <xf numFmtId="0" fontId="0" fillId="4" borderId="15" xfId="0" applyFill="1" applyBorder="1" applyAlignment="1" applyProtection="1">
      <alignment horizontal="center" vertical="center" wrapText="1"/>
      <protection/>
    </xf>
    <xf numFmtId="0" fontId="0" fillId="4" borderId="18" xfId="0" applyFill="1" applyBorder="1" applyAlignment="1" applyProtection="1">
      <alignment horizontal="center" vertical="center" wrapText="1"/>
      <protection/>
    </xf>
    <xf numFmtId="0" fontId="0" fillId="4" borderId="44" xfId="0" applyFill="1" applyBorder="1" applyAlignment="1" applyProtection="1">
      <alignment horizontal="center" vertical="center" wrapText="1"/>
      <protection/>
    </xf>
    <xf numFmtId="0" fontId="0" fillId="4" borderId="45" xfId="0" applyFill="1" applyBorder="1" applyAlignment="1" applyProtection="1">
      <alignment horizontal="center" vertical="center" wrapText="1"/>
      <protection/>
    </xf>
    <xf numFmtId="0" fontId="0" fillId="4" borderId="46" xfId="0" applyFill="1" applyBorder="1" applyAlignment="1" applyProtection="1">
      <alignment horizontal="center" vertical="center" wrapText="1"/>
      <protection/>
    </xf>
    <xf numFmtId="0" fontId="0" fillId="4" borderId="16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3" borderId="47" xfId="0" applyNumberFormat="1" applyFont="1" applyFill="1" applyBorder="1" applyAlignment="1" applyProtection="1">
      <alignment horizontal="center" vertical="center" wrapText="1"/>
      <protection/>
    </xf>
    <xf numFmtId="0" fontId="0" fillId="3" borderId="47" xfId="0" applyNumberFormat="1" applyFill="1" applyBorder="1" applyAlignment="1" applyProtection="1">
      <alignment vertical="center" wrapText="1"/>
      <protection/>
    </xf>
    <xf numFmtId="0" fontId="0" fillId="3" borderId="48" xfId="0" applyNumberFormat="1" applyFill="1" applyBorder="1" applyAlignment="1" applyProtection="1">
      <alignment vertical="center" wrapText="1"/>
      <protection/>
    </xf>
    <xf numFmtId="164" fontId="5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5" fillId="4" borderId="0" xfId="0" applyNumberFormat="1" applyFont="1" applyFill="1" applyAlignment="1" applyProtection="1">
      <alignment horizontal="left" vertical="center"/>
      <protection/>
    </xf>
    <xf numFmtId="0" fontId="2" fillId="0" borderId="49" xfId="0" applyFont="1" applyFill="1" applyBorder="1" applyAlignment="1" applyProtection="1">
      <alignment horizontal="left" vertical="center" wrapText="1"/>
      <protection/>
    </xf>
    <xf numFmtId="0" fontId="2" fillId="0" borderId="21" xfId="0" applyFont="1" applyFill="1" applyBorder="1" applyAlignment="1" applyProtection="1">
      <alignment horizontal="left" vertical="center" wrapText="1"/>
      <protection/>
    </xf>
    <xf numFmtId="0" fontId="2" fillId="0" borderId="50" xfId="0" applyFont="1" applyFill="1" applyBorder="1" applyAlignment="1" applyProtection="1">
      <alignment horizontal="left" vertical="center" wrapText="1"/>
      <protection/>
    </xf>
    <xf numFmtId="0" fontId="3" fillId="0" borderId="49" xfId="0" applyFont="1" applyFill="1" applyBorder="1" applyAlignment="1" applyProtection="1">
      <alignment horizontal="left" vertical="center" wrapText="1"/>
      <protection/>
    </xf>
    <xf numFmtId="0" fontId="3" fillId="0" borderId="21" xfId="0" applyFont="1" applyFill="1" applyBorder="1" applyAlignment="1" applyProtection="1">
      <alignment horizontal="left" vertical="center" wrapText="1"/>
      <protection/>
    </xf>
    <xf numFmtId="0" fontId="3" fillId="0" borderId="50" xfId="0" applyFont="1" applyFill="1" applyBorder="1" applyAlignment="1" applyProtection="1">
      <alignment horizontal="left" vertical="center" wrapText="1"/>
      <protection/>
    </xf>
    <xf numFmtId="166" fontId="6" fillId="5" borderId="16" xfId="22" applyFont="1" applyFill="1" applyBorder="1" applyAlignment="1" applyProtection="1">
      <alignment horizontal="center" vertical="center" wrapText="1"/>
      <protection/>
    </xf>
    <xf numFmtId="166" fontId="6" fillId="5" borderId="15" xfId="22" applyFont="1" applyFill="1" applyBorder="1" applyAlignment="1" applyProtection="1">
      <alignment horizontal="center" vertical="center" wrapText="1"/>
      <protection/>
    </xf>
    <xf numFmtId="166" fontId="6" fillId="5" borderId="18" xfId="22" applyFont="1" applyFill="1" applyBorder="1" applyAlignment="1" applyProtection="1">
      <alignment horizontal="center" vertical="center" wrapText="1"/>
      <protection/>
    </xf>
    <xf numFmtId="166" fontId="6" fillId="5" borderId="44" xfId="22" applyFont="1" applyFill="1" applyBorder="1" applyAlignment="1" applyProtection="1">
      <alignment horizontal="center" vertical="center" wrapText="1"/>
      <protection/>
    </xf>
    <xf numFmtId="166" fontId="6" fillId="5" borderId="45" xfId="22" applyFont="1" applyFill="1" applyBorder="1" applyAlignment="1" applyProtection="1">
      <alignment horizontal="center" vertical="center" wrapText="1"/>
      <protection/>
    </xf>
    <xf numFmtId="166" fontId="6" fillId="5" borderId="46" xfId="22" applyFont="1" applyFill="1" applyBorder="1" applyAlignment="1" applyProtection="1">
      <alignment horizontal="center" vertical="center" wrapText="1"/>
      <protection/>
    </xf>
    <xf numFmtId="0" fontId="0" fillId="0" borderId="16" xfId="0" applyNumberFormat="1" applyBorder="1" applyAlignment="1" applyProtection="1">
      <alignment horizontal="center"/>
      <protection/>
    </xf>
    <xf numFmtId="0" fontId="0" fillId="0" borderId="15" xfId="0" applyNumberFormat="1" applyBorder="1" applyAlignment="1" applyProtection="1">
      <alignment horizontal="center"/>
      <protection/>
    </xf>
    <xf numFmtId="0" fontId="0" fillId="0" borderId="18" xfId="0" applyNumberFormat="1" applyBorder="1" applyAlignment="1" applyProtection="1">
      <alignment horizontal="center"/>
      <protection/>
    </xf>
    <xf numFmtId="0" fontId="3" fillId="4" borderId="51" xfId="0" applyNumberFormat="1" applyFont="1" applyFill="1" applyBorder="1" applyAlignment="1" applyProtection="1">
      <alignment horizontal="center" vertical="center" wrapText="1"/>
      <protection/>
    </xf>
    <xf numFmtId="0" fontId="3" fillId="4" borderId="52" xfId="0" applyNumberFormat="1" applyFont="1" applyFill="1" applyBorder="1" applyAlignment="1" applyProtection="1">
      <alignment horizontal="center" vertical="center" wrapText="1"/>
      <protection/>
    </xf>
    <xf numFmtId="0" fontId="3" fillId="4" borderId="53" xfId="0" applyNumberFormat="1" applyFont="1" applyFill="1" applyBorder="1" applyAlignment="1" applyProtection="1">
      <alignment horizontal="center" vertical="center" wrapText="1"/>
      <protection/>
    </xf>
    <xf numFmtId="0" fontId="3" fillId="4" borderId="54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Excel Built-in Normal" xfId="22"/>
  </cellStyles>
  <dxfs count="41"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 patternType="solid">
          <fgColor rgb="FFFFD1D1"/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52"/>
  <sheetViews>
    <sheetView showGridLines="0" showZeros="0" tabSelected="1" zoomScale="85" zoomScaleNormal="85" workbookViewId="0" topLeftCell="D97">
      <selection activeCell="P115" sqref="P115:P116"/>
    </sheetView>
  </sheetViews>
  <sheetFormatPr defaultColWidth="8.7109375" defaultRowHeight="15"/>
  <cols>
    <col min="1" max="1" width="1.421875" style="31" customWidth="1"/>
    <col min="2" max="2" width="5.7109375" style="31" customWidth="1"/>
    <col min="3" max="3" width="49.28125" style="10" customWidth="1"/>
    <col min="4" max="4" width="10.140625" style="154" customWidth="1"/>
    <col min="5" max="5" width="10.28125" style="16" customWidth="1"/>
    <col min="6" max="6" width="98.28125" style="10" customWidth="1"/>
    <col min="7" max="7" width="26.140625" style="10" customWidth="1"/>
    <col min="8" max="8" width="17.7109375" style="155" hidden="1" customWidth="1"/>
    <col min="9" max="9" width="22.00390625" style="155" customWidth="1"/>
    <col min="10" max="10" width="25.421875" style="31" customWidth="1"/>
    <col min="11" max="11" width="20.28125" style="31" customWidth="1"/>
    <col min="12" max="12" width="22.57421875" style="31" customWidth="1"/>
    <col min="13" max="13" width="19.421875" style="31" hidden="1" customWidth="1"/>
    <col min="14" max="14" width="14.421875" style="155" customWidth="1"/>
    <col min="15" max="15" width="17.7109375" style="10" customWidth="1"/>
    <col min="16" max="16" width="32.8515625" style="31" customWidth="1"/>
    <col min="17" max="17" width="21.57421875" style="11" hidden="1" customWidth="1"/>
    <col min="18" max="18" width="35.7109375" style="31" customWidth="1"/>
    <col min="19" max="19" width="28.140625" style="155" customWidth="1"/>
    <col min="20" max="16384" width="8.7109375" style="31" customWidth="1"/>
  </cols>
  <sheetData>
    <row r="1" spans="2:19" s="11" customFormat="1" ht="18.75">
      <c r="B1" s="182" t="s">
        <v>106</v>
      </c>
      <c r="C1" s="182"/>
      <c r="D1" s="182"/>
      <c r="E1" s="182"/>
      <c r="F1" s="10"/>
      <c r="G1" s="10"/>
      <c r="H1" s="10"/>
      <c r="I1" s="10"/>
      <c r="J1" s="72"/>
      <c r="K1" s="73"/>
      <c r="L1" s="13"/>
      <c r="N1" s="10"/>
      <c r="O1" s="10"/>
      <c r="Q1" s="175" t="s">
        <v>107</v>
      </c>
      <c r="R1" s="175"/>
      <c r="S1" s="175"/>
    </row>
    <row r="2" spans="3:19" s="11" customFormat="1" ht="18.75" customHeight="1">
      <c r="C2" s="74"/>
      <c r="D2" s="8"/>
      <c r="E2" s="9"/>
      <c r="F2" s="10"/>
      <c r="G2" s="10"/>
      <c r="H2" s="10"/>
      <c r="I2" s="72"/>
      <c r="J2" s="72"/>
      <c r="K2" s="73"/>
      <c r="L2" s="13"/>
      <c r="M2" s="13"/>
      <c r="O2" s="12"/>
      <c r="S2" s="10"/>
    </row>
    <row r="3" spans="2:19" s="11" customFormat="1" ht="21" customHeight="1">
      <c r="B3" s="158" t="s">
        <v>228</v>
      </c>
      <c r="C3" s="159"/>
      <c r="D3" s="160" t="s">
        <v>8</v>
      </c>
      <c r="E3" s="161"/>
      <c r="F3" s="164" t="s">
        <v>229</v>
      </c>
      <c r="G3" s="165"/>
      <c r="H3" s="165"/>
      <c r="I3" s="165"/>
      <c r="J3" s="75"/>
      <c r="K3" s="75"/>
      <c r="L3" s="75"/>
      <c r="M3" s="75"/>
      <c r="N3" s="75"/>
      <c r="O3" s="75"/>
      <c r="P3" s="75"/>
      <c r="Q3" s="75"/>
      <c r="R3" s="75"/>
      <c r="S3" s="73"/>
    </row>
    <row r="4" spans="2:19" s="11" customFormat="1" ht="21" customHeight="1" thickBot="1">
      <c r="B4" s="158"/>
      <c r="C4" s="159"/>
      <c r="D4" s="162"/>
      <c r="E4" s="163"/>
      <c r="F4" s="164"/>
      <c r="G4" s="165"/>
      <c r="H4" s="165"/>
      <c r="I4" s="165"/>
      <c r="J4" s="10"/>
      <c r="K4" s="73"/>
      <c r="L4" s="73"/>
      <c r="N4" s="73"/>
      <c r="O4" s="73"/>
      <c r="P4" s="73"/>
      <c r="Q4" s="73"/>
      <c r="R4" s="73"/>
      <c r="S4" s="73"/>
    </row>
    <row r="5" spans="2:19" s="11" customFormat="1" ht="37.15" customHeight="1" thickBot="1">
      <c r="B5" s="14"/>
      <c r="C5" s="15"/>
      <c r="D5" s="16"/>
      <c r="E5" s="16"/>
      <c r="F5" s="10"/>
      <c r="G5" s="21" t="s">
        <v>8</v>
      </c>
      <c r="H5" s="17"/>
      <c r="I5" s="18"/>
      <c r="J5" s="21" t="s">
        <v>8</v>
      </c>
      <c r="K5" s="31"/>
      <c r="L5" s="31"/>
      <c r="N5" s="10"/>
      <c r="O5" s="10"/>
      <c r="S5" s="10"/>
    </row>
    <row r="6" spans="2:19" s="11" customFormat="1" ht="61.5" thickBot="1" thickTop="1">
      <c r="B6" s="40" t="s">
        <v>1</v>
      </c>
      <c r="C6" s="22" t="s">
        <v>108</v>
      </c>
      <c r="D6" s="22" t="s">
        <v>0</v>
      </c>
      <c r="E6" s="22" t="s">
        <v>109</v>
      </c>
      <c r="F6" s="22" t="s">
        <v>110</v>
      </c>
      <c r="G6" s="47" t="s">
        <v>227</v>
      </c>
      <c r="H6" s="22" t="s">
        <v>111</v>
      </c>
      <c r="I6" s="22" t="s">
        <v>4</v>
      </c>
      <c r="J6" s="20" t="s">
        <v>5</v>
      </c>
      <c r="K6" s="36" t="s">
        <v>6</v>
      </c>
      <c r="L6" s="36" t="s">
        <v>7</v>
      </c>
      <c r="M6" s="22" t="s">
        <v>112</v>
      </c>
      <c r="N6" s="22" t="s">
        <v>113</v>
      </c>
      <c r="O6" s="22" t="s">
        <v>114</v>
      </c>
      <c r="P6" s="22" t="s">
        <v>117</v>
      </c>
      <c r="Q6" s="22" t="s">
        <v>118</v>
      </c>
      <c r="R6" s="36" t="s">
        <v>119</v>
      </c>
      <c r="S6" s="39" t="s">
        <v>120</v>
      </c>
    </row>
    <row r="7" spans="1:19" ht="30" customHeight="1" thickTop="1">
      <c r="A7" s="76"/>
      <c r="B7" s="77">
        <v>1</v>
      </c>
      <c r="C7" s="78" t="s">
        <v>11</v>
      </c>
      <c r="D7" s="79">
        <v>2</v>
      </c>
      <c r="E7" s="80" t="s">
        <v>12</v>
      </c>
      <c r="F7" s="81" t="s">
        <v>135</v>
      </c>
      <c r="G7" s="198"/>
      <c r="H7" s="5">
        <f aca="true" t="shared" si="0" ref="H7:H113">D7*I7</f>
        <v>120</v>
      </c>
      <c r="I7" s="82">
        <v>60</v>
      </c>
      <c r="J7" s="23">
        <v>48.25</v>
      </c>
      <c r="K7" s="24">
        <f aca="true" t="shared" si="1" ref="K7:K35">D7*J7</f>
        <v>96.5</v>
      </c>
      <c r="L7" s="32" t="str">
        <f aca="true" t="shared" si="2" ref="L7:L9">IF(ISNUMBER(J7),IF(J7&gt;I7,"NEVYHOVUJE","VYHOVUJE")," ")</f>
        <v>VYHOVUJE</v>
      </c>
      <c r="M7" s="195"/>
      <c r="N7" s="166" t="s">
        <v>115</v>
      </c>
      <c r="O7" s="172" t="s">
        <v>116</v>
      </c>
      <c r="P7" s="166"/>
      <c r="Q7" s="172"/>
      <c r="R7" s="189" t="s">
        <v>122</v>
      </c>
      <c r="S7" s="192" t="s">
        <v>121</v>
      </c>
    </row>
    <row r="8" spans="1:19" ht="30" customHeight="1">
      <c r="A8" s="83"/>
      <c r="B8" s="84">
        <v>2</v>
      </c>
      <c r="C8" s="78" t="s">
        <v>13</v>
      </c>
      <c r="D8" s="85">
        <v>2</v>
      </c>
      <c r="E8" s="86" t="s">
        <v>12</v>
      </c>
      <c r="F8" s="81" t="s">
        <v>136</v>
      </c>
      <c r="G8" s="199"/>
      <c r="H8" s="6">
        <f t="shared" si="0"/>
        <v>60</v>
      </c>
      <c r="I8" s="82">
        <v>30</v>
      </c>
      <c r="J8" s="25">
        <v>15.2</v>
      </c>
      <c r="K8" s="26">
        <f t="shared" si="1"/>
        <v>30.4</v>
      </c>
      <c r="L8" s="33" t="str">
        <f t="shared" si="2"/>
        <v>VYHOVUJE</v>
      </c>
      <c r="M8" s="196"/>
      <c r="N8" s="167"/>
      <c r="O8" s="173"/>
      <c r="P8" s="167"/>
      <c r="Q8" s="173"/>
      <c r="R8" s="190"/>
      <c r="S8" s="193"/>
    </row>
    <row r="9" spans="1:19" ht="39.95" customHeight="1">
      <c r="A9" s="83"/>
      <c r="B9" s="84">
        <v>3</v>
      </c>
      <c r="C9" s="78" t="s">
        <v>14</v>
      </c>
      <c r="D9" s="85">
        <v>2</v>
      </c>
      <c r="E9" s="86" t="s">
        <v>12</v>
      </c>
      <c r="F9" s="81" t="s">
        <v>137</v>
      </c>
      <c r="G9" s="199"/>
      <c r="H9" s="6">
        <f t="shared" si="0"/>
        <v>120</v>
      </c>
      <c r="I9" s="82">
        <v>60</v>
      </c>
      <c r="J9" s="27">
        <v>36.6</v>
      </c>
      <c r="K9" s="28">
        <f t="shared" si="1"/>
        <v>73.2</v>
      </c>
      <c r="L9" s="34" t="str">
        <f t="shared" si="2"/>
        <v>VYHOVUJE</v>
      </c>
      <c r="M9" s="196"/>
      <c r="N9" s="167"/>
      <c r="O9" s="173"/>
      <c r="P9" s="167"/>
      <c r="Q9" s="173"/>
      <c r="R9" s="190"/>
      <c r="S9" s="193"/>
    </row>
    <row r="10" spans="1:19" ht="30" customHeight="1">
      <c r="A10" s="83"/>
      <c r="B10" s="84">
        <v>4</v>
      </c>
      <c r="C10" s="78" t="s">
        <v>138</v>
      </c>
      <c r="D10" s="85">
        <v>2</v>
      </c>
      <c r="E10" s="86" t="s">
        <v>12</v>
      </c>
      <c r="F10" s="81" t="s">
        <v>139</v>
      </c>
      <c r="G10" s="199"/>
      <c r="H10" s="6">
        <f t="shared" si="0"/>
        <v>74</v>
      </c>
      <c r="I10" s="82">
        <v>37</v>
      </c>
      <c r="J10" s="25">
        <v>37</v>
      </c>
      <c r="K10" s="26">
        <f t="shared" si="1"/>
        <v>74</v>
      </c>
      <c r="L10" s="33" t="str">
        <f aca="true" t="shared" si="3" ref="L10:L16">IF(ISNUMBER(J10),IF(J10&gt;I10,"NEVYHOVUJE","VYHOVUJE")," ")</f>
        <v>VYHOVUJE</v>
      </c>
      <c r="M10" s="196"/>
      <c r="N10" s="167"/>
      <c r="O10" s="173"/>
      <c r="P10" s="167"/>
      <c r="Q10" s="173"/>
      <c r="R10" s="190"/>
      <c r="S10" s="193"/>
    </row>
    <row r="11" spans="1:19" ht="30" customHeight="1">
      <c r="A11" s="83"/>
      <c r="B11" s="84">
        <v>5</v>
      </c>
      <c r="C11" s="87" t="s">
        <v>15</v>
      </c>
      <c r="D11" s="85">
        <v>5</v>
      </c>
      <c r="E11" s="88" t="s">
        <v>16</v>
      </c>
      <c r="F11" s="89" t="s">
        <v>140</v>
      </c>
      <c r="G11" s="199"/>
      <c r="H11" s="6">
        <f t="shared" si="0"/>
        <v>80</v>
      </c>
      <c r="I11" s="90">
        <v>16</v>
      </c>
      <c r="J11" s="27">
        <v>10.15</v>
      </c>
      <c r="K11" s="26">
        <f t="shared" si="1"/>
        <v>50.75</v>
      </c>
      <c r="L11" s="34" t="str">
        <f t="shared" si="3"/>
        <v>VYHOVUJE</v>
      </c>
      <c r="M11" s="196"/>
      <c r="N11" s="167"/>
      <c r="O11" s="173"/>
      <c r="P11" s="167"/>
      <c r="Q11" s="173"/>
      <c r="R11" s="190"/>
      <c r="S11" s="193"/>
    </row>
    <row r="12" spans="1:19" ht="66" customHeight="1">
      <c r="A12" s="83"/>
      <c r="B12" s="84">
        <v>6</v>
      </c>
      <c r="C12" s="91" t="s">
        <v>17</v>
      </c>
      <c r="D12" s="85">
        <v>30</v>
      </c>
      <c r="E12" s="92" t="s">
        <v>12</v>
      </c>
      <c r="F12" s="93" t="s">
        <v>141</v>
      </c>
      <c r="G12" s="199"/>
      <c r="H12" s="6">
        <f t="shared" si="0"/>
        <v>1950</v>
      </c>
      <c r="I12" s="94">
        <v>65</v>
      </c>
      <c r="J12" s="25">
        <v>51.85</v>
      </c>
      <c r="K12" s="28">
        <f t="shared" si="1"/>
        <v>1555.5</v>
      </c>
      <c r="L12" s="33" t="str">
        <f t="shared" si="3"/>
        <v>VYHOVUJE</v>
      </c>
      <c r="M12" s="196"/>
      <c r="N12" s="167"/>
      <c r="O12" s="173"/>
      <c r="P12" s="167"/>
      <c r="Q12" s="173"/>
      <c r="R12" s="190"/>
      <c r="S12" s="193"/>
    </row>
    <row r="13" spans="1:19" ht="24.95" customHeight="1">
      <c r="A13" s="83"/>
      <c r="B13" s="84">
        <v>7</v>
      </c>
      <c r="C13" s="95" t="s">
        <v>18</v>
      </c>
      <c r="D13" s="85">
        <v>2</v>
      </c>
      <c r="E13" s="96" t="s">
        <v>16</v>
      </c>
      <c r="F13" s="97" t="s">
        <v>142</v>
      </c>
      <c r="G13" s="199"/>
      <c r="H13" s="6">
        <f t="shared" si="0"/>
        <v>36</v>
      </c>
      <c r="I13" s="98">
        <v>18</v>
      </c>
      <c r="J13" s="27">
        <v>9.65</v>
      </c>
      <c r="K13" s="26">
        <f t="shared" si="1"/>
        <v>19.3</v>
      </c>
      <c r="L13" s="34" t="str">
        <f t="shared" si="3"/>
        <v>VYHOVUJE</v>
      </c>
      <c r="M13" s="196"/>
      <c r="N13" s="167"/>
      <c r="O13" s="173"/>
      <c r="P13" s="167"/>
      <c r="Q13" s="173"/>
      <c r="R13" s="190"/>
      <c r="S13" s="193"/>
    </row>
    <row r="14" spans="1:19" ht="24.95" customHeight="1">
      <c r="A14" s="83"/>
      <c r="B14" s="84">
        <v>8</v>
      </c>
      <c r="C14" s="95" t="s">
        <v>19</v>
      </c>
      <c r="D14" s="85">
        <v>1</v>
      </c>
      <c r="E14" s="96" t="s">
        <v>16</v>
      </c>
      <c r="F14" s="97" t="s">
        <v>142</v>
      </c>
      <c r="G14" s="199"/>
      <c r="H14" s="6">
        <f t="shared" si="0"/>
        <v>20</v>
      </c>
      <c r="I14" s="98">
        <v>20</v>
      </c>
      <c r="J14" s="25">
        <v>8.9</v>
      </c>
      <c r="K14" s="26">
        <f t="shared" si="1"/>
        <v>8.9</v>
      </c>
      <c r="L14" s="33" t="str">
        <f t="shared" si="3"/>
        <v>VYHOVUJE</v>
      </c>
      <c r="M14" s="196"/>
      <c r="N14" s="167"/>
      <c r="O14" s="173"/>
      <c r="P14" s="167"/>
      <c r="Q14" s="173"/>
      <c r="R14" s="190"/>
      <c r="S14" s="193"/>
    </row>
    <row r="15" spans="1:19" ht="44.25" customHeight="1">
      <c r="A15" s="83"/>
      <c r="B15" s="84">
        <v>9</v>
      </c>
      <c r="C15" s="99" t="s">
        <v>20</v>
      </c>
      <c r="D15" s="85">
        <v>2</v>
      </c>
      <c r="E15" s="100" t="s">
        <v>16</v>
      </c>
      <c r="F15" s="101" t="s">
        <v>143</v>
      </c>
      <c r="G15" s="199"/>
      <c r="H15" s="6">
        <f t="shared" si="0"/>
        <v>18</v>
      </c>
      <c r="I15" s="102">
        <v>9</v>
      </c>
      <c r="J15" s="27">
        <v>5.35</v>
      </c>
      <c r="K15" s="28">
        <f t="shared" si="1"/>
        <v>10.7</v>
      </c>
      <c r="L15" s="34" t="str">
        <f t="shared" si="3"/>
        <v>VYHOVUJE</v>
      </c>
      <c r="M15" s="196"/>
      <c r="N15" s="167"/>
      <c r="O15" s="173"/>
      <c r="P15" s="167"/>
      <c r="Q15" s="173"/>
      <c r="R15" s="190"/>
      <c r="S15" s="193"/>
    </row>
    <row r="16" spans="1:19" ht="27" customHeight="1">
      <c r="A16" s="83"/>
      <c r="B16" s="84">
        <v>10</v>
      </c>
      <c r="C16" s="103" t="s">
        <v>21</v>
      </c>
      <c r="D16" s="85">
        <v>2</v>
      </c>
      <c r="E16" s="104" t="s">
        <v>16</v>
      </c>
      <c r="F16" s="105" t="s">
        <v>22</v>
      </c>
      <c r="G16" s="199"/>
      <c r="H16" s="6">
        <f t="shared" si="0"/>
        <v>56</v>
      </c>
      <c r="I16" s="106">
        <v>28</v>
      </c>
      <c r="J16" s="25">
        <v>5</v>
      </c>
      <c r="K16" s="26">
        <f t="shared" si="1"/>
        <v>10</v>
      </c>
      <c r="L16" s="33" t="str">
        <f t="shared" si="3"/>
        <v>VYHOVUJE</v>
      </c>
      <c r="M16" s="196"/>
      <c r="N16" s="167"/>
      <c r="O16" s="173"/>
      <c r="P16" s="167"/>
      <c r="Q16" s="173"/>
      <c r="R16" s="190"/>
      <c r="S16" s="193"/>
    </row>
    <row r="17" spans="1:19" ht="27" customHeight="1">
      <c r="A17" s="83"/>
      <c r="B17" s="84">
        <v>11</v>
      </c>
      <c r="C17" s="103" t="s">
        <v>23</v>
      </c>
      <c r="D17" s="85">
        <v>2</v>
      </c>
      <c r="E17" s="104" t="s">
        <v>12</v>
      </c>
      <c r="F17" s="105" t="s">
        <v>144</v>
      </c>
      <c r="G17" s="199"/>
      <c r="H17" s="6">
        <f t="shared" si="0"/>
        <v>10</v>
      </c>
      <c r="I17" s="106">
        <v>5</v>
      </c>
      <c r="J17" s="27">
        <v>2.5</v>
      </c>
      <c r="K17" s="26">
        <f t="shared" si="1"/>
        <v>5</v>
      </c>
      <c r="L17" s="34" t="str">
        <f aca="true" t="shared" si="4" ref="L17:L35">IF(ISNUMBER(J17),IF(J17&gt;I17,"NEVYHOVUJE","VYHOVUJE")," ")</f>
        <v>VYHOVUJE</v>
      </c>
      <c r="M17" s="196"/>
      <c r="N17" s="167"/>
      <c r="O17" s="173"/>
      <c r="P17" s="167"/>
      <c r="Q17" s="173"/>
      <c r="R17" s="190"/>
      <c r="S17" s="193"/>
    </row>
    <row r="18" spans="1:19" ht="27" customHeight="1">
      <c r="A18" s="83"/>
      <c r="B18" s="84">
        <v>12</v>
      </c>
      <c r="C18" s="103" t="s">
        <v>24</v>
      </c>
      <c r="D18" s="85">
        <v>1</v>
      </c>
      <c r="E18" s="104" t="s">
        <v>16</v>
      </c>
      <c r="F18" s="105" t="s">
        <v>145</v>
      </c>
      <c r="G18" s="199"/>
      <c r="H18" s="6">
        <f t="shared" si="0"/>
        <v>35</v>
      </c>
      <c r="I18" s="106">
        <v>35</v>
      </c>
      <c r="J18" s="25">
        <v>35</v>
      </c>
      <c r="K18" s="28">
        <f t="shared" si="1"/>
        <v>35</v>
      </c>
      <c r="L18" s="33" t="str">
        <f t="shared" si="4"/>
        <v>VYHOVUJE</v>
      </c>
      <c r="M18" s="196"/>
      <c r="N18" s="167"/>
      <c r="O18" s="173"/>
      <c r="P18" s="167"/>
      <c r="Q18" s="173"/>
      <c r="R18" s="190"/>
      <c r="S18" s="193"/>
    </row>
    <row r="19" spans="1:19" ht="27" customHeight="1">
      <c r="A19" s="83"/>
      <c r="B19" s="84">
        <v>13</v>
      </c>
      <c r="C19" s="103" t="s">
        <v>25</v>
      </c>
      <c r="D19" s="85">
        <v>1</v>
      </c>
      <c r="E19" s="104" t="s">
        <v>12</v>
      </c>
      <c r="F19" s="105" t="s">
        <v>146</v>
      </c>
      <c r="G19" s="199"/>
      <c r="H19" s="6">
        <f t="shared" si="0"/>
        <v>12</v>
      </c>
      <c r="I19" s="106">
        <v>12</v>
      </c>
      <c r="J19" s="27">
        <v>4</v>
      </c>
      <c r="K19" s="26">
        <f t="shared" si="1"/>
        <v>4</v>
      </c>
      <c r="L19" s="34" t="str">
        <f t="shared" si="4"/>
        <v>VYHOVUJE</v>
      </c>
      <c r="M19" s="196"/>
      <c r="N19" s="167"/>
      <c r="O19" s="173"/>
      <c r="P19" s="167"/>
      <c r="Q19" s="173"/>
      <c r="R19" s="190"/>
      <c r="S19" s="193"/>
    </row>
    <row r="20" spans="1:19" ht="35.25" customHeight="1">
      <c r="A20" s="83"/>
      <c r="B20" s="84">
        <v>14</v>
      </c>
      <c r="C20" s="103" t="s">
        <v>26</v>
      </c>
      <c r="D20" s="85">
        <v>5</v>
      </c>
      <c r="E20" s="104" t="s">
        <v>16</v>
      </c>
      <c r="F20" s="105" t="s">
        <v>147</v>
      </c>
      <c r="G20" s="199"/>
      <c r="H20" s="6">
        <f t="shared" si="0"/>
        <v>35</v>
      </c>
      <c r="I20" s="106">
        <v>7</v>
      </c>
      <c r="J20" s="25">
        <v>5.65</v>
      </c>
      <c r="K20" s="26">
        <f t="shared" si="1"/>
        <v>28.25</v>
      </c>
      <c r="L20" s="33" t="str">
        <f t="shared" si="4"/>
        <v>VYHOVUJE</v>
      </c>
      <c r="M20" s="196"/>
      <c r="N20" s="167"/>
      <c r="O20" s="173"/>
      <c r="P20" s="167"/>
      <c r="Q20" s="173"/>
      <c r="R20" s="190"/>
      <c r="S20" s="193"/>
    </row>
    <row r="21" spans="1:19" ht="27.75" customHeight="1">
      <c r="A21" s="83"/>
      <c r="B21" s="84">
        <v>15</v>
      </c>
      <c r="C21" s="103" t="s">
        <v>148</v>
      </c>
      <c r="D21" s="85">
        <v>15</v>
      </c>
      <c r="E21" s="104" t="s">
        <v>16</v>
      </c>
      <c r="F21" s="105" t="s">
        <v>149</v>
      </c>
      <c r="G21" s="199"/>
      <c r="H21" s="6">
        <f t="shared" si="0"/>
        <v>180</v>
      </c>
      <c r="I21" s="106">
        <v>12</v>
      </c>
      <c r="J21" s="27">
        <v>7</v>
      </c>
      <c r="K21" s="28">
        <f t="shared" si="1"/>
        <v>105</v>
      </c>
      <c r="L21" s="34" t="str">
        <f t="shared" si="4"/>
        <v>VYHOVUJE</v>
      </c>
      <c r="M21" s="196"/>
      <c r="N21" s="167"/>
      <c r="O21" s="173"/>
      <c r="P21" s="167"/>
      <c r="Q21" s="173"/>
      <c r="R21" s="190"/>
      <c r="S21" s="193"/>
    </row>
    <row r="22" spans="1:19" ht="24" customHeight="1">
      <c r="A22" s="83"/>
      <c r="B22" s="84">
        <v>16</v>
      </c>
      <c r="C22" s="103" t="s">
        <v>95</v>
      </c>
      <c r="D22" s="85">
        <v>30</v>
      </c>
      <c r="E22" s="104" t="s">
        <v>16</v>
      </c>
      <c r="F22" s="105" t="s">
        <v>150</v>
      </c>
      <c r="G22" s="199"/>
      <c r="H22" s="6">
        <f t="shared" si="0"/>
        <v>240</v>
      </c>
      <c r="I22" s="106">
        <v>8</v>
      </c>
      <c r="J22" s="25">
        <v>4.15</v>
      </c>
      <c r="K22" s="26">
        <f t="shared" si="1"/>
        <v>124.50000000000001</v>
      </c>
      <c r="L22" s="33" t="str">
        <f t="shared" si="4"/>
        <v>VYHOVUJE</v>
      </c>
      <c r="M22" s="196"/>
      <c r="N22" s="167"/>
      <c r="O22" s="173"/>
      <c r="P22" s="167"/>
      <c r="Q22" s="173"/>
      <c r="R22" s="190"/>
      <c r="S22" s="193"/>
    </row>
    <row r="23" spans="1:19" ht="26.25" customHeight="1">
      <c r="A23" s="83"/>
      <c r="B23" s="84">
        <v>17</v>
      </c>
      <c r="C23" s="107" t="s">
        <v>27</v>
      </c>
      <c r="D23" s="85">
        <v>2</v>
      </c>
      <c r="E23" s="108" t="s">
        <v>28</v>
      </c>
      <c r="F23" s="109" t="s">
        <v>151</v>
      </c>
      <c r="G23" s="199"/>
      <c r="H23" s="6">
        <f t="shared" si="0"/>
        <v>64</v>
      </c>
      <c r="I23" s="110">
        <v>32</v>
      </c>
      <c r="J23" s="27">
        <v>26.4</v>
      </c>
      <c r="K23" s="26">
        <f t="shared" si="1"/>
        <v>52.8</v>
      </c>
      <c r="L23" s="34" t="str">
        <f t="shared" si="4"/>
        <v>VYHOVUJE</v>
      </c>
      <c r="M23" s="196"/>
      <c r="N23" s="167"/>
      <c r="O23" s="173"/>
      <c r="P23" s="167"/>
      <c r="Q23" s="173"/>
      <c r="R23" s="190"/>
      <c r="S23" s="193"/>
    </row>
    <row r="24" spans="1:19" ht="42" customHeight="1">
      <c r="A24" s="83"/>
      <c r="B24" s="84">
        <v>18</v>
      </c>
      <c r="C24" s="107" t="s">
        <v>96</v>
      </c>
      <c r="D24" s="85">
        <v>4</v>
      </c>
      <c r="E24" s="108" t="s">
        <v>16</v>
      </c>
      <c r="F24" s="109" t="s">
        <v>152</v>
      </c>
      <c r="G24" s="199"/>
      <c r="H24" s="6">
        <f t="shared" si="0"/>
        <v>36</v>
      </c>
      <c r="I24" s="110">
        <v>9</v>
      </c>
      <c r="J24" s="25">
        <v>7.3</v>
      </c>
      <c r="K24" s="28">
        <f t="shared" si="1"/>
        <v>29.2</v>
      </c>
      <c r="L24" s="33" t="str">
        <f t="shared" si="4"/>
        <v>VYHOVUJE</v>
      </c>
      <c r="M24" s="196"/>
      <c r="N24" s="167"/>
      <c r="O24" s="173"/>
      <c r="P24" s="167"/>
      <c r="Q24" s="173"/>
      <c r="R24" s="190"/>
      <c r="S24" s="193"/>
    </row>
    <row r="25" spans="1:19" ht="40.5" customHeight="1">
      <c r="A25" s="83"/>
      <c r="B25" s="84">
        <v>19</v>
      </c>
      <c r="C25" s="107" t="s">
        <v>29</v>
      </c>
      <c r="D25" s="85">
        <v>2</v>
      </c>
      <c r="E25" s="108" t="s">
        <v>28</v>
      </c>
      <c r="F25" s="109" t="s">
        <v>153</v>
      </c>
      <c r="G25" s="199"/>
      <c r="H25" s="6">
        <f t="shared" si="0"/>
        <v>70</v>
      </c>
      <c r="I25" s="110">
        <v>35</v>
      </c>
      <c r="J25" s="27">
        <v>29.3</v>
      </c>
      <c r="K25" s="26">
        <f t="shared" si="1"/>
        <v>58.6</v>
      </c>
      <c r="L25" s="34" t="str">
        <f t="shared" si="4"/>
        <v>VYHOVUJE</v>
      </c>
      <c r="M25" s="196"/>
      <c r="N25" s="167"/>
      <c r="O25" s="173"/>
      <c r="P25" s="167"/>
      <c r="Q25" s="173"/>
      <c r="R25" s="190"/>
      <c r="S25" s="193"/>
    </row>
    <row r="26" spans="1:19" ht="41.45" customHeight="1">
      <c r="A26" s="83"/>
      <c r="B26" s="84">
        <v>20</v>
      </c>
      <c r="C26" s="111" t="s">
        <v>30</v>
      </c>
      <c r="D26" s="85">
        <v>1</v>
      </c>
      <c r="E26" s="112" t="s">
        <v>16</v>
      </c>
      <c r="F26" s="113" t="s">
        <v>154</v>
      </c>
      <c r="G26" s="199"/>
      <c r="H26" s="6">
        <f t="shared" si="0"/>
        <v>10</v>
      </c>
      <c r="I26" s="114">
        <v>10</v>
      </c>
      <c r="J26" s="25">
        <v>8.55</v>
      </c>
      <c r="K26" s="26">
        <f t="shared" si="1"/>
        <v>8.55</v>
      </c>
      <c r="L26" s="33" t="str">
        <f t="shared" si="4"/>
        <v>VYHOVUJE</v>
      </c>
      <c r="M26" s="196"/>
      <c r="N26" s="167"/>
      <c r="O26" s="173"/>
      <c r="P26" s="167"/>
      <c r="Q26" s="173"/>
      <c r="R26" s="190"/>
      <c r="S26" s="193"/>
    </row>
    <row r="27" spans="1:19" ht="27" customHeight="1">
      <c r="A27" s="83"/>
      <c r="B27" s="84">
        <v>21</v>
      </c>
      <c r="C27" s="107" t="s">
        <v>31</v>
      </c>
      <c r="D27" s="85">
        <v>2</v>
      </c>
      <c r="E27" s="108" t="s">
        <v>28</v>
      </c>
      <c r="F27" s="109" t="s">
        <v>155</v>
      </c>
      <c r="G27" s="199"/>
      <c r="H27" s="6">
        <f t="shared" si="0"/>
        <v>76</v>
      </c>
      <c r="I27" s="110">
        <v>38</v>
      </c>
      <c r="J27" s="27">
        <v>31.35</v>
      </c>
      <c r="K27" s="28">
        <f t="shared" si="1"/>
        <v>62.7</v>
      </c>
      <c r="L27" s="34" t="str">
        <f t="shared" si="4"/>
        <v>VYHOVUJE</v>
      </c>
      <c r="M27" s="196"/>
      <c r="N27" s="167"/>
      <c r="O27" s="173"/>
      <c r="P27" s="167"/>
      <c r="Q27" s="173"/>
      <c r="R27" s="190"/>
      <c r="S27" s="193"/>
    </row>
    <row r="28" spans="1:19" ht="27" customHeight="1">
      <c r="A28" s="83"/>
      <c r="B28" s="84">
        <v>22</v>
      </c>
      <c r="C28" s="115" t="s">
        <v>32</v>
      </c>
      <c r="D28" s="85">
        <v>1</v>
      </c>
      <c r="E28" s="116" t="s">
        <v>16</v>
      </c>
      <c r="F28" s="117" t="s">
        <v>156</v>
      </c>
      <c r="G28" s="199"/>
      <c r="H28" s="6">
        <f t="shared" si="0"/>
        <v>80</v>
      </c>
      <c r="I28" s="118">
        <v>80</v>
      </c>
      <c r="J28" s="25">
        <v>23</v>
      </c>
      <c r="K28" s="26">
        <f t="shared" si="1"/>
        <v>23</v>
      </c>
      <c r="L28" s="33" t="str">
        <f t="shared" si="4"/>
        <v>VYHOVUJE</v>
      </c>
      <c r="M28" s="196"/>
      <c r="N28" s="167"/>
      <c r="O28" s="173"/>
      <c r="P28" s="167"/>
      <c r="Q28" s="173"/>
      <c r="R28" s="190"/>
      <c r="S28" s="193"/>
    </row>
    <row r="29" spans="1:19" ht="27" customHeight="1">
      <c r="A29" s="83"/>
      <c r="B29" s="84">
        <v>23</v>
      </c>
      <c r="C29" s="119" t="s">
        <v>33</v>
      </c>
      <c r="D29" s="85">
        <v>5</v>
      </c>
      <c r="E29" s="120" t="s">
        <v>12</v>
      </c>
      <c r="F29" s="121" t="s">
        <v>157</v>
      </c>
      <c r="G29" s="199"/>
      <c r="H29" s="6">
        <f t="shared" si="0"/>
        <v>30</v>
      </c>
      <c r="I29" s="122">
        <v>6</v>
      </c>
      <c r="J29" s="27">
        <v>5.85</v>
      </c>
      <c r="K29" s="26">
        <f t="shared" si="1"/>
        <v>29.25</v>
      </c>
      <c r="L29" s="34" t="str">
        <f t="shared" si="4"/>
        <v>VYHOVUJE</v>
      </c>
      <c r="M29" s="196"/>
      <c r="N29" s="167"/>
      <c r="O29" s="173"/>
      <c r="P29" s="167"/>
      <c r="Q29" s="173"/>
      <c r="R29" s="190"/>
      <c r="S29" s="193"/>
    </row>
    <row r="30" spans="1:19" ht="27" customHeight="1">
      <c r="A30" s="83"/>
      <c r="B30" s="84">
        <v>24</v>
      </c>
      <c r="C30" s="115" t="s">
        <v>34</v>
      </c>
      <c r="D30" s="85">
        <v>4</v>
      </c>
      <c r="E30" s="116" t="s">
        <v>12</v>
      </c>
      <c r="F30" s="117" t="s">
        <v>158</v>
      </c>
      <c r="G30" s="199"/>
      <c r="H30" s="6">
        <f t="shared" si="0"/>
        <v>28</v>
      </c>
      <c r="I30" s="118">
        <v>7</v>
      </c>
      <c r="J30" s="25">
        <v>5.45</v>
      </c>
      <c r="K30" s="28">
        <f t="shared" si="1"/>
        <v>21.8</v>
      </c>
      <c r="L30" s="33" t="str">
        <f t="shared" si="4"/>
        <v>VYHOVUJE</v>
      </c>
      <c r="M30" s="196"/>
      <c r="N30" s="167"/>
      <c r="O30" s="173"/>
      <c r="P30" s="167"/>
      <c r="Q30" s="173"/>
      <c r="R30" s="190"/>
      <c r="S30" s="193"/>
    </row>
    <row r="31" spans="1:19" ht="45" customHeight="1">
      <c r="A31" s="83"/>
      <c r="B31" s="84">
        <v>25</v>
      </c>
      <c r="C31" s="115" t="s">
        <v>35</v>
      </c>
      <c r="D31" s="85">
        <v>1</v>
      </c>
      <c r="E31" s="116" t="s">
        <v>16</v>
      </c>
      <c r="F31" s="117" t="s">
        <v>159</v>
      </c>
      <c r="G31" s="199"/>
      <c r="H31" s="6">
        <f t="shared" si="0"/>
        <v>80</v>
      </c>
      <c r="I31" s="118">
        <v>80</v>
      </c>
      <c r="J31" s="27">
        <v>80</v>
      </c>
      <c r="K31" s="26">
        <f t="shared" si="1"/>
        <v>80</v>
      </c>
      <c r="L31" s="34" t="str">
        <f t="shared" si="4"/>
        <v>VYHOVUJE</v>
      </c>
      <c r="M31" s="196"/>
      <c r="N31" s="167"/>
      <c r="O31" s="173"/>
      <c r="P31" s="167"/>
      <c r="Q31" s="173"/>
      <c r="R31" s="190"/>
      <c r="S31" s="193"/>
    </row>
    <row r="32" spans="1:19" ht="27" customHeight="1">
      <c r="A32" s="83"/>
      <c r="B32" s="84">
        <v>26</v>
      </c>
      <c r="C32" s="115" t="s">
        <v>36</v>
      </c>
      <c r="D32" s="85">
        <v>1</v>
      </c>
      <c r="E32" s="116" t="s">
        <v>16</v>
      </c>
      <c r="F32" s="117" t="s">
        <v>160</v>
      </c>
      <c r="G32" s="199"/>
      <c r="H32" s="6">
        <f t="shared" si="0"/>
        <v>53</v>
      </c>
      <c r="I32" s="118">
        <v>53</v>
      </c>
      <c r="J32" s="25">
        <v>53</v>
      </c>
      <c r="K32" s="26">
        <f t="shared" si="1"/>
        <v>53</v>
      </c>
      <c r="L32" s="33" t="str">
        <f t="shared" si="4"/>
        <v>VYHOVUJE</v>
      </c>
      <c r="M32" s="196"/>
      <c r="N32" s="167"/>
      <c r="O32" s="173"/>
      <c r="P32" s="167"/>
      <c r="Q32" s="173"/>
      <c r="R32" s="190"/>
      <c r="S32" s="193"/>
    </row>
    <row r="33" spans="1:19" ht="27" customHeight="1">
      <c r="A33" s="83"/>
      <c r="B33" s="84">
        <v>27</v>
      </c>
      <c r="C33" s="115" t="s">
        <v>37</v>
      </c>
      <c r="D33" s="85">
        <v>1</v>
      </c>
      <c r="E33" s="116" t="s">
        <v>16</v>
      </c>
      <c r="F33" s="117" t="s">
        <v>161</v>
      </c>
      <c r="G33" s="199"/>
      <c r="H33" s="6">
        <f t="shared" si="0"/>
        <v>16</v>
      </c>
      <c r="I33" s="118">
        <v>16</v>
      </c>
      <c r="J33" s="27">
        <v>10.55</v>
      </c>
      <c r="K33" s="28">
        <f t="shared" si="1"/>
        <v>10.55</v>
      </c>
      <c r="L33" s="34" t="str">
        <f t="shared" si="4"/>
        <v>VYHOVUJE</v>
      </c>
      <c r="M33" s="196"/>
      <c r="N33" s="167"/>
      <c r="O33" s="173"/>
      <c r="P33" s="167"/>
      <c r="Q33" s="173"/>
      <c r="R33" s="190"/>
      <c r="S33" s="193"/>
    </row>
    <row r="34" spans="1:19" ht="27" customHeight="1" thickBot="1">
      <c r="A34" s="83"/>
      <c r="B34" s="123">
        <v>28</v>
      </c>
      <c r="C34" s="124" t="s">
        <v>38</v>
      </c>
      <c r="D34" s="125">
        <v>1</v>
      </c>
      <c r="E34" s="126" t="s">
        <v>16</v>
      </c>
      <c r="F34" s="127" t="s">
        <v>162</v>
      </c>
      <c r="G34" s="200"/>
      <c r="H34" s="7">
        <f t="shared" si="0"/>
        <v>15</v>
      </c>
      <c r="I34" s="128">
        <v>15</v>
      </c>
      <c r="J34" s="29">
        <v>14.15</v>
      </c>
      <c r="K34" s="30">
        <f t="shared" si="1"/>
        <v>14.15</v>
      </c>
      <c r="L34" s="35" t="str">
        <f t="shared" si="4"/>
        <v>VYHOVUJE</v>
      </c>
      <c r="M34" s="197"/>
      <c r="N34" s="168"/>
      <c r="O34" s="174"/>
      <c r="P34" s="168"/>
      <c r="Q34" s="174"/>
      <c r="R34" s="191"/>
      <c r="S34" s="194"/>
    </row>
    <row r="35" spans="1:19" ht="27" customHeight="1" thickTop="1">
      <c r="A35" s="129"/>
      <c r="B35" s="130">
        <v>29</v>
      </c>
      <c r="C35" s="131" t="s">
        <v>39</v>
      </c>
      <c r="D35" s="132">
        <v>10</v>
      </c>
      <c r="E35" s="133" t="s">
        <v>16</v>
      </c>
      <c r="F35" s="134" t="s">
        <v>142</v>
      </c>
      <c r="G35" s="198"/>
      <c r="H35" s="41">
        <f t="shared" si="0"/>
        <v>130</v>
      </c>
      <c r="I35" s="62">
        <v>13</v>
      </c>
      <c r="J35" s="27">
        <v>8.95</v>
      </c>
      <c r="K35" s="28">
        <f t="shared" si="1"/>
        <v>89.5</v>
      </c>
      <c r="L35" s="34" t="str">
        <f t="shared" si="4"/>
        <v>VYHOVUJE</v>
      </c>
      <c r="M35" s="195"/>
      <c r="N35" s="166" t="s">
        <v>115</v>
      </c>
      <c r="O35" s="172" t="s">
        <v>116</v>
      </c>
      <c r="P35" s="166"/>
      <c r="Q35" s="172"/>
      <c r="R35" s="166" t="s">
        <v>123</v>
      </c>
      <c r="S35" s="169" t="s">
        <v>124</v>
      </c>
    </row>
    <row r="36" spans="1:19" ht="27" customHeight="1" thickBot="1">
      <c r="A36" s="83"/>
      <c r="B36" s="123">
        <v>30</v>
      </c>
      <c r="C36" s="135" t="s">
        <v>40</v>
      </c>
      <c r="D36" s="136">
        <v>5</v>
      </c>
      <c r="E36" s="137" t="s">
        <v>16</v>
      </c>
      <c r="F36" s="138" t="s">
        <v>163</v>
      </c>
      <c r="G36" s="200"/>
      <c r="H36" s="7">
        <f t="shared" si="0"/>
        <v>350</v>
      </c>
      <c r="I36" s="63">
        <v>70</v>
      </c>
      <c r="J36" s="29">
        <v>54.3</v>
      </c>
      <c r="K36" s="30">
        <f aca="true" t="shared" si="5" ref="K36:K99">D36*J36</f>
        <v>271.5</v>
      </c>
      <c r="L36" s="44" t="str">
        <f aca="true" t="shared" si="6" ref="L36:L99">IF(ISNUMBER(J36),IF(J36&gt;I36,"NEVYHOVUJE","VYHOVUJE")," ")</f>
        <v>VYHOVUJE</v>
      </c>
      <c r="M36" s="197"/>
      <c r="N36" s="168"/>
      <c r="O36" s="174"/>
      <c r="P36" s="168"/>
      <c r="Q36" s="174"/>
      <c r="R36" s="168"/>
      <c r="S36" s="171"/>
    </row>
    <row r="37" spans="1:19" ht="67.5" customHeight="1" thickTop="1">
      <c r="A37" s="129"/>
      <c r="B37" s="130">
        <v>31</v>
      </c>
      <c r="C37" s="131" t="s">
        <v>41</v>
      </c>
      <c r="D37" s="132">
        <v>15</v>
      </c>
      <c r="E37" s="133" t="s">
        <v>12</v>
      </c>
      <c r="F37" s="134" t="s">
        <v>164</v>
      </c>
      <c r="G37" s="198"/>
      <c r="H37" s="41">
        <f t="shared" si="0"/>
        <v>1125</v>
      </c>
      <c r="I37" s="62">
        <v>75</v>
      </c>
      <c r="J37" s="27">
        <v>57</v>
      </c>
      <c r="K37" s="28">
        <f t="shared" si="5"/>
        <v>855</v>
      </c>
      <c r="L37" s="34" t="str">
        <f t="shared" si="6"/>
        <v>VYHOVUJE</v>
      </c>
      <c r="M37" s="195"/>
      <c r="N37" s="166" t="s">
        <v>115</v>
      </c>
      <c r="O37" s="172" t="s">
        <v>116</v>
      </c>
      <c r="P37" s="166"/>
      <c r="Q37" s="172"/>
      <c r="R37" s="166" t="s">
        <v>125</v>
      </c>
      <c r="S37" s="169" t="s">
        <v>126</v>
      </c>
    </row>
    <row r="38" spans="1:19" ht="27" customHeight="1">
      <c r="A38" s="83"/>
      <c r="B38" s="84">
        <v>32</v>
      </c>
      <c r="C38" s="139" t="s">
        <v>42</v>
      </c>
      <c r="D38" s="140">
        <v>2</v>
      </c>
      <c r="E38" s="141" t="s">
        <v>12</v>
      </c>
      <c r="F38" s="142" t="s">
        <v>165</v>
      </c>
      <c r="G38" s="199"/>
      <c r="H38" s="6">
        <f t="shared" si="0"/>
        <v>280</v>
      </c>
      <c r="I38" s="64">
        <v>140</v>
      </c>
      <c r="J38" s="25">
        <v>140</v>
      </c>
      <c r="K38" s="28">
        <f t="shared" si="5"/>
        <v>280</v>
      </c>
      <c r="L38" s="34" t="str">
        <f t="shared" si="6"/>
        <v>VYHOVUJE</v>
      </c>
      <c r="M38" s="196"/>
      <c r="N38" s="167"/>
      <c r="O38" s="173"/>
      <c r="P38" s="167"/>
      <c r="Q38" s="173"/>
      <c r="R38" s="167"/>
      <c r="S38" s="170"/>
    </row>
    <row r="39" spans="1:19" ht="39.95" customHeight="1">
      <c r="A39" s="83"/>
      <c r="B39" s="84">
        <v>33</v>
      </c>
      <c r="C39" s="139" t="s">
        <v>43</v>
      </c>
      <c r="D39" s="140">
        <v>36</v>
      </c>
      <c r="E39" s="141" t="s">
        <v>16</v>
      </c>
      <c r="F39" s="142" t="s">
        <v>166</v>
      </c>
      <c r="G39" s="199"/>
      <c r="H39" s="6">
        <f t="shared" si="0"/>
        <v>540</v>
      </c>
      <c r="I39" s="64">
        <v>15</v>
      </c>
      <c r="J39" s="25">
        <v>7.3</v>
      </c>
      <c r="K39" s="28">
        <f t="shared" si="5"/>
        <v>262.8</v>
      </c>
      <c r="L39" s="34" t="str">
        <f t="shared" si="6"/>
        <v>VYHOVUJE</v>
      </c>
      <c r="M39" s="196"/>
      <c r="N39" s="167"/>
      <c r="O39" s="173"/>
      <c r="P39" s="167"/>
      <c r="Q39" s="173"/>
      <c r="R39" s="167"/>
      <c r="S39" s="170"/>
    </row>
    <row r="40" spans="1:19" ht="39.95" customHeight="1">
      <c r="A40" s="83"/>
      <c r="B40" s="84">
        <v>34</v>
      </c>
      <c r="C40" s="139" t="s">
        <v>43</v>
      </c>
      <c r="D40" s="140">
        <v>48</v>
      </c>
      <c r="E40" s="141" t="s">
        <v>16</v>
      </c>
      <c r="F40" s="142" t="s">
        <v>167</v>
      </c>
      <c r="G40" s="199"/>
      <c r="H40" s="6">
        <f t="shared" si="0"/>
        <v>720</v>
      </c>
      <c r="I40" s="64">
        <v>15</v>
      </c>
      <c r="J40" s="25">
        <v>6.5</v>
      </c>
      <c r="K40" s="28">
        <f t="shared" si="5"/>
        <v>312</v>
      </c>
      <c r="L40" s="34" t="str">
        <f t="shared" si="6"/>
        <v>VYHOVUJE</v>
      </c>
      <c r="M40" s="196"/>
      <c r="N40" s="167"/>
      <c r="O40" s="173"/>
      <c r="P40" s="167"/>
      <c r="Q40" s="173"/>
      <c r="R40" s="167"/>
      <c r="S40" s="170"/>
    </row>
    <row r="41" spans="1:19" ht="39.95" customHeight="1">
      <c r="A41" s="83"/>
      <c r="B41" s="84">
        <v>35</v>
      </c>
      <c r="C41" s="139" t="s">
        <v>26</v>
      </c>
      <c r="D41" s="140">
        <v>40</v>
      </c>
      <c r="E41" s="141" t="s">
        <v>16</v>
      </c>
      <c r="F41" s="142" t="s">
        <v>168</v>
      </c>
      <c r="G41" s="199"/>
      <c r="H41" s="6">
        <f t="shared" si="0"/>
        <v>400</v>
      </c>
      <c r="I41" s="64">
        <v>10</v>
      </c>
      <c r="J41" s="25">
        <v>5.65</v>
      </c>
      <c r="K41" s="28">
        <f t="shared" si="5"/>
        <v>226</v>
      </c>
      <c r="L41" s="34" t="str">
        <f t="shared" si="6"/>
        <v>VYHOVUJE</v>
      </c>
      <c r="M41" s="196"/>
      <c r="N41" s="167"/>
      <c r="O41" s="173"/>
      <c r="P41" s="167"/>
      <c r="Q41" s="173"/>
      <c r="R41" s="167"/>
      <c r="S41" s="170"/>
    </row>
    <row r="42" spans="1:19" ht="59.45" customHeight="1">
      <c r="A42" s="83"/>
      <c r="B42" s="84">
        <v>36</v>
      </c>
      <c r="C42" s="139" t="s">
        <v>44</v>
      </c>
      <c r="D42" s="140">
        <v>4</v>
      </c>
      <c r="E42" s="141" t="s">
        <v>16</v>
      </c>
      <c r="F42" s="142" t="s">
        <v>169</v>
      </c>
      <c r="G42" s="199"/>
      <c r="H42" s="6">
        <f t="shared" si="0"/>
        <v>720</v>
      </c>
      <c r="I42" s="64">
        <v>180</v>
      </c>
      <c r="J42" s="25">
        <v>180</v>
      </c>
      <c r="K42" s="28">
        <f t="shared" si="5"/>
        <v>720</v>
      </c>
      <c r="L42" s="34" t="str">
        <f t="shared" si="6"/>
        <v>VYHOVUJE</v>
      </c>
      <c r="M42" s="196"/>
      <c r="N42" s="167"/>
      <c r="O42" s="173"/>
      <c r="P42" s="167"/>
      <c r="Q42" s="173"/>
      <c r="R42" s="167"/>
      <c r="S42" s="170"/>
    </row>
    <row r="43" spans="1:19" ht="27" customHeight="1">
      <c r="A43" s="83"/>
      <c r="B43" s="84">
        <v>37</v>
      </c>
      <c r="C43" s="139" t="s">
        <v>45</v>
      </c>
      <c r="D43" s="140">
        <v>2</v>
      </c>
      <c r="E43" s="141" t="s">
        <v>12</v>
      </c>
      <c r="F43" s="142" t="s">
        <v>170</v>
      </c>
      <c r="G43" s="199"/>
      <c r="H43" s="6">
        <f t="shared" si="0"/>
        <v>66</v>
      </c>
      <c r="I43" s="64">
        <v>33</v>
      </c>
      <c r="J43" s="25">
        <v>26.7</v>
      </c>
      <c r="K43" s="28">
        <f t="shared" si="5"/>
        <v>53.4</v>
      </c>
      <c r="L43" s="34" t="str">
        <f t="shared" si="6"/>
        <v>VYHOVUJE</v>
      </c>
      <c r="M43" s="196"/>
      <c r="N43" s="167"/>
      <c r="O43" s="173"/>
      <c r="P43" s="167"/>
      <c r="Q43" s="173"/>
      <c r="R43" s="167"/>
      <c r="S43" s="170"/>
    </row>
    <row r="44" spans="1:19" ht="27" customHeight="1">
      <c r="A44" s="83"/>
      <c r="B44" s="84">
        <v>38</v>
      </c>
      <c r="C44" s="139" t="s">
        <v>46</v>
      </c>
      <c r="D44" s="140">
        <v>100</v>
      </c>
      <c r="E44" s="141" t="s">
        <v>16</v>
      </c>
      <c r="F44" s="142" t="s">
        <v>171</v>
      </c>
      <c r="G44" s="199"/>
      <c r="H44" s="6">
        <f t="shared" si="0"/>
        <v>160</v>
      </c>
      <c r="I44" s="64">
        <v>1.6</v>
      </c>
      <c r="J44" s="25">
        <v>1.2</v>
      </c>
      <c r="K44" s="28">
        <f t="shared" si="5"/>
        <v>120</v>
      </c>
      <c r="L44" s="34" t="str">
        <f t="shared" si="6"/>
        <v>VYHOVUJE</v>
      </c>
      <c r="M44" s="196"/>
      <c r="N44" s="167"/>
      <c r="O44" s="173"/>
      <c r="P44" s="167"/>
      <c r="Q44" s="173"/>
      <c r="R44" s="167"/>
      <c r="S44" s="170"/>
    </row>
    <row r="45" spans="1:19" ht="27" customHeight="1" thickBot="1">
      <c r="A45" s="83"/>
      <c r="B45" s="123">
        <v>39</v>
      </c>
      <c r="C45" s="135" t="s">
        <v>19</v>
      </c>
      <c r="D45" s="136">
        <v>2</v>
      </c>
      <c r="E45" s="137" t="s">
        <v>16</v>
      </c>
      <c r="F45" s="138" t="s">
        <v>142</v>
      </c>
      <c r="G45" s="200"/>
      <c r="H45" s="7">
        <f t="shared" si="0"/>
        <v>40</v>
      </c>
      <c r="I45" s="63">
        <v>20</v>
      </c>
      <c r="J45" s="29">
        <v>8.9</v>
      </c>
      <c r="K45" s="42">
        <f t="shared" si="5"/>
        <v>17.8</v>
      </c>
      <c r="L45" s="48" t="str">
        <f t="shared" si="6"/>
        <v>VYHOVUJE</v>
      </c>
      <c r="M45" s="197"/>
      <c r="N45" s="168"/>
      <c r="O45" s="174"/>
      <c r="P45" s="168"/>
      <c r="Q45" s="174"/>
      <c r="R45" s="168"/>
      <c r="S45" s="171"/>
    </row>
    <row r="46" spans="1:19" ht="27" customHeight="1" thickTop="1">
      <c r="A46" s="129"/>
      <c r="B46" s="77">
        <v>40</v>
      </c>
      <c r="C46" s="51" t="s">
        <v>47</v>
      </c>
      <c r="D46" s="132">
        <v>1</v>
      </c>
      <c r="E46" s="52" t="s">
        <v>12</v>
      </c>
      <c r="F46" s="53" t="s">
        <v>172</v>
      </c>
      <c r="G46" s="198"/>
      <c r="H46" s="5">
        <f t="shared" si="0"/>
        <v>290</v>
      </c>
      <c r="I46" s="65">
        <v>290</v>
      </c>
      <c r="J46" s="23">
        <v>112</v>
      </c>
      <c r="K46" s="24">
        <f t="shared" si="5"/>
        <v>112</v>
      </c>
      <c r="L46" s="45" t="str">
        <f t="shared" si="6"/>
        <v>VYHOVUJE</v>
      </c>
      <c r="M46" s="195"/>
      <c r="N46" s="166" t="s">
        <v>115</v>
      </c>
      <c r="O46" s="172" t="s">
        <v>116</v>
      </c>
      <c r="P46" s="166"/>
      <c r="Q46" s="172"/>
      <c r="R46" s="166" t="s">
        <v>127</v>
      </c>
      <c r="S46" s="169" t="s">
        <v>128</v>
      </c>
    </row>
    <row r="47" spans="1:19" ht="39.6" customHeight="1" thickBot="1">
      <c r="A47" s="83"/>
      <c r="B47" s="123">
        <v>41</v>
      </c>
      <c r="C47" s="54" t="s">
        <v>48</v>
      </c>
      <c r="D47" s="136">
        <v>5</v>
      </c>
      <c r="E47" s="55" t="s">
        <v>28</v>
      </c>
      <c r="F47" s="56" t="s">
        <v>173</v>
      </c>
      <c r="G47" s="200"/>
      <c r="H47" s="7">
        <f t="shared" si="0"/>
        <v>225</v>
      </c>
      <c r="I47" s="66">
        <v>45</v>
      </c>
      <c r="J47" s="29">
        <v>41.05</v>
      </c>
      <c r="K47" s="49">
        <f t="shared" si="5"/>
        <v>205.25</v>
      </c>
      <c r="L47" s="50" t="str">
        <f t="shared" si="6"/>
        <v>VYHOVUJE</v>
      </c>
      <c r="M47" s="197"/>
      <c r="N47" s="168"/>
      <c r="O47" s="174"/>
      <c r="P47" s="168"/>
      <c r="Q47" s="174"/>
      <c r="R47" s="168"/>
      <c r="S47" s="171"/>
    </row>
    <row r="48" spans="1:19" ht="27" customHeight="1" thickTop="1">
      <c r="A48" s="129"/>
      <c r="B48" s="130">
        <v>42</v>
      </c>
      <c r="C48" s="57" t="s">
        <v>97</v>
      </c>
      <c r="D48" s="140">
        <v>4</v>
      </c>
      <c r="E48" s="58" t="s">
        <v>16</v>
      </c>
      <c r="F48" s="59" t="s">
        <v>174</v>
      </c>
      <c r="G48" s="198"/>
      <c r="H48" s="41">
        <f t="shared" si="0"/>
        <v>60</v>
      </c>
      <c r="I48" s="67">
        <v>15</v>
      </c>
      <c r="J48" s="27">
        <v>6.1</v>
      </c>
      <c r="K48" s="28">
        <f t="shared" si="5"/>
        <v>24.4</v>
      </c>
      <c r="L48" s="34" t="str">
        <f t="shared" si="6"/>
        <v>VYHOVUJE</v>
      </c>
      <c r="M48" s="195"/>
      <c r="N48" s="166" t="s">
        <v>115</v>
      </c>
      <c r="O48" s="172" t="s">
        <v>116</v>
      </c>
      <c r="P48" s="166"/>
      <c r="Q48" s="172"/>
      <c r="R48" s="166" t="s">
        <v>129</v>
      </c>
      <c r="S48" s="169" t="s">
        <v>130</v>
      </c>
    </row>
    <row r="49" spans="1:19" ht="27" customHeight="1">
      <c r="A49" s="83"/>
      <c r="B49" s="84">
        <v>43</v>
      </c>
      <c r="C49" s="57" t="s">
        <v>49</v>
      </c>
      <c r="D49" s="140">
        <v>4</v>
      </c>
      <c r="E49" s="58" t="s">
        <v>16</v>
      </c>
      <c r="F49" s="59" t="s">
        <v>175</v>
      </c>
      <c r="G49" s="199"/>
      <c r="H49" s="6">
        <f t="shared" si="0"/>
        <v>56</v>
      </c>
      <c r="I49" s="67">
        <v>14</v>
      </c>
      <c r="J49" s="25">
        <v>9.7</v>
      </c>
      <c r="K49" s="28">
        <f t="shared" si="5"/>
        <v>38.8</v>
      </c>
      <c r="L49" s="34" t="str">
        <f t="shared" si="6"/>
        <v>VYHOVUJE</v>
      </c>
      <c r="M49" s="196"/>
      <c r="N49" s="167"/>
      <c r="O49" s="173"/>
      <c r="P49" s="167"/>
      <c r="Q49" s="173"/>
      <c r="R49" s="167"/>
      <c r="S49" s="170"/>
    </row>
    <row r="50" spans="1:19" ht="27" customHeight="1">
      <c r="A50" s="83"/>
      <c r="B50" s="84">
        <v>44</v>
      </c>
      <c r="C50" s="57" t="s">
        <v>11</v>
      </c>
      <c r="D50" s="140">
        <v>25</v>
      </c>
      <c r="E50" s="58" t="s">
        <v>12</v>
      </c>
      <c r="F50" s="59" t="s">
        <v>135</v>
      </c>
      <c r="G50" s="199"/>
      <c r="H50" s="6">
        <f t="shared" si="0"/>
        <v>1500</v>
      </c>
      <c r="I50" s="67">
        <v>60</v>
      </c>
      <c r="J50" s="25">
        <v>48.25</v>
      </c>
      <c r="K50" s="28">
        <f t="shared" si="5"/>
        <v>1206.25</v>
      </c>
      <c r="L50" s="34" t="str">
        <f t="shared" si="6"/>
        <v>VYHOVUJE</v>
      </c>
      <c r="M50" s="196"/>
      <c r="N50" s="167"/>
      <c r="O50" s="173"/>
      <c r="P50" s="167"/>
      <c r="Q50" s="173"/>
      <c r="R50" s="167"/>
      <c r="S50" s="170"/>
    </row>
    <row r="51" spans="1:19" ht="27" customHeight="1">
      <c r="A51" s="83"/>
      <c r="B51" s="84">
        <v>45</v>
      </c>
      <c r="C51" s="57" t="s">
        <v>176</v>
      </c>
      <c r="D51" s="140">
        <v>4</v>
      </c>
      <c r="E51" s="58" t="s">
        <v>16</v>
      </c>
      <c r="F51" s="59" t="s">
        <v>177</v>
      </c>
      <c r="G51" s="199"/>
      <c r="H51" s="6">
        <f t="shared" si="0"/>
        <v>32</v>
      </c>
      <c r="I51" s="67">
        <v>8</v>
      </c>
      <c r="J51" s="25">
        <v>3.9</v>
      </c>
      <c r="K51" s="28">
        <f t="shared" si="5"/>
        <v>15.6</v>
      </c>
      <c r="L51" s="34" t="str">
        <f t="shared" si="6"/>
        <v>VYHOVUJE</v>
      </c>
      <c r="M51" s="196"/>
      <c r="N51" s="167"/>
      <c r="O51" s="173"/>
      <c r="P51" s="167"/>
      <c r="Q51" s="173"/>
      <c r="R51" s="167"/>
      <c r="S51" s="170"/>
    </row>
    <row r="52" spans="1:19" ht="27" customHeight="1">
      <c r="A52" s="83"/>
      <c r="B52" s="84">
        <v>46</v>
      </c>
      <c r="C52" s="57" t="s">
        <v>50</v>
      </c>
      <c r="D52" s="140">
        <v>10</v>
      </c>
      <c r="E52" s="58" t="s">
        <v>12</v>
      </c>
      <c r="F52" s="59" t="s">
        <v>178</v>
      </c>
      <c r="G52" s="199"/>
      <c r="H52" s="6">
        <f t="shared" si="0"/>
        <v>410</v>
      </c>
      <c r="I52" s="67">
        <v>41</v>
      </c>
      <c r="J52" s="25">
        <v>17.6</v>
      </c>
      <c r="K52" s="28">
        <f t="shared" si="5"/>
        <v>176</v>
      </c>
      <c r="L52" s="34" t="str">
        <f t="shared" si="6"/>
        <v>VYHOVUJE</v>
      </c>
      <c r="M52" s="196"/>
      <c r="N52" s="167"/>
      <c r="O52" s="173"/>
      <c r="P52" s="167"/>
      <c r="Q52" s="173"/>
      <c r="R52" s="167"/>
      <c r="S52" s="170"/>
    </row>
    <row r="53" spans="1:19" ht="27" customHeight="1">
      <c r="A53" s="83"/>
      <c r="B53" s="84">
        <v>47</v>
      </c>
      <c r="C53" s="57" t="s">
        <v>51</v>
      </c>
      <c r="D53" s="140">
        <v>5</v>
      </c>
      <c r="E53" s="58" t="s">
        <v>12</v>
      </c>
      <c r="F53" s="59" t="s">
        <v>179</v>
      </c>
      <c r="G53" s="199"/>
      <c r="H53" s="6">
        <f t="shared" si="0"/>
        <v>140</v>
      </c>
      <c r="I53" s="67">
        <v>28</v>
      </c>
      <c r="J53" s="25">
        <v>20.8</v>
      </c>
      <c r="K53" s="28">
        <f t="shared" si="5"/>
        <v>104</v>
      </c>
      <c r="L53" s="34" t="str">
        <f t="shared" si="6"/>
        <v>VYHOVUJE</v>
      </c>
      <c r="M53" s="196"/>
      <c r="N53" s="167"/>
      <c r="O53" s="173"/>
      <c r="P53" s="167"/>
      <c r="Q53" s="173"/>
      <c r="R53" s="167"/>
      <c r="S53" s="170"/>
    </row>
    <row r="54" spans="1:19" ht="27" customHeight="1">
      <c r="A54" s="83"/>
      <c r="B54" s="84">
        <v>48</v>
      </c>
      <c r="C54" s="57" t="s">
        <v>52</v>
      </c>
      <c r="D54" s="140">
        <v>10</v>
      </c>
      <c r="E54" s="58" t="s">
        <v>16</v>
      </c>
      <c r="F54" s="59" t="s">
        <v>180</v>
      </c>
      <c r="G54" s="199"/>
      <c r="H54" s="6">
        <f t="shared" si="0"/>
        <v>900</v>
      </c>
      <c r="I54" s="67">
        <v>90</v>
      </c>
      <c r="J54" s="25">
        <v>73.05</v>
      </c>
      <c r="K54" s="28">
        <f t="shared" si="5"/>
        <v>730.5</v>
      </c>
      <c r="L54" s="34" t="str">
        <f t="shared" si="6"/>
        <v>VYHOVUJE</v>
      </c>
      <c r="M54" s="196"/>
      <c r="N54" s="167"/>
      <c r="O54" s="173"/>
      <c r="P54" s="167"/>
      <c r="Q54" s="173"/>
      <c r="R54" s="167"/>
      <c r="S54" s="170"/>
    </row>
    <row r="55" spans="1:19" ht="27" customHeight="1">
      <c r="A55" s="83"/>
      <c r="B55" s="84">
        <v>49</v>
      </c>
      <c r="C55" s="57" t="s">
        <v>53</v>
      </c>
      <c r="D55" s="140">
        <v>10</v>
      </c>
      <c r="E55" s="58" t="s">
        <v>16</v>
      </c>
      <c r="F55" s="59" t="s">
        <v>180</v>
      </c>
      <c r="G55" s="199"/>
      <c r="H55" s="6">
        <f t="shared" si="0"/>
        <v>500</v>
      </c>
      <c r="I55" s="67">
        <v>50</v>
      </c>
      <c r="J55" s="25">
        <v>48.15</v>
      </c>
      <c r="K55" s="28">
        <f t="shared" si="5"/>
        <v>481.5</v>
      </c>
      <c r="L55" s="34" t="str">
        <f t="shared" si="6"/>
        <v>VYHOVUJE</v>
      </c>
      <c r="M55" s="196"/>
      <c r="N55" s="167"/>
      <c r="O55" s="173"/>
      <c r="P55" s="167"/>
      <c r="Q55" s="173"/>
      <c r="R55" s="167"/>
      <c r="S55" s="170"/>
    </row>
    <row r="56" spans="1:19" ht="74.45" customHeight="1">
      <c r="A56" s="83"/>
      <c r="B56" s="84">
        <v>50</v>
      </c>
      <c r="C56" s="57" t="s">
        <v>41</v>
      </c>
      <c r="D56" s="140">
        <v>20</v>
      </c>
      <c r="E56" s="58" t="s">
        <v>12</v>
      </c>
      <c r="F56" s="59" t="s">
        <v>164</v>
      </c>
      <c r="G56" s="199"/>
      <c r="H56" s="6">
        <f t="shared" si="0"/>
        <v>1500</v>
      </c>
      <c r="I56" s="67">
        <v>75</v>
      </c>
      <c r="J56" s="25">
        <v>57</v>
      </c>
      <c r="K56" s="28">
        <f t="shared" si="5"/>
        <v>1140</v>
      </c>
      <c r="L56" s="34" t="str">
        <f t="shared" si="6"/>
        <v>VYHOVUJE</v>
      </c>
      <c r="M56" s="196"/>
      <c r="N56" s="167"/>
      <c r="O56" s="173"/>
      <c r="P56" s="167"/>
      <c r="Q56" s="173"/>
      <c r="R56" s="167"/>
      <c r="S56" s="170"/>
    </row>
    <row r="57" spans="1:19" ht="27" customHeight="1">
      <c r="A57" s="83"/>
      <c r="B57" s="84">
        <v>51</v>
      </c>
      <c r="C57" s="57" t="s">
        <v>39</v>
      </c>
      <c r="D57" s="140">
        <v>2</v>
      </c>
      <c r="E57" s="58" t="s">
        <v>16</v>
      </c>
      <c r="F57" s="59" t="s">
        <v>142</v>
      </c>
      <c r="G57" s="199"/>
      <c r="H57" s="6">
        <f t="shared" si="0"/>
        <v>26</v>
      </c>
      <c r="I57" s="67">
        <v>13</v>
      </c>
      <c r="J57" s="25">
        <v>8.95</v>
      </c>
      <c r="K57" s="28">
        <f t="shared" si="5"/>
        <v>17.9</v>
      </c>
      <c r="L57" s="34" t="str">
        <f t="shared" si="6"/>
        <v>VYHOVUJE</v>
      </c>
      <c r="M57" s="196"/>
      <c r="N57" s="167"/>
      <c r="O57" s="173"/>
      <c r="P57" s="167"/>
      <c r="Q57" s="173"/>
      <c r="R57" s="167"/>
      <c r="S57" s="170"/>
    </row>
    <row r="58" spans="1:19" ht="27" customHeight="1">
      <c r="A58" s="83"/>
      <c r="B58" s="84">
        <v>52</v>
      </c>
      <c r="C58" s="57" t="s">
        <v>18</v>
      </c>
      <c r="D58" s="140">
        <v>2</v>
      </c>
      <c r="E58" s="58" t="s">
        <v>16</v>
      </c>
      <c r="F58" s="59" t="s">
        <v>142</v>
      </c>
      <c r="G58" s="199"/>
      <c r="H58" s="6">
        <f t="shared" si="0"/>
        <v>36</v>
      </c>
      <c r="I58" s="67">
        <v>18</v>
      </c>
      <c r="J58" s="25">
        <v>9.65</v>
      </c>
      <c r="K58" s="28">
        <f t="shared" si="5"/>
        <v>19.3</v>
      </c>
      <c r="L58" s="34" t="str">
        <f t="shared" si="6"/>
        <v>VYHOVUJE</v>
      </c>
      <c r="M58" s="196"/>
      <c r="N58" s="167"/>
      <c r="O58" s="173"/>
      <c r="P58" s="167"/>
      <c r="Q58" s="173"/>
      <c r="R58" s="167"/>
      <c r="S58" s="170"/>
    </row>
    <row r="59" spans="1:19" ht="38.25" customHeight="1">
      <c r="A59" s="83"/>
      <c r="B59" s="84">
        <v>53</v>
      </c>
      <c r="C59" s="57" t="s">
        <v>54</v>
      </c>
      <c r="D59" s="140">
        <v>2</v>
      </c>
      <c r="E59" s="58" t="s">
        <v>16</v>
      </c>
      <c r="F59" s="59" t="s">
        <v>181</v>
      </c>
      <c r="G59" s="199"/>
      <c r="H59" s="6">
        <f t="shared" si="0"/>
        <v>44</v>
      </c>
      <c r="I59" s="67">
        <v>22</v>
      </c>
      <c r="J59" s="25">
        <v>19.15</v>
      </c>
      <c r="K59" s="28">
        <f t="shared" si="5"/>
        <v>38.3</v>
      </c>
      <c r="L59" s="34" t="str">
        <f t="shared" si="6"/>
        <v>VYHOVUJE</v>
      </c>
      <c r="M59" s="196"/>
      <c r="N59" s="167"/>
      <c r="O59" s="173"/>
      <c r="P59" s="167"/>
      <c r="Q59" s="173"/>
      <c r="R59" s="167"/>
      <c r="S59" s="170"/>
    </row>
    <row r="60" spans="1:19" ht="27" customHeight="1">
      <c r="A60" s="83"/>
      <c r="B60" s="84">
        <v>54</v>
      </c>
      <c r="C60" s="57" t="s">
        <v>55</v>
      </c>
      <c r="D60" s="140">
        <v>8</v>
      </c>
      <c r="E60" s="58" t="s">
        <v>16</v>
      </c>
      <c r="F60" s="59" t="s">
        <v>182</v>
      </c>
      <c r="G60" s="199"/>
      <c r="H60" s="6">
        <f t="shared" si="0"/>
        <v>16</v>
      </c>
      <c r="I60" s="67">
        <v>2</v>
      </c>
      <c r="J60" s="25">
        <v>1.15</v>
      </c>
      <c r="K60" s="28">
        <f t="shared" si="5"/>
        <v>9.2</v>
      </c>
      <c r="L60" s="34" t="str">
        <f t="shared" si="6"/>
        <v>VYHOVUJE</v>
      </c>
      <c r="M60" s="196"/>
      <c r="N60" s="167"/>
      <c r="O60" s="173"/>
      <c r="P60" s="167"/>
      <c r="Q60" s="173"/>
      <c r="R60" s="167"/>
      <c r="S60" s="170"/>
    </row>
    <row r="61" spans="1:19" ht="27" customHeight="1">
      <c r="A61" s="83"/>
      <c r="B61" s="84">
        <v>55</v>
      </c>
      <c r="C61" s="57" t="s">
        <v>24</v>
      </c>
      <c r="D61" s="140">
        <v>2</v>
      </c>
      <c r="E61" s="58" t="s">
        <v>16</v>
      </c>
      <c r="F61" s="59" t="s">
        <v>145</v>
      </c>
      <c r="G61" s="199"/>
      <c r="H61" s="6">
        <f t="shared" si="0"/>
        <v>70</v>
      </c>
      <c r="I61" s="67">
        <v>35</v>
      </c>
      <c r="J61" s="25">
        <v>35</v>
      </c>
      <c r="K61" s="28">
        <f t="shared" si="5"/>
        <v>70</v>
      </c>
      <c r="L61" s="34" t="str">
        <f t="shared" si="6"/>
        <v>VYHOVUJE</v>
      </c>
      <c r="M61" s="196"/>
      <c r="N61" s="167"/>
      <c r="O61" s="173"/>
      <c r="P61" s="167"/>
      <c r="Q61" s="173"/>
      <c r="R61" s="167"/>
      <c r="S61" s="170"/>
    </row>
    <row r="62" spans="1:19" ht="27" customHeight="1">
      <c r="A62" s="83"/>
      <c r="B62" s="84">
        <v>56</v>
      </c>
      <c r="C62" s="57" t="s">
        <v>25</v>
      </c>
      <c r="D62" s="140">
        <v>2</v>
      </c>
      <c r="E62" s="58" t="s">
        <v>12</v>
      </c>
      <c r="F62" s="59" t="s">
        <v>146</v>
      </c>
      <c r="G62" s="199"/>
      <c r="H62" s="6">
        <f t="shared" si="0"/>
        <v>24</v>
      </c>
      <c r="I62" s="67">
        <v>12</v>
      </c>
      <c r="J62" s="25">
        <v>4</v>
      </c>
      <c r="K62" s="28">
        <f t="shared" si="5"/>
        <v>8</v>
      </c>
      <c r="L62" s="34" t="str">
        <f t="shared" si="6"/>
        <v>VYHOVUJE</v>
      </c>
      <c r="M62" s="196"/>
      <c r="N62" s="167"/>
      <c r="O62" s="173"/>
      <c r="P62" s="167"/>
      <c r="Q62" s="173"/>
      <c r="R62" s="167"/>
      <c r="S62" s="170"/>
    </row>
    <row r="63" spans="1:19" ht="44.1" customHeight="1">
      <c r="A63" s="83"/>
      <c r="B63" s="84">
        <v>57</v>
      </c>
      <c r="C63" s="57" t="s">
        <v>26</v>
      </c>
      <c r="D63" s="140">
        <v>20</v>
      </c>
      <c r="E63" s="58" t="s">
        <v>16</v>
      </c>
      <c r="F63" s="59" t="s">
        <v>168</v>
      </c>
      <c r="G63" s="199"/>
      <c r="H63" s="6">
        <f t="shared" si="0"/>
        <v>140</v>
      </c>
      <c r="I63" s="67">
        <v>7</v>
      </c>
      <c r="J63" s="25">
        <v>5.65</v>
      </c>
      <c r="K63" s="28">
        <f t="shared" si="5"/>
        <v>113</v>
      </c>
      <c r="L63" s="34" t="str">
        <f t="shared" si="6"/>
        <v>VYHOVUJE</v>
      </c>
      <c r="M63" s="196"/>
      <c r="N63" s="167"/>
      <c r="O63" s="173"/>
      <c r="P63" s="167"/>
      <c r="Q63" s="173"/>
      <c r="R63" s="167"/>
      <c r="S63" s="170"/>
    </row>
    <row r="64" spans="1:19" ht="27" customHeight="1">
      <c r="A64" s="83"/>
      <c r="B64" s="84">
        <v>58</v>
      </c>
      <c r="C64" s="57" t="s">
        <v>56</v>
      </c>
      <c r="D64" s="140">
        <v>3</v>
      </c>
      <c r="E64" s="58" t="s">
        <v>16</v>
      </c>
      <c r="F64" s="59" t="s">
        <v>183</v>
      </c>
      <c r="G64" s="199"/>
      <c r="H64" s="6">
        <f t="shared" si="0"/>
        <v>120</v>
      </c>
      <c r="I64" s="67">
        <v>40</v>
      </c>
      <c r="J64" s="25">
        <v>21</v>
      </c>
      <c r="K64" s="28">
        <f t="shared" si="5"/>
        <v>63</v>
      </c>
      <c r="L64" s="34" t="str">
        <f t="shared" si="6"/>
        <v>VYHOVUJE</v>
      </c>
      <c r="M64" s="196"/>
      <c r="N64" s="167"/>
      <c r="O64" s="173"/>
      <c r="P64" s="167"/>
      <c r="Q64" s="173"/>
      <c r="R64" s="167"/>
      <c r="S64" s="170"/>
    </row>
    <row r="65" spans="1:19" ht="27" customHeight="1">
      <c r="A65" s="83"/>
      <c r="B65" s="84">
        <v>59</v>
      </c>
      <c r="C65" s="57" t="s">
        <v>57</v>
      </c>
      <c r="D65" s="140">
        <v>2</v>
      </c>
      <c r="E65" s="58" t="s">
        <v>16</v>
      </c>
      <c r="F65" s="59" t="s">
        <v>184</v>
      </c>
      <c r="G65" s="199"/>
      <c r="H65" s="6">
        <f t="shared" si="0"/>
        <v>540</v>
      </c>
      <c r="I65" s="67">
        <v>270</v>
      </c>
      <c r="J65" s="25">
        <v>175</v>
      </c>
      <c r="K65" s="28">
        <f t="shared" si="5"/>
        <v>350</v>
      </c>
      <c r="L65" s="34" t="str">
        <f t="shared" si="6"/>
        <v>VYHOVUJE</v>
      </c>
      <c r="M65" s="196"/>
      <c r="N65" s="167"/>
      <c r="O65" s="173"/>
      <c r="P65" s="167"/>
      <c r="Q65" s="173"/>
      <c r="R65" s="167"/>
      <c r="S65" s="170"/>
    </row>
    <row r="66" spans="1:19" ht="27" customHeight="1">
      <c r="A66" s="83"/>
      <c r="B66" s="84">
        <v>60</v>
      </c>
      <c r="C66" s="57" t="s">
        <v>58</v>
      </c>
      <c r="D66" s="140">
        <v>2</v>
      </c>
      <c r="E66" s="58" t="s">
        <v>16</v>
      </c>
      <c r="F66" s="59" t="s">
        <v>185</v>
      </c>
      <c r="G66" s="199"/>
      <c r="H66" s="6">
        <f t="shared" si="0"/>
        <v>80</v>
      </c>
      <c r="I66" s="67">
        <v>40</v>
      </c>
      <c r="J66" s="25">
        <v>23.6</v>
      </c>
      <c r="K66" s="28">
        <f t="shared" si="5"/>
        <v>47.2</v>
      </c>
      <c r="L66" s="34" t="str">
        <f t="shared" si="6"/>
        <v>VYHOVUJE</v>
      </c>
      <c r="M66" s="196"/>
      <c r="N66" s="167"/>
      <c r="O66" s="173"/>
      <c r="P66" s="167"/>
      <c r="Q66" s="173"/>
      <c r="R66" s="167"/>
      <c r="S66" s="170"/>
    </row>
    <row r="67" spans="1:19" ht="27" customHeight="1">
      <c r="A67" s="83"/>
      <c r="B67" s="84">
        <v>61</v>
      </c>
      <c r="C67" s="57" t="s">
        <v>59</v>
      </c>
      <c r="D67" s="140">
        <v>3</v>
      </c>
      <c r="E67" s="58" t="s">
        <v>16</v>
      </c>
      <c r="F67" s="59" t="s">
        <v>186</v>
      </c>
      <c r="G67" s="199"/>
      <c r="H67" s="6">
        <f t="shared" si="0"/>
        <v>240</v>
      </c>
      <c r="I67" s="67">
        <v>80</v>
      </c>
      <c r="J67" s="25">
        <v>30</v>
      </c>
      <c r="K67" s="28">
        <f t="shared" si="5"/>
        <v>90</v>
      </c>
      <c r="L67" s="34" t="str">
        <f t="shared" si="6"/>
        <v>VYHOVUJE</v>
      </c>
      <c r="M67" s="196"/>
      <c r="N67" s="167"/>
      <c r="O67" s="173"/>
      <c r="P67" s="167"/>
      <c r="Q67" s="173"/>
      <c r="R67" s="167"/>
      <c r="S67" s="170"/>
    </row>
    <row r="68" spans="1:19" ht="49.5" customHeight="1">
      <c r="A68" s="83"/>
      <c r="B68" s="84">
        <v>62</v>
      </c>
      <c r="C68" s="57" t="s">
        <v>60</v>
      </c>
      <c r="D68" s="140">
        <v>3</v>
      </c>
      <c r="E68" s="58" t="s">
        <v>12</v>
      </c>
      <c r="F68" s="59" t="s">
        <v>187</v>
      </c>
      <c r="G68" s="199"/>
      <c r="H68" s="6">
        <f t="shared" si="0"/>
        <v>264</v>
      </c>
      <c r="I68" s="67">
        <v>88</v>
      </c>
      <c r="J68" s="25">
        <v>25</v>
      </c>
      <c r="K68" s="28">
        <f t="shared" si="5"/>
        <v>75</v>
      </c>
      <c r="L68" s="34" t="str">
        <f t="shared" si="6"/>
        <v>VYHOVUJE</v>
      </c>
      <c r="M68" s="196"/>
      <c r="N68" s="167"/>
      <c r="O68" s="173"/>
      <c r="P68" s="167"/>
      <c r="Q68" s="173"/>
      <c r="R68" s="167"/>
      <c r="S68" s="170"/>
    </row>
    <row r="69" spans="1:19" ht="27.6" customHeight="1">
      <c r="A69" s="83"/>
      <c r="B69" s="84">
        <v>63</v>
      </c>
      <c r="C69" s="57" t="s">
        <v>61</v>
      </c>
      <c r="D69" s="140">
        <v>3</v>
      </c>
      <c r="E69" s="58" t="s">
        <v>16</v>
      </c>
      <c r="F69" s="59" t="s">
        <v>62</v>
      </c>
      <c r="G69" s="199"/>
      <c r="H69" s="6">
        <f t="shared" si="0"/>
        <v>90</v>
      </c>
      <c r="I69" s="67">
        <v>30</v>
      </c>
      <c r="J69" s="25">
        <v>29.5</v>
      </c>
      <c r="K69" s="28">
        <f t="shared" si="5"/>
        <v>88.5</v>
      </c>
      <c r="L69" s="34" t="str">
        <f t="shared" si="6"/>
        <v>VYHOVUJE</v>
      </c>
      <c r="M69" s="196"/>
      <c r="N69" s="167"/>
      <c r="O69" s="173"/>
      <c r="P69" s="167"/>
      <c r="Q69" s="173"/>
      <c r="R69" s="167"/>
      <c r="S69" s="170"/>
    </row>
    <row r="70" spans="1:19" ht="42.6" customHeight="1">
      <c r="A70" s="83"/>
      <c r="B70" s="84">
        <v>64</v>
      </c>
      <c r="C70" s="57" t="s">
        <v>189</v>
      </c>
      <c r="D70" s="140">
        <v>1</v>
      </c>
      <c r="E70" s="58" t="s">
        <v>16</v>
      </c>
      <c r="F70" s="59" t="s">
        <v>188</v>
      </c>
      <c r="G70" s="199"/>
      <c r="H70" s="6">
        <f t="shared" si="0"/>
        <v>50</v>
      </c>
      <c r="I70" s="67">
        <v>50</v>
      </c>
      <c r="J70" s="25">
        <v>20</v>
      </c>
      <c r="K70" s="28">
        <f t="shared" si="5"/>
        <v>20</v>
      </c>
      <c r="L70" s="34" t="str">
        <f t="shared" si="6"/>
        <v>VYHOVUJE</v>
      </c>
      <c r="M70" s="196"/>
      <c r="N70" s="167"/>
      <c r="O70" s="173"/>
      <c r="P70" s="167"/>
      <c r="Q70" s="173"/>
      <c r="R70" s="167"/>
      <c r="S70" s="170"/>
    </row>
    <row r="71" spans="1:19" ht="38.25" customHeight="1">
      <c r="A71" s="83"/>
      <c r="B71" s="84">
        <v>65</v>
      </c>
      <c r="C71" s="57" t="s">
        <v>190</v>
      </c>
      <c r="D71" s="140">
        <v>1</v>
      </c>
      <c r="E71" s="58" t="s">
        <v>16</v>
      </c>
      <c r="F71" s="59" t="s">
        <v>191</v>
      </c>
      <c r="G71" s="199"/>
      <c r="H71" s="6">
        <f t="shared" si="0"/>
        <v>300</v>
      </c>
      <c r="I71" s="67">
        <v>300</v>
      </c>
      <c r="J71" s="25">
        <v>220</v>
      </c>
      <c r="K71" s="28">
        <f t="shared" si="5"/>
        <v>220</v>
      </c>
      <c r="L71" s="34" t="str">
        <f t="shared" si="6"/>
        <v>VYHOVUJE</v>
      </c>
      <c r="M71" s="196"/>
      <c r="N71" s="167"/>
      <c r="O71" s="173"/>
      <c r="P71" s="167"/>
      <c r="Q71" s="173"/>
      <c r="R71" s="167"/>
      <c r="S71" s="170"/>
    </row>
    <row r="72" spans="1:19" ht="27" customHeight="1">
      <c r="A72" s="83"/>
      <c r="B72" s="84">
        <v>66</v>
      </c>
      <c r="C72" s="57" t="s">
        <v>63</v>
      </c>
      <c r="D72" s="140">
        <v>1</v>
      </c>
      <c r="E72" s="58" t="s">
        <v>12</v>
      </c>
      <c r="F72" s="59" t="s">
        <v>192</v>
      </c>
      <c r="G72" s="199"/>
      <c r="H72" s="6">
        <f t="shared" si="0"/>
        <v>14</v>
      </c>
      <c r="I72" s="67">
        <v>14</v>
      </c>
      <c r="J72" s="25">
        <v>12.6</v>
      </c>
      <c r="K72" s="28">
        <f t="shared" si="5"/>
        <v>12.6</v>
      </c>
      <c r="L72" s="34" t="str">
        <f t="shared" si="6"/>
        <v>VYHOVUJE</v>
      </c>
      <c r="M72" s="196"/>
      <c r="N72" s="167"/>
      <c r="O72" s="173"/>
      <c r="P72" s="167"/>
      <c r="Q72" s="173"/>
      <c r="R72" s="167"/>
      <c r="S72" s="170"/>
    </row>
    <row r="73" spans="1:19" ht="27" customHeight="1">
      <c r="A73" s="83"/>
      <c r="B73" s="84">
        <v>67</v>
      </c>
      <c r="C73" s="57" t="s">
        <v>64</v>
      </c>
      <c r="D73" s="140">
        <v>1</v>
      </c>
      <c r="E73" s="58" t="s">
        <v>16</v>
      </c>
      <c r="F73" s="59" t="s">
        <v>193</v>
      </c>
      <c r="G73" s="199"/>
      <c r="H73" s="6">
        <f t="shared" si="0"/>
        <v>230</v>
      </c>
      <c r="I73" s="67">
        <v>230</v>
      </c>
      <c r="J73" s="25">
        <v>120</v>
      </c>
      <c r="K73" s="28">
        <f t="shared" si="5"/>
        <v>120</v>
      </c>
      <c r="L73" s="34" t="str">
        <f t="shared" si="6"/>
        <v>VYHOVUJE</v>
      </c>
      <c r="M73" s="196"/>
      <c r="N73" s="167"/>
      <c r="O73" s="173"/>
      <c r="P73" s="167"/>
      <c r="Q73" s="173"/>
      <c r="R73" s="167"/>
      <c r="S73" s="170"/>
    </row>
    <row r="74" spans="1:19" ht="27" customHeight="1">
      <c r="A74" s="83"/>
      <c r="B74" s="84">
        <v>68</v>
      </c>
      <c r="C74" s="57" t="s">
        <v>65</v>
      </c>
      <c r="D74" s="140">
        <v>4</v>
      </c>
      <c r="E74" s="58" t="s">
        <v>12</v>
      </c>
      <c r="F74" s="59" t="s">
        <v>194</v>
      </c>
      <c r="G74" s="199"/>
      <c r="H74" s="6">
        <f t="shared" si="0"/>
        <v>520</v>
      </c>
      <c r="I74" s="67">
        <v>130</v>
      </c>
      <c r="J74" s="25">
        <v>83.8</v>
      </c>
      <c r="K74" s="28">
        <f t="shared" si="5"/>
        <v>335.2</v>
      </c>
      <c r="L74" s="34" t="str">
        <f t="shared" si="6"/>
        <v>VYHOVUJE</v>
      </c>
      <c r="M74" s="196"/>
      <c r="N74" s="167"/>
      <c r="O74" s="173"/>
      <c r="P74" s="167"/>
      <c r="Q74" s="173"/>
      <c r="R74" s="167"/>
      <c r="S74" s="170"/>
    </row>
    <row r="75" spans="1:19" ht="41.25" customHeight="1">
      <c r="A75" s="83"/>
      <c r="B75" s="84">
        <v>69</v>
      </c>
      <c r="C75" s="57" t="s">
        <v>66</v>
      </c>
      <c r="D75" s="140">
        <v>4</v>
      </c>
      <c r="E75" s="58" t="s">
        <v>16</v>
      </c>
      <c r="F75" s="59" t="s">
        <v>195</v>
      </c>
      <c r="G75" s="199"/>
      <c r="H75" s="6">
        <f t="shared" si="0"/>
        <v>200</v>
      </c>
      <c r="I75" s="67">
        <v>50</v>
      </c>
      <c r="J75" s="25">
        <v>46.9</v>
      </c>
      <c r="K75" s="28">
        <f t="shared" si="5"/>
        <v>187.6</v>
      </c>
      <c r="L75" s="34" t="str">
        <f t="shared" si="6"/>
        <v>VYHOVUJE</v>
      </c>
      <c r="M75" s="196"/>
      <c r="N75" s="167"/>
      <c r="O75" s="173"/>
      <c r="P75" s="167"/>
      <c r="Q75" s="173"/>
      <c r="R75" s="167"/>
      <c r="S75" s="170"/>
    </row>
    <row r="76" spans="1:19" ht="27" customHeight="1">
      <c r="A76" s="83"/>
      <c r="B76" s="84">
        <v>70</v>
      </c>
      <c r="C76" s="57" t="s">
        <v>67</v>
      </c>
      <c r="D76" s="140">
        <v>20</v>
      </c>
      <c r="E76" s="58" t="s">
        <v>16</v>
      </c>
      <c r="F76" s="59" t="s">
        <v>196</v>
      </c>
      <c r="G76" s="199"/>
      <c r="H76" s="6">
        <f t="shared" si="0"/>
        <v>300</v>
      </c>
      <c r="I76" s="68">
        <v>15</v>
      </c>
      <c r="J76" s="25">
        <v>9.7</v>
      </c>
      <c r="K76" s="28">
        <f t="shared" si="5"/>
        <v>194</v>
      </c>
      <c r="L76" s="34" t="str">
        <f t="shared" si="6"/>
        <v>VYHOVUJE</v>
      </c>
      <c r="M76" s="196"/>
      <c r="N76" s="167"/>
      <c r="O76" s="173"/>
      <c r="P76" s="167"/>
      <c r="Q76" s="173"/>
      <c r="R76" s="167"/>
      <c r="S76" s="170"/>
    </row>
    <row r="77" spans="1:19" ht="27" customHeight="1">
      <c r="A77" s="83"/>
      <c r="B77" s="84">
        <v>71</v>
      </c>
      <c r="C77" s="57" t="s">
        <v>68</v>
      </c>
      <c r="D77" s="140">
        <v>30</v>
      </c>
      <c r="E77" s="58" t="s">
        <v>16</v>
      </c>
      <c r="F77" s="59" t="s">
        <v>196</v>
      </c>
      <c r="G77" s="199"/>
      <c r="H77" s="6">
        <f t="shared" si="0"/>
        <v>900</v>
      </c>
      <c r="I77" s="68">
        <v>30</v>
      </c>
      <c r="J77" s="25">
        <v>19.1</v>
      </c>
      <c r="K77" s="28">
        <f t="shared" si="5"/>
        <v>573</v>
      </c>
      <c r="L77" s="34" t="str">
        <f t="shared" si="6"/>
        <v>VYHOVUJE</v>
      </c>
      <c r="M77" s="196"/>
      <c r="N77" s="167"/>
      <c r="O77" s="173"/>
      <c r="P77" s="167"/>
      <c r="Q77" s="173"/>
      <c r="R77" s="167"/>
      <c r="S77" s="170"/>
    </row>
    <row r="78" spans="1:19" ht="27" customHeight="1">
      <c r="A78" s="83"/>
      <c r="B78" s="84">
        <v>72</v>
      </c>
      <c r="C78" s="57" t="s">
        <v>69</v>
      </c>
      <c r="D78" s="140">
        <v>2</v>
      </c>
      <c r="E78" s="58" t="s">
        <v>16</v>
      </c>
      <c r="F78" s="59" t="s">
        <v>197</v>
      </c>
      <c r="G78" s="199"/>
      <c r="H78" s="6">
        <f t="shared" si="0"/>
        <v>20</v>
      </c>
      <c r="I78" s="67">
        <v>10</v>
      </c>
      <c r="J78" s="25">
        <v>5.3</v>
      </c>
      <c r="K78" s="28">
        <f t="shared" si="5"/>
        <v>10.6</v>
      </c>
      <c r="L78" s="34" t="str">
        <f t="shared" si="6"/>
        <v>VYHOVUJE</v>
      </c>
      <c r="M78" s="196"/>
      <c r="N78" s="167"/>
      <c r="O78" s="173"/>
      <c r="P78" s="167"/>
      <c r="Q78" s="173"/>
      <c r="R78" s="167"/>
      <c r="S78" s="170"/>
    </row>
    <row r="79" spans="1:19" ht="27" customHeight="1">
      <c r="A79" s="83"/>
      <c r="B79" s="84">
        <v>73</v>
      </c>
      <c r="C79" s="57" t="s">
        <v>70</v>
      </c>
      <c r="D79" s="140">
        <v>1</v>
      </c>
      <c r="E79" s="58" t="s">
        <v>16</v>
      </c>
      <c r="F79" s="59" t="s">
        <v>198</v>
      </c>
      <c r="G79" s="201"/>
      <c r="H79" s="6">
        <f t="shared" si="0"/>
        <v>1200</v>
      </c>
      <c r="I79" s="68">
        <v>1200</v>
      </c>
      <c r="J79" s="25">
        <v>410</v>
      </c>
      <c r="K79" s="28">
        <f t="shared" si="5"/>
        <v>410</v>
      </c>
      <c r="L79" s="34" t="str">
        <f t="shared" si="6"/>
        <v>VYHOVUJE</v>
      </c>
      <c r="M79" s="196"/>
      <c r="N79" s="167"/>
      <c r="O79" s="173"/>
      <c r="P79" s="167"/>
      <c r="Q79" s="173"/>
      <c r="R79" s="167"/>
      <c r="S79" s="170"/>
    </row>
    <row r="80" spans="1:19" ht="69.75" customHeight="1" thickBot="1">
      <c r="A80" s="83"/>
      <c r="B80" s="123">
        <v>74</v>
      </c>
      <c r="C80" s="54" t="s">
        <v>71</v>
      </c>
      <c r="D80" s="136">
        <v>1</v>
      </c>
      <c r="E80" s="55" t="s">
        <v>16</v>
      </c>
      <c r="F80" s="56" t="s">
        <v>199</v>
      </c>
      <c r="G80" s="71" t="s">
        <v>231</v>
      </c>
      <c r="H80" s="7">
        <f t="shared" si="0"/>
        <v>2000</v>
      </c>
      <c r="I80" s="69">
        <v>2000</v>
      </c>
      <c r="J80" s="29">
        <v>1138</v>
      </c>
      <c r="K80" s="42">
        <f t="shared" si="5"/>
        <v>1138</v>
      </c>
      <c r="L80" s="48" t="str">
        <f t="shared" si="6"/>
        <v>VYHOVUJE</v>
      </c>
      <c r="M80" s="197"/>
      <c r="N80" s="168"/>
      <c r="O80" s="174"/>
      <c r="P80" s="168"/>
      <c r="Q80" s="174"/>
      <c r="R80" s="168"/>
      <c r="S80" s="171"/>
    </row>
    <row r="81" spans="1:19" ht="30" customHeight="1" thickTop="1">
      <c r="A81" s="129"/>
      <c r="B81" s="130">
        <v>75</v>
      </c>
      <c r="C81" s="57" t="s">
        <v>72</v>
      </c>
      <c r="D81" s="140">
        <v>8</v>
      </c>
      <c r="E81" s="58" t="s">
        <v>12</v>
      </c>
      <c r="F81" s="59" t="s">
        <v>200</v>
      </c>
      <c r="G81" s="198"/>
      <c r="H81" s="41">
        <f t="shared" si="0"/>
        <v>1440</v>
      </c>
      <c r="I81" s="67">
        <v>180</v>
      </c>
      <c r="J81" s="27">
        <v>140</v>
      </c>
      <c r="K81" s="24">
        <f t="shared" si="5"/>
        <v>1120</v>
      </c>
      <c r="L81" s="45" t="str">
        <f t="shared" si="6"/>
        <v>VYHOVUJE</v>
      </c>
      <c r="M81" s="195"/>
      <c r="N81" s="166" t="s">
        <v>115</v>
      </c>
      <c r="O81" s="172" t="s">
        <v>116</v>
      </c>
      <c r="P81" s="166"/>
      <c r="Q81" s="172"/>
      <c r="R81" s="166" t="s">
        <v>131</v>
      </c>
      <c r="S81" s="169" t="s">
        <v>132</v>
      </c>
    </row>
    <row r="82" spans="1:19" ht="69" customHeight="1">
      <c r="A82" s="83"/>
      <c r="B82" s="84">
        <v>76</v>
      </c>
      <c r="C82" s="57" t="s">
        <v>41</v>
      </c>
      <c r="D82" s="140">
        <v>30</v>
      </c>
      <c r="E82" s="58" t="s">
        <v>12</v>
      </c>
      <c r="F82" s="59" t="s">
        <v>164</v>
      </c>
      <c r="G82" s="199"/>
      <c r="H82" s="6">
        <f t="shared" si="0"/>
        <v>2250</v>
      </c>
      <c r="I82" s="67">
        <v>75</v>
      </c>
      <c r="J82" s="25">
        <v>57</v>
      </c>
      <c r="K82" s="28">
        <f t="shared" si="5"/>
        <v>1710</v>
      </c>
      <c r="L82" s="34" t="str">
        <f t="shared" si="6"/>
        <v>VYHOVUJE</v>
      </c>
      <c r="M82" s="196"/>
      <c r="N82" s="167"/>
      <c r="O82" s="173"/>
      <c r="P82" s="167"/>
      <c r="Q82" s="173"/>
      <c r="R82" s="167"/>
      <c r="S82" s="170"/>
    </row>
    <row r="83" spans="1:19" ht="37.5" customHeight="1">
      <c r="A83" s="83"/>
      <c r="B83" s="84">
        <v>77</v>
      </c>
      <c r="C83" s="57" t="s">
        <v>73</v>
      </c>
      <c r="D83" s="140">
        <v>12</v>
      </c>
      <c r="E83" s="58" t="s">
        <v>16</v>
      </c>
      <c r="F83" s="59" t="s">
        <v>201</v>
      </c>
      <c r="G83" s="199"/>
      <c r="H83" s="6">
        <f t="shared" si="0"/>
        <v>144</v>
      </c>
      <c r="I83" s="67">
        <v>12</v>
      </c>
      <c r="J83" s="25">
        <v>7</v>
      </c>
      <c r="K83" s="28">
        <f t="shared" si="5"/>
        <v>84</v>
      </c>
      <c r="L83" s="34" t="str">
        <f t="shared" si="6"/>
        <v>VYHOVUJE</v>
      </c>
      <c r="M83" s="196"/>
      <c r="N83" s="167"/>
      <c r="O83" s="173"/>
      <c r="P83" s="167"/>
      <c r="Q83" s="173"/>
      <c r="R83" s="167"/>
      <c r="S83" s="170"/>
    </row>
    <row r="84" spans="1:19" ht="42" customHeight="1">
      <c r="A84" s="83"/>
      <c r="B84" s="84">
        <v>78</v>
      </c>
      <c r="C84" s="57" t="s">
        <v>98</v>
      </c>
      <c r="D84" s="140">
        <v>12</v>
      </c>
      <c r="E84" s="58" t="s">
        <v>16</v>
      </c>
      <c r="F84" s="59" t="s">
        <v>201</v>
      </c>
      <c r="G84" s="199"/>
      <c r="H84" s="6">
        <f t="shared" si="0"/>
        <v>144</v>
      </c>
      <c r="I84" s="67">
        <v>12</v>
      </c>
      <c r="J84" s="25">
        <v>7</v>
      </c>
      <c r="K84" s="28">
        <f t="shared" si="5"/>
        <v>84</v>
      </c>
      <c r="L84" s="34" t="str">
        <f t="shared" si="6"/>
        <v>VYHOVUJE</v>
      </c>
      <c r="M84" s="196"/>
      <c r="N84" s="167"/>
      <c r="O84" s="173"/>
      <c r="P84" s="167"/>
      <c r="Q84" s="173"/>
      <c r="R84" s="167"/>
      <c r="S84" s="170"/>
    </row>
    <row r="85" spans="1:19" ht="35.25" customHeight="1">
      <c r="A85" s="83"/>
      <c r="B85" s="84">
        <v>79</v>
      </c>
      <c r="C85" s="57" t="s">
        <v>99</v>
      </c>
      <c r="D85" s="140">
        <v>24</v>
      </c>
      <c r="E85" s="58" t="s">
        <v>16</v>
      </c>
      <c r="F85" s="59" t="s">
        <v>201</v>
      </c>
      <c r="G85" s="199"/>
      <c r="H85" s="6">
        <f t="shared" si="0"/>
        <v>288</v>
      </c>
      <c r="I85" s="67">
        <v>12</v>
      </c>
      <c r="J85" s="25">
        <v>7</v>
      </c>
      <c r="K85" s="28">
        <f t="shared" si="5"/>
        <v>168</v>
      </c>
      <c r="L85" s="34" t="str">
        <f t="shared" si="6"/>
        <v>VYHOVUJE</v>
      </c>
      <c r="M85" s="196"/>
      <c r="N85" s="167"/>
      <c r="O85" s="173"/>
      <c r="P85" s="167"/>
      <c r="Q85" s="173"/>
      <c r="R85" s="167"/>
      <c r="S85" s="170"/>
    </row>
    <row r="86" spans="1:19" ht="27" customHeight="1">
      <c r="A86" s="83"/>
      <c r="B86" s="84">
        <v>80</v>
      </c>
      <c r="C86" s="57" t="s">
        <v>74</v>
      </c>
      <c r="D86" s="140">
        <v>1</v>
      </c>
      <c r="E86" s="58" t="s">
        <v>16</v>
      </c>
      <c r="F86" s="59" t="s">
        <v>202</v>
      </c>
      <c r="G86" s="199"/>
      <c r="H86" s="6">
        <f t="shared" si="0"/>
        <v>95</v>
      </c>
      <c r="I86" s="67">
        <v>95</v>
      </c>
      <c r="J86" s="25">
        <v>95</v>
      </c>
      <c r="K86" s="28">
        <f t="shared" si="5"/>
        <v>95</v>
      </c>
      <c r="L86" s="34" t="str">
        <f t="shared" si="6"/>
        <v>VYHOVUJE</v>
      </c>
      <c r="M86" s="196"/>
      <c r="N86" s="167"/>
      <c r="O86" s="173"/>
      <c r="P86" s="167"/>
      <c r="Q86" s="173"/>
      <c r="R86" s="167"/>
      <c r="S86" s="170"/>
    </row>
    <row r="87" spans="1:19" ht="27" customHeight="1">
      <c r="A87" s="83"/>
      <c r="B87" s="84">
        <v>81</v>
      </c>
      <c r="C87" s="57" t="s">
        <v>203</v>
      </c>
      <c r="D87" s="140">
        <v>1</v>
      </c>
      <c r="E87" s="58" t="s">
        <v>12</v>
      </c>
      <c r="F87" s="59" t="s">
        <v>204</v>
      </c>
      <c r="G87" s="199"/>
      <c r="H87" s="6">
        <f t="shared" si="0"/>
        <v>120</v>
      </c>
      <c r="I87" s="67">
        <v>120</v>
      </c>
      <c r="J87" s="25">
        <v>71</v>
      </c>
      <c r="K87" s="28">
        <f t="shared" si="5"/>
        <v>71</v>
      </c>
      <c r="L87" s="34" t="str">
        <f t="shared" si="6"/>
        <v>VYHOVUJE</v>
      </c>
      <c r="M87" s="196"/>
      <c r="N87" s="167"/>
      <c r="O87" s="173"/>
      <c r="P87" s="167"/>
      <c r="Q87" s="173"/>
      <c r="R87" s="167"/>
      <c r="S87" s="170"/>
    </row>
    <row r="88" spans="1:19" ht="27" customHeight="1">
      <c r="A88" s="83"/>
      <c r="B88" s="84">
        <v>82</v>
      </c>
      <c r="C88" s="57" t="s">
        <v>33</v>
      </c>
      <c r="D88" s="140">
        <v>2</v>
      </c>
      <c r="E88" s="58" t="s">
        <v>12</v>
      </c>
      <c r="F88" s="59" t="s">
        <v>205</v>
      </c>
      <c r="G88" s="199"/>
      <c r="H88" s="6">
        <f t="shared" si="0"/>
        <v>30</v>
      </c>
      <c r="I88" s="67">
        <v>15</v>
      </c>
      <c r="J88" s="25">
        <v>5.85</v>
      </c>
      <c r="K88" s="28">
        <f t="shared" si="5"/>
        <v>11.7</v>
      </c>
      <c r="L88" s="34" t="str">
        <f t="shared" si="6"/>
        <v>VYHOVUJE</v>
      </c>
      <c r="M88" s="196"/>
      <c r="N88" s="167"/>
      <c r="O88" s="173"/>
      <c r="P88" s="167"/>
      <c r="Q88" s="173"/>
      <c r="R88" s="167"/>
      <c r="S88" s="170"/>
    </row>
    <row r="89" spans="1:19" ht="27" customHeight="1">
      <c r="A89" s="83"/>
      <c r="B89" s="84">
        <v>83</v>
      </c>
      <c r="C89" s="57" t="s">
        <v>75</v>
      </c>
      <c r="D89" s="140">
        <v>4</v>
      </c>
      <c r="E89" s="58" t="s">
        <v>16</v>
      </c>
      <c r="F89" s="59" t="s">
        <v>206</v>
      </c>
      <c r="G89" s="199"/>
      <c r="H89" s="6">
        <f t="shared" si="0"/>
        <v>364</v>
      </c>
      <c r="I89" s="67">
        <v>91</v>
      </c>
      <c r="J89" s="25">
        <v>62.2</v>
      </c>
      <c r="K89" s="28">
        <f t="shared" si="5"/>
        <v>248.8</v>
      </c>
      <c r="L89" s="34" t="str">
        <f t="shared" si="6"/>
        <v>VYHOVUJE</v>
      </c>
      <c r="M89" s="196"/>
      <c r="N89" s="167"/>
      <c r="O89" s="173"/>
      <c r="P89" s="167"/>
      <c r="Q89" s="173"/>
      <c r="R89" s="167"/>
      <c r="S89" s="170"/>
    </row>
    <row r="90" spans="1:19" ht="42" customHeight="1" thickBot="1">
      <c r="A90" s="83"/>
      <c r="B90" s="123">
        <v>84</v>
      </c>
      <c r="C90" s="135" t="s">
        <v>76</v>
      </c>
      <c r="D90" s="136">
        <v>20</v>
      </c>
      <c r="E90" s="137" t="s">
        <v>16</v>
      </c>
      <c r="F90" s="138" t="s">
        <v>207</v>
      </c>
      <c r="G90" s="200"/>
      <c r="H90" s="7">
        <f t="shared" si="0"/>
        <v>1800</v>
      </c>
      <c r="I90" s="63">
        <v>90</v>
      </c>
      <c r="J90" s="29">
        <v>27.6</v>
      </c>
      <c r="K90" s="42">
        <f t="shared" si="5"/>
        <v>552</v>
      </c>
      <c r="L90" s="48" t="str">
        <f t="shared" si="6"/>
        <v>VYHOVUJE</v>
      </c>
      <c r="M90" s="197"/>
      <c r="N90" s="168"/>
      <c r="O90" s="174"/>
      <c r="P90" s="168"/>
      <c r="Q90" s="174"/>
      <c r="R90" s="168"/>
      <c r="S90" s="171"/>
    </row>
    <row r="91" spans="1:19" ht="45.75" customHeight="1" thickTop="1">
      <c r="A91" s="129"/>
      <c r="B91" s="130">
        <v>85</v>
      </c>
      <c r="C91" s="57" t="s">
        <v>100</v>
      </c>
      <c r="D91" s="140">
        <v>10</v>
      </c>
      <c r="E91" s="58" t="s">
        <v>16</v>
      </c>
      <c r="F91" s="59" t="s">
        <v>208</v>
      </c>
      <c r="G91" s="198"/>
      <c r="H91" s="41">
        <f t="shared" si="0"/>
        <v>450</v>
      </c>
      <c r="I91" s="67">
        <v>45</v>
      </c>
      <c r="J91" s="27">
        <v>30.95</v>
      </c>
      <c r="K91" s="24">
        <f t="shared" si="5"/>
        <v>309.5</v>
      </c>
      <c r="L91" s="45" t="str">
        <f t="shared" si="6"/>
        <v>VYHOVUJE</v>
      </c>
      <c r="M91" s="195"/>
      <c r="N91" s="166" t="s">
        <v>115</v>
      </c>
      <c r="O91" s="172" t="s">
        <v>93</v>
      </c>
      <c r="P91" s="166" t="s">
        <v>94</v>
      </c>
      <c r="Q91" s="172"/>
      <c r="R91" s="166" t="s">
        <v>133</v>
      </c>
      <c r="S91" s="169" t="s">
        <v>134</v>
      </c>
    </row>
    <row r="92" spans="1:19" ht="27" customHeight="1">
      <c r="A92" s="83"/>
      <c r="B92" s="84">
        <v>86</v>
      </c>
      <c r="C92" s="57" t="s">
        <v>101</v>
      </c>
      <c r="D92" s="140">
        <v>10</v>
      </c>
      <c r="E92" s="58" t="s">
        <v>16</v>
      </c>
      <c r="F92" s="59" t="s">
        <v>209</v>
      </c>
      <c r="G92" s="199"/>
      <c r="H92" s="6">
        <f t="shared" si="0"/>
        <v>480</v>
      </c>
      <c r="I92" s="67">
        <v>48</v>
      </c>
      <c r="J92" s="25">
        <v>33.4</v>
      </c>
      <c r="K92" s="28">
        <f t="shared" si="5"/>
        <v>334</v>
      </c>
      <c r="L92" s="43" t="str">
        <f t="shared" si="6"/>
        <v>VYHOVUJE</v>
      </c>
      <c r="M92" s="196"/>
      <c r="N92" s="167"/>
      <c r="O92" s="173"/>
      <c r="P92" s="167"/>
      <c r="Q92" s="173"/>
      <c r="R92" s="167"/>
      <c r="S92" s="170"/>
    </row>
    <row r="93" spans="1:19" ht="27" customHeight="1">
      <c r="A93" s="83"/>
      <c r="B93" s="84">
        <v>87</v>
      </c>
      <c r="C93" s="57" t="s">
        <v>102</v>
      </c>
      <c r="D93" s="140">
        <v>50</v>
      </c>
      <c r="E93" s="58" t="s">
        <v>16</v>
      </c>
      <c r="F93" s="59" t="s">
        <v>212</v>
      </c>
      <c r="G93" s="199"/>
      <c r="H93" s="6">
        <f t="shared" si="0"/>
        <v>100</v>
      </c>
      <c r="I93" s="67">
        <v>2</v>
      </c>
      <c r="J93" s="25">
        <v>1.6</v>
      </c>
      <c r="K93" s="28">
        <f t="shared" si="5"/>
        <v>80</v>
      </c>
      <c r="L93" s="43" t="str">
        <f t="shared" si="6"/>
        <v>VYHOVUJE</v>
      </c>
      <c r="M93" s="196"/>
      <c r="N93" s="167"/>
      <c r="O93" s="173"/>
      <c r="P93" s="167"/>
      <c r="Q93" s="173"/>
      <c r="R93" s="167"/>
      <c r="S93" s="170"/>
    </row>
    <row r="94" spans="1:19" ht="40.5" customHeight="1">
      <c r="A94" s="83"/>
      <c r="B94" s="84">
        <v>88</v>
      </c>
      <c r="C94" s="57" t="s">
        <v>103</v>
      </c>
      <c r="D94" s="140">
        <v>200</v>
      </c>
      <c r="E94" s="58" t="s">
        <v>16</v>
      </c>
      <c r="F94" s="59" t="s">
        <v>210</v>
      </c>
      <c r="G94" s="199"/>
      <c r="H94" s="6">
        <f t="shared" si="0"/>
        <v>2400</v>
      </c>
      <c r="I94" s="67">
        <v>12</v>
      </c>
      <c r="J94" s="25">
        <v>9.95</v>
      </c>
      <c r="K94" s="28">
        <f t="shared" si="5"/>
        <v>1989.9999999999998</v>
      </c>
      <c r="L94" s="43" t="str">
        <f t="shared" si="6"/>
        <v>VYHOVUJE</v>
      </c>
      <c r="M94" s="196"/>
      <c r="N94" s="167"/>
      <c r="O94" s="173"/>
      <c r="P94" s="167"/>
      <c r="Q94" s="173"/>
      <c r="R94" s="167"/>
      <c r="S94" s="170"/>
    </row>
    <row r="95" spans="1:19" ht="27" customHeight="1">
      <c r="A95" s="83"/>
      <c r="B95" s="84">
        <v>89</v>
      </c>
      <c r="C95" s="57" t="s">
        <v>104</v>
      </c>
      <c r="D95" s="140">
        <v>50</v>
      </c>
      <c r="E95" s="58" t="s">
        <v>16</v>
      </c>
      <c r="F95" s="59" t="s">
        <v>211</v>
      </c>
      <c r="G95" s="199"/>
      <c r="H95" s="6">
        <f t="shared" si="0"/>
        <v>150</v>
      </c>
      <c r="I95" s="67">
        <v>3</v>
      </c>
      <c r="J95" s="25">
        <v>2.95</v>
      </c>
      <c r="K95" s="28">
        <f t="shared" si="5"/>
        <v>147.5</v>
      </c>
      <c r="L95" s="43" t="str">
        <f t="shared" si="6"/>
        <v>VYHOVUJE</v>
      </c>
      <c r="M95" s="196"/>
      <c r="N95" s="167"/>
      <c r="O95" s="173"/>
      <c r="P95" s="167"/>
      <c r="Q95" s="173"/>
      <c r="R95" s="167"/>
      <c r="S95" s="170"/>
    </row>
    <row r="96" spans="1:19" ht="39.6" customHeight="1">
      <c r="A96" s="83"/>
      <c r="B96" s="84">
        <v>90</v>
      </c>
      <c r="C96" s="57" t="s">
        <v>105</v>
      </c>
      <c r="D96" s="140">
        <v>200</v>
      </c>
      <c r="E96" s="58" t="s">
        <v>16</v>
      </c>
      <c r="F96" s="59" t="s">
        <v>213</v>
      </c>
      <c r="G96" s="199"/>
      <c r="H96" s="6">
        <f t="shared" si="0"/>
        <v>4400</v>
      </c>
      <c r="I96" s="67">
        <v>22</v>
      </c>
      <c r="J96" s="25">
        <v>18.2</v>
      </c>
      <c r="K96" s="28">
        <f t="shared" si="5"/>
        <v>3640</v>
      </c>
      <c r="L96" s="43" t="str">
        <f t="shared" si="6"/>
        <v>VYHOVUJE</v>
      </c>
      <c r="M96" s="196"/>
      <c r="N96" s="167"/>
      <c r="O96" s="173"/>
      <c r="P96" s="167"/>
      <c r="Q96" s="173"/>
      <c r="R96" s="167"/>
      <c r="S96" s="170"/>
    </row>
    <row r="97" spans="1:19" ht="27" customHeight="1">
      <c r="A97" s="83"/>
      <c r="B97" s="84">
        <v>91</v>
      </c>
      <c r="C97" s="57" t="s">
        <v>77</v>
      </c>
      <c r="D97" s="140">
        <v>20</v>
      </c>
      <c r="E97" s="58" t="s">
        <v>12</v>
      </c>
      <c r="F97" s="59" t="s">
        <v>214</v>
      </c>
      <c r="G97" s="199"/>
      <c r="H97" s="6">
        <f t="shared" si="0"/>
        <v>1000</v>
      </c>
      <c r="I97" s="67">
        <v>50</v>
      </c>
      <c r="J97" s="25">
        <v>36.1</v>
      </c>
      <c r="K97" s="28">
        <f t="shared" si="5"/>
        <v>722</v>
      </c>
      <c r="L97" s="43" t="str">
        <f t="shared" si="6"/>
        <v>VYHOVUJE</v>
      </c>
      <c r="M97" s="196"/>
      <c r="N97" s="167"/>
      <c r="O97" s="173"/>
      <c r="P97" s="167"/>
      <c r="Q97" s="173"/>
      <c r="R97" s="167"/>
      <c r="S97" s="170"/>
    </row>
    <row r="98" spans="1:19" ht="27" customHeight="1">
      <c r="A98" s="83"/>
      <c r="B98" s="84">
        <v>92</v>
      </c>
      <c r="C98" s="57" t="s">
        <v>78</v>
      </c>
      <c r="D98" s="140">
        <v>10</v>
      </c>
      <c r="E98" s="58" t="s">
        <v>12</v>
      </c>
      <c r="F98" s="59" t="s">
        <v>215</v>
      </c>
      <c r="G98" s="199"/>
      <c r="H98" s="6">
        <f t="shared" si="0"/>
        <v>240</v>
      </c>
      <c r="I98" s="67">
        <v>24</v>
      </c>
      <c r="J98" s="25">
        <v>24</v>
      </c>
      <c r="K98" s="28">
        <f t="shared" si="5"/>
        <v>240</v>
      </c>
      <c r="L98" s="43" t="str">
        <f t="shared" si="6"/>
        <v>VYHOVUJE</v>
      </c>
      <c r="M98" s="196"/>
      <c r="N98" s="167"/>
      <c r="O98" s="173"/>
      <c r="P98" s="167"/>
      <c r="Q98" s="173"/>
      <c r="R98" s="167"/>
      <c r="S98" s="170"/>
    </row>
    <row r="99" spans="1:19" ht="27" customHeight="1">
      <c r="A99" s="83"/>
      <c r="B99" s="84">
        <v>93</v>
      </c>
      <c r="C99" s="57" t="s">
        <v>79</v>
      </c>
      <c r="D99" s="140">
        <v>1</v>
      </c>
      <c r="E99" s="58" t="s">
        <v>12</v>
      </c>
      <c r="F99" s="59" t="s">
        <v>165</v>
      </c>
      <c r="G99" s="199"/>
      <c r="H99" s="6">
        <f t="shared" si="0"/>
        <v>260</v>
      </c>
      <c r="I99" s="67">
        <v>260</v>
      </c>
      <c r="J99" s="25">
        <v>223</v>
      </c>
      <c r="K99" s="28">
        <f t="shared" si="5"/>
        <v>223</v>
      </c>
      <c r="L99" s="43" t="str">
        <f t="shared" si="6"/>
        <v>VYHOVUJE</v>
      </c>
      <c r="M99" s="196"/>
      <c r="N99" s="167"/>
      <c r="O99" s="173"/>
      <c r="P99" s="167"/>
      <c r="Q99" s="173"/>
      <c r="R99" s="167"/>
      <c r="S99" s="170"/>
    </row>
    <row r="100" spans="1:19" ht="27" customHeight="1">
      <c r="A100" s="83"/>
      <c r="B100" s="84">
        <v>94</v>
      </c>
      <c r="C100" s="57" t="s">
        <v>42</v>
      </c>
      <c r="D100" s="140">
        <v>2</v>
      </c>
      <c r="E100" s="58" t="s">
        <v>12</v>
      </c>
      <c r="F100" s="59" t="s">
        <v>165</v>
      </c>
      <c r="G100" s="199"/>
      <c r="H100" s="6">
        <f t="shared" si="0"/>
        <v>280</v>
      </c>
      <c r="I100" s="67">
        <v>140</v>
      </c>
      <c r="J100" s="25">
        <v>114</v>
      </c>
      <c r="K100" s="28">
        <f aca="true" t="shared" si="7" ref="K100:K113">D100*J100</f>
        <v>228</v>
      </c>
      <c r="L100" s="43" t="str">
        <f aca="true" t="shared" si="8" ref="L100:L113">IF(ISNUMBER(J100),IF(J100&gt;I100,"NEVYHOVUJE","VYHOVUJE")," ")</f>
        <v>VYHOVUJE</v>
      </c>
      <c r="M100" s="196"/>
      <c r="N100" s="167"/>
      <c r="O100" s="173"/>
      <c r="P100" s="167"/>
      <c r="Q100" s="173"/>
      <c r="R100" s="167"/>
      <c r="S100" s="170"/>
    </row>
    <row r="101" spans="1:19" ht="27" customHeight="1">
      <c r="A101" s="83"/>
      <c r="B101" s="84">
        <v>95</v>
      </c>
      <c r="C101" s="57" t="s">
        <v>80</v>
      </c>
      <c r="D101" s="140">
        <v>100</v>
      </c>
      <c r="E101" s="58" t="s">
        <v>16</v>
      </c>
      <c r="F101" s="59" t="s">
        <v>216</v>
      </c>
      <c r="G101" s="199"/>
      <c r="H101" s="6">
        <f t="shared" si="0"/>
        <v>150</v>
      </c>
      <c r="I101" s="67">
        <v>1.5</v>
      </c>
      <c r="J101" s="25">
        <v>1.5</v>
      </c>
      <c r="K101" s="28">
        <f t="shared" si="7"/>
        <v>150</v>
      </c>
      <c r="L101" s="43" t="str">
        <f t="shared" si="8"/>
        <v>VYHOVUJE</v>
      </c>
      <c r="M101" s="196"/>
      <c r="N101" s="167"/>
      <c r="O101" s="173"/>
      <c r="P101" s="167"/>
      <c r="Q101" s="173"/>
      <c r="R101" s="167"/>
      <c r="S101" s="170"/>
    </row>
    <row r="102" spans="1:19" ht="27" customHeight="1">
      <c r="A102" s="83"/>
      <c r="B102" s="84">
        <v>96</v>
      </c>
      <c r="C102" s="57" t="s">
        <v>81</v>
      </c>
      <c r="D102" s="140">
        <v>3</v>
      </c>
      <c r="E102" s="58" t="s">
        <v>12</v>
      </c>
      <c r="F102" s="59" t="s">
        <v>217</v>
      </c>
      <c r="G102" s="199"/>
      <c r="H102" s="6">
        <f t="shared" si="0"/>
        <v>660</v>
      </c>
      <c r="I102" s="67">
        <v>220</v>
      </c>
      <c r="J102" s="25">
        <v>110</v>
      </c>
      <c r="K102" s="28">
        <f t="shared" si="7"/>
        <v>330</v>
      </c>
      <c r="L102" s="43" t="str">
        <f t="shared" si="8"/>
        <v>VYHOVUJE</v>
      </c>
      <c r="M102" s="196"/>
      <c r="N102" s="167"/>
      <c r="O102" s="173"/>
      <c r="P102" s="167"/>
      <c r="Q102" s="173"/>
      <c r="R102" s="167"/>
      <c r="S102" s="170"/>
    </row>
    <row r="103" spans="1:19" ht="39.6" customHeight="1">
      <c r="A103" s="83"/>
      <c r="B103" s="84">
        <v>97</v>
      </c>
      <c r="C103" s="57" t="s">
        <v>82</v>
      </c>
      <c r="D103" s="140">
        <v>3</v>
      </c>
      <c r="E103" s="58" t="s">
        <v>16</v>
      </c>
      <c r="F103" s="59" t="s">
        <v>218</v>
      </c>
      <c r="G103" s="199"/>
      <c r="H103" s="6">
        <f t="shared" si="0"/>
        <v>135</v>
      </c>
      <c r="I103" s="67">
        <v>45</v>
      </c>
      <c r="J103" s="25">
        <v>35.85</v>
      </c>
      <c r="K103" s="28">
        <f t="shared" si="7"/>
        <v>107.55000000000001</v>
      </c>
      <c r="L103" s="43" t="str">
        <f t="shared" si="8"/>
        <v>VYHOVUJE</v>
      </c>
      <c r="M103" s="196"/>
      <c r="N103" s="167"/>
      <c r="O103" s="173"/>
      <c r="P103" s="167"/>
      <c r="Q103" s="173"/>
      <c r="R103" s="167"/>
      <c r="S103" s="170"/>
    </row>
    <row r="104" spans="1:19" ht="27" customHeight="1">
      <c r="A104" s="83"/>
      <c r="B104" s="84">
        <v>98</v>
      </c>
      <c r="C104" s="57" t="s">
        <v>83</v>
      </c>
      <c r="D104" s="140">
        <v>1</v>
      </c>
      <c r="E104" s="58" t="s">
        <v>12</v>
      </c>
      <c r="F104" s="59" t="s">
        <v>219</v>
      </c>
      <c r="G104" s="199"/>
      <c r="H104" s="6">
        <f t="shared" si="0"/>
        <v>60</v>
      </c>
      <c r="I104" s="67">
        <v>60</v>
      </c>
      <c r="J104" s="25">
        <v>39.35</v>
      </c>
      <c r="K104" s="28">
        <f t="shared" si="7"/>
        <v>39.35</v>
      </c>
      <c r="L104" s="43" t="str">
        <f t="shared" si="8"/>
        <v>VYHOVUJE</v>
      </c>
      <c r="M104" s="196"/>
      <c r="N104" s="167"/>
      <c r="O104" s="173"/>
      <c r="P104" s="167"/>
      <c r="Q104" s="173"/>
      <c r="R104" s="167"/>
      <c r="S104" s="170"/>
    </row>
    <row r="105" spans="1:19" ht="27" customHeight="1">
      <c r="A105" s="83"/>
      <c r="B105" s="84">
        <v>99</v>
      </c>
      <c r="C105" s="57" t="s">
        <v>84</v>
      </c>
      <c r="D105" s="140">
        <v>1</v>
      </c>
      <c r="E105" s="58" t="s">
        <v>12</v>
      </c>
      <c r="F105" s="59" t="s">
        <v>219</v>
      </c>
      <c r="G105" s="199"/>
      <c r="H105" s="6">
        <f t="shared" si="0"/>
        <v>75</v>
      </c>
      <c r="I105" s="67">
        <v>75</v>
      </c>
      <c r="J105" s="25">
        <v>49.55</v>
      </c>
      <c r="K105" s="28">
        <f t="shared" si="7"/>
        <v>49.55</v>
      </c>
      <c r="L105" s="43" t="str">
        <f t="shared" si="8"/>
        <v>VYHOVUJE</v>
      </c>
      <c r="M105" s="196"/>
      <c r="N105" s="167"/>
      <c r="O105" s="173"/>
      <c r="P105" s="167"/>
      <c r="Q105" s="173"/>
      <c r="R105" s="167"/>
      <c r="S105" s="170"/>
    </row>
    <row r="106" spans="1:19" ht="27" customHeight="1">
      <c r="A106" s="83"/>
      <c r="B106" s="84">
        <v>100</v>
      </c>
      <c r="C106" s="57" t="s">
        <v>85</v>
      </c>
      <c r="D106" s="140">
        <v>1</v>
      </c>
      <c r="E106" s="58" t="s">
        <v>12</v>
      </c>
      <c r="F106" s="59" t="s">
        <v>219</v>
      </c>
      <c r="G106" s="199"/>
      <c r="H106" s="6">
        <f t="shared" si="0"/>
        <v>110</v>
      </c>
      <c r="I106" s="67">
        <v>110</v>
      </c>
      <c r="J106" s="25">
        <v>68.9</v>
      </c>
      <c r="K106" s="28">
        <f t="shared" si="7"/>
        <v>68.9</v>
      </c>
      <c r="L106" s="43" t="str">
        <f t="shared" si="8"/>
        <v>VYHOVUJE</v>
      </c>
      <c r="M106" s="196"/>
      <c r="N106" s="167"/>
      <c r="O106" s="173"/>
      <c r="P106" s="167"/>
      <c r="Q106" s="173"/>
      <c r="R106" s="167"/>
      <c r="S106" s="170"/>
    </row>
    <row r="107" spans="1:19" ht="27" customHeight="1">
      <c r="A107" s="83"/>
      <c r="B107" s="84">
        <v>101</v>
      </c>
      <c r="C107" s="139" t="s">
        <v>86</v>
      </c>
      <c r="D107" s="140">
        <v>10</v>
      </c>
      <c r="E107" s="141" t="s">
        <v>12</v>
      </c>
      <c r="F107" s="142" t="s">
        <v>220</v>
      </c>
      <c r="G107" s="199"/>
      <c r="H107" s="6">
        <f t="shared" si="0"/>
        <v>870</v>
      </c>
      <c r="I107" s="64">
        <v>87</v>
      </c>
      <c r="J107" s="25">
        <v>77.25</v>
      </c>
      <c r="K107" s="28">
        <f t="shared" si="7"/>
        <v>772.5</v>
      </c>
      <c r="L107" s="43" t="str">
        <f t="shared" si="8"/>
        <v>VYHOVUJE</v>
      </c>
      <c r="M107" s="196"/>
      <c r="N107" s="167"/>
      <c r="O107" s="173"/>
      <c r="P107" s="167"/>
      <c r="Q107" s="173"/>
      <c r="R107" s="167"/>
      <c r="S107" s="170"/>
    </row>
    <row r="108" spans="1:19" ht="27" customHeight="1">
      <c r="A108" s="83"/>
      <c r="B108" s="84">
        <v>102</v>
      </c>
      <c r="C108" s="139" t="s">
        <v>87</v>
      </c>
      <c r="D108" s="140">
        <v>10</v>
      </c>
      <c r="E108" s="141" t="s">
        <v>16</v>
      </c>
      <c r="F108" s="142" t="s">
        <v>221</v>
      </c>
      <c r="G108" s="199"/>
      <c r="H108" s="6">
        <f t="shared" si="0"/>
        <v>500</v>
      </c>
      <c r="I108" s="64">
        <v>50</v>
      </c>
      <c r="J108" s="25">
        <v>43.5</v>
      </c>
      <c r="K108" s="28">
        <f t="shared" si="7"/>
        <v>435</v>
      </c>
      <c r="L108" s="43" t="str">
        <f t="shared" si="8"/>
        <v>VYHOVUJE</v>
      </c>
      <c r="M108" s="196"/>
      <c r="N108" s="167"/>
      <c r="O108" s="173"/>
      <c r="P108" s="167"/>
      <c r="Q108" s="173"/>
      <c r="R108" s="167"/>
      <c r="S108" s="170"/>
    </row>
    <row r="109" spans="1:19" ht="27" customHeight="1">
      <c r="A109" s="83"/>
      <c r="B109" s="84">
        <v>103</v>
      </c>
      <c r="C109" s="139" t="s">
        <v>88</v>
      </c>
      <c r="D109" s="140">
        <v>1500</v>
      </c>
      <c r="E109" s="141" t="s">
        <v>16</v>
      </c>
      <c r="F109" s="142" t="s">
        <v>222</v>
      </c>
      <c r="G109" s="199"/>
      <c r="H109" s="6">
        <f t="shared" si="0"/>
        <v>6000</v>
      </c>
      <c r="I109" s="64">
        <v>4</v>
      </c>
      <c r="J109" s="25">
        <v>2.4</v>
      </c>
      <c r="K109" s="28">
        <f t="shared" si="7"/>
        <v>3600</v>
      </c>
      <c r="L109" s="43" t="str">
        <f t="shared" si="8"/>
        <v>VYHOVUJE</v>
      </c>
      <c r="M109" s="196"/>
      <c r="N109" s="167"/>
      <c r="O109" s="173"/>
      <c r="P109" s="167"/>
      <c r="Q109" s="173"/>
      <c r="R109" s="167"/>
      <c r="S109" s="170"/>
    </row>
    <row r="110" spans="1:19" ht="27" customHeight="1">
      <c r="A110" s="83"/>
      <c r="B110" s="84">
        <v>104</v>
      </c>
      <c r="C110" s="60" t="s">
        <v>89</v>
      </c>
      <c r="D110" s="140">
        <v>10</v>
      </c>
      <c r="E110" s="58" t="s">
        <v>12</v>
      </c>
      <c r="F110" s="59" t="s">
        <v>223</v>
      </c>
      <c r="G110" s="199"/>
      <c r="H110" s="6">
        <f t="shared" si="0"/>
        <v>2200</v>
      </c>
      <c r="I110" s="68">
        <v>220</v>
      </c>
      <c r="J110" s="25">
        <v>110</v>
      </c>
      <c r="K110" s="28">
        <f t="shared" si="7"/>
        <v>1100</v>
      </c>
      <c r="L110" s="43" t="str">
        <f t="shared" si="8"/>
        <v>VYHOVUJE</v>
      </c>
      <c r="M110" s="196"/>
      <c r="N110" s="167"/>
      <c r="O110" s="173"/>
      <c r="P110" s="167"/>
      <c r="Q110" s="173"/>
      <c r="R110" s="167"/>
      <c r="S110" s="170"/>
    </row>
    <row r="111" spans="1:19" ht="27" customHeight="1">
      <c r="A111" s="83"/>
      <c r="B111" s="84">
        <v>105</v>
      </c>
      <c r="C111" s="139" t="s">
        <v>90</v>
      </c>
      <c r="D111" s="140">
        <v>10</v>
      </c>
      <c r="E111" s="141" t="s">
        <v>16</v>
      </c>
      <c r="F111" s="142" t="s">
        <v>224</v>
      </c>
      <c r="G111" s="199"/>
      <c r="H111" s="6">
        <f t="shared" si="0"/>
        <v>1200</v>
      </c>
      <c r="I111" s="64">
        <v>120</v>
      </c>
      <c r="J111" s="25">
        <v>72.05</v>
      </c>
      <c r="K111" s="28">
        <f t="shared" si="7"/>
        <v>720.5</v>
      </c>
      <c r="L111" s="43" t="str">
        <f t="shared" si="8"/>
        <v>VYHOVUJE</v>
      </c>
      <c r="M111" s="196"/>
      <c r="N111" s="167"/>
      <c r="O111" s="173"/>
      <c r="P111" s="167"/>
      <c r="Q111" s="173"/>
      <c r="R111" s="167"/>
      <c r="S111" s="170"/>
    </row>
    <row r="112" spans="1:19" ht="27" customHeight="1">
      <c r="A112" s="83"/>
      <c r="B112" s="84">
        <v>106</v>
      </c>
      <c r="C112" s="139" t="s">
        <v>91</v>
      </c>
      <c r="D112" s="140">
        <v>10</v>
      </c>
      <c r="E112" s="141" t="s">
        <v>16</v>
      </c>
      <c r="F112" s="142" t="s">
        <v>225</v>
      </c>
      <c r="G112" s="199"/>
      <c r="H112" s="6">
        <f t="shared" si="0"/>
        <v>400</v>
      </c>
      <c r="I112" s="64">
        <v>40</v>
      </c>
      <c r="J112" s="25">
        <v>22.45</v>
      </c>
      <c r="K112" s="28">
        <f t="shared" si="7"/>
        <v>224.5</v>
      </c>
      <c r="L112" s="43" t="str">
        <f t="shared" si="8"/>
        <v>VYHOVUJE</v>
      </c>
      <c r="M112" s="196"/>
      <c r="N112" s="167"/>
      <c r="O112" s="173"/>
      <c r="P112" s="167"/>
      <c r="Q112" s="173"/>
      <c r="R112" s="167"/>
      <c r="S112" s="170"/>
    </row>
    <row r="113" spans="1:19" ht="27" customHeight="1" thickBot="1">
      <c r="A113" s="83"/>
      <c r="B113" s="123">
        <v>107</v>
      </c>
      <c r="C113" s="61" t="s">
        <v>92</v>
      </c>
      <c r="D113" s="136">
        <v>20</v>
      </c>
      <c r="E113" s="55" t="s">
        <v>16</v>
      </c>
      <c r="F113" s="56" t="s">
        <v>226</v>
      </c>
      <c r="G113" s="200"/>
      <c r="H113" s="7">
        <f t="shared" si="0"/>
        <v>440</v>
      </c>
      <c r="I113" s="66">
        <v>22</v>
      </c>
      <c r="J113" s="29">
        <v>20.95</v>
      </c>
      <c r="K113" s="49">
        <f t="shared" si="7"/>
        <v>419</v>
      </c>
      <c r="L113" s="50" t="str">
        <f t="shared" si="8"/>
        <v>VYHOVUJE</v>
      </c>
      <c r="M113" s="197"/>
      <c r="N113" s="168"/>
      <c r="O113" s="174"/>
      <c r="P113" s="168"/>
      <c r="Q113" s="174"/>
      <c r="R113" s="168"/>
      <c r="S113" s="171"/>
    </row>
    <row r="114" spans="1:19" ht="13.5" customHeight="1" thickBot="1" thickTop="1">
      <c r="A114" s="143"/>
      <c r="B114" s="143"/>
      <c r="C114" s="74"/>
      <c r="D114" s="143"/>
      <c r="E114" s="74"/>
      <c r="F114" s="74"/>
      <c r="G114" s="74"/>
      <c r="H114" s="143"/>
      <c r="I114" s="143"/>
      <c r="J114" s="143"/>
      <c r="K114" s="143"/>
      <c r="L114" s="143"/>
      <c r="M114" s="143"/>
      <c r="N114" s="143"/>
      <c r="O114" s="74"/>
      <c r="P114" s="143"/>
      <c r="Q114" s="74"/>
      <c r="R114" s="143"/>
      <c r="S114" s="143"/>
    </row>
    <row r="115" spans="1:19" ht="60.75" customHeight="1" thickBot="1" thickTop="1">
      <c r="A115" s="144"/>
      <c r="B115" s="183" t="s">
        <v>9</v>
      </c>
      <c r="C115" s="184"/>
      <c r="D115" s="184"/>
      <c r="E115" s="184"/>
      <c r="F115" s="185"/>
      <c r="G115" s="46"/>
      <c r="H115" s="1"/>
      <c r="I115" s="38" t="s">
        <v>2</v>
      </c>
      <c r="J115" s="176" t="s">
        <v>3</v>
      </c>
      <c r="K115" s="177"/>
      <c r="L115" s="178"/>
      <c r="N115" s="4"/>
      <c r="O115" s="4"/>
      <c r="P115" s="156" t="s">
        <v>230</v>
      </c>
      <c r="Q115" s="145"/>
      <c r="R115" s="70"/>
      <c r="S115" s="70"/>
    </row>
    <row r="116" spans="1:19" ht="33" customHeight="1" thickBot="1" thickTop="1">
      <c r="A116" s="144"/>
      <c r="B116" s="186" t="s">
        <v>10</v>
      </c>
      <c r="C116" s="187"/>
      <c r="D116" s="187"/>
      <c r="E116" s="187"/>
      <c r="F116" s="188"/>
      <c r="G116" s="146"/>
      <c r="H116" s="3"/>
      <c r="I116" s="37">
        <f>SUM(H7:H113)</f>
        <v>50407</v>
      </c>
      <c r="J116" s="179">
        <f>SUM(K7:K113)</f>
        <v>34402.65</v>
      </c>
      <c r="K116" s="180"/>
      <c r="L116" s="181"/>
      <c r="M116" s="147"/>
      <c r="N116" s="148"/>
      <c r="O116" s="148"/>
      <c r="P116" s="157"/>
      <c r="Q116" s="19"/>
      <c r="R116" s="2"/>
      <c r="S116" s="2"/>
    </row>
    <row r="117" spans="1:19" ht="14.25" customHeight="1" thickTop="1">
      <c r="A117" s="144"/>
      <c r="B117" s="147"/>
      <c r="C117" s="149"/>
      <c r="D117" s="150"/>
      <c r="E117" s="151"/>
      <c r="F117" s="149"/>
      <c r="G117" s="149"/>
      <c r="H117" s="152"/>
      <c r="I117" s="152"/>
      <c r="J117" s="152"/>
      <c r="K117" s="147"/>
      <c r="L117" s="147"/>
      <c r="M117" s="147"/>
      <c r="N117" s="152"/>
      <c r="O117" s="149"/>
      <c r="P117" s="147"/>
      <c r="Q117" s="153"/>
      <c r="R117" s="147"/>
      <c r="S117" s="147"/>
    </row>
    <row r="118" spans="1:19" ht="14.25" customHeight="1">
      <c r="A118" s="144"/>
      <c r="B118" s="147"/>
      <c r="C118" s="149"/>
      <c r="D118" s="150"/>
      <c r="E118" s="151"/>
      <c r="F118" s="149"/>
      <c r="G118" s="149"/>
      <c r="H118" s="152"/>
      <c r="I118" s="152"/>
      <c r="J118" s="152"/>
      <c r="K118" s="147"/>
      <c r="L118" s="147"/>
      <c r="M118" s="147"/>
      <c r="N118" s="152"/>
      <c r="O118" s="149"/>
      <c r="P118" s="147"/>
      <c r="Q118" s="153"/>
      <c r="R118" s="147"/>
      <c r="S118" s="147"/>
    </row>
    <row r="119" spans="1:19" ht="14.25" customHeight="1">
      <c r="A119" s="144"/>
      <c r="B119" s="147"/>
      <c r="C119" s="149"/>
      <c r="D119" s="150"/>
      <c r="E119" s="151"/>
      <c r="F119" s="149"/>
      <c r="G119" s="149"/>
      <c r="H119" s="152"/>
      <c r="I119" s="152"/>
      <c r="J119" s="152"/>
      <c r="K119" s="147"/>
      <c r="L119" s="147"/>
      <c r="M119" s="147"/>
      <c r="N119" s="152"/>
      <c r="O119" s="149"/>
      <c r="P119" s="147"/>
      <c r="Q119" s="153"/>
      <c r="R119" s="147"/>
      <c r="S119" s="147"/>
    </row>
    <row r="120" spans="1:19" ht="14.25" customHeight="1">
      <c r="A120" s="144"/>
      <c r="B120" s="147"/>
      <c r="C120" s="149"/>
      <c r="D120" s="150"/>
      <c r="E120" s="151"/>
      <c r="F120" s="149"/>
      <c r="G120" s="149"/>
      <c r="H120" s="152"/>
      <c r="I120" s="152"/>
      <c r="J120" s="152"/>
      <c r="K120" s="147"/>
      <c r="L120" s="147"/>
      <c r="M120" s="147"/>
      <c r="N120" s="152"/>
      <c r="O120" s="149"/>
      <c r="P120" s="147"/>
      <c r="Q120" s="153"/>
      <c r="R120" s="147"/>
      <c r="S120" s="147"/>
    </row>
    <row r="121" spans="3:19" ht="15">
      <c r="C121" s="11"/>
      <c r="D121" s="31"/>
      <c r="E121" s="11"/>
      <c r="F121" s="11"/>
      <c r="G121" s="11"/>
      <c r="H121" s="31"/>
      <c r="I121" s="31"/>
      <c r="N121" s="31"/>
      <c r="O121" s="11"/>
      <c r="S121" s="31"/>
    </row>
    <row r="122" spans="3:19" ht="15">
      <c r="C122" s="11"/>
      <c r="D122" s="31"/>
      <c r="E122" s="11"/>
      <c r="F122" s="11"/>
      <c r="G122" s="11"/>
      <c r="H122" s="31"/>
      <c r="I122" s="31"/>
      <c r="N122" s="31"/>
      <c r="O122" s="11"/>
      <c r="S122" s="31"/>
    </row>
    <row r="123" spans="3:19" ht="15">
      <c r="C123" s="11"/>
      <c r="D123" s="31"/>
      <c r="E123" s="11"/>
      <c r="F123" s="11"/>
      <c r="G123" s="11"/>
      <c r="H123" s="31"/>
      <c r="I123" s="31"/>
      <c r="N123" s="31"/>
      <c r="O123" s="11"/>
      <c r="S123" s="31"/>
    </row>
    <row r="124" spans="3:19" ht="15">
      <c r="C124" s="11"/>
      <c r="D124" s="31"/>
      <c r="E124" s="11"/>
      <c r="F124" s="11"/>
      <c r="G124" s="11"/>
      <c r="H124" s="31"/>
      <c r="I124" s="31"/>
      <c r="N124" s="31"/>
      <c r="O124" s="11"/>
      <c r="S124" s="31"/>
    </row>
    <row r="125" spans="3:19" ht="15">
      <c r="C125" s="11"/>
      <c r="D125" s="31"/>
      <c r="E125" s="11"/>
      <c r="F125" s="11"/>
      <c r="G125" s="11"/>
      <c r="H125" s="31"/>
      <c r="I125" s="31"/>
      <c r="N125" s="31"/>
      <c r="O125" s="11"/>
      <c r="S125" s="31"/>
    </row>
    <row r="126" spans="3:19" ht="15">
      <c r="C126" s="11"/>
      <c r="D126" s="31"/>
      <c r="E126" s="11"/>
      <c r="F126" s="11"/>
      <c r="G126" s="11"/>
      <c r="H126" s="31"/>
      <c r="I126" s="31"/>
      <c r="N126" s="31"/>
      <c r="O126" s="11"/>
      <c r="S126" s="31"/>
    </row>
    <row r="127" spans="3:19" ht="15">
      <c r="C127" s="11"/>
      <c r="D127" s="31"/>
      <c r="E127" s="11"/>
      <c r="F127" s="11"/>
      <c r="G127" s="11"/>
      <c r="H127" s="31"/>
      <c r="I127" s="31"/>
      <c r="N127" s="31"/>
      <c r="O127" s="11"/>
      <c r="S127" s="31"/>
    </row>
    <row r="128" spans="3:19" ht="15">
      <c r="C128" s="11"/>
      <c r="D128" s="31"/>
      <c r="E128" s="11"/>
      <c r="F128" s="11"/>
      <c r="G128" s="11"/>
      <c r="H128" s="31"/>
      <c r="I128" s="31"/>
      <c r="N128" s="31"/>
      <c r="O128" s="11"/>
      <c r="S128" s="31"/>
    </row>
    <row r="129" spans="3:19" ht="15">
      <c r="C129" s="11"/>
      <c r="D129" s="31"/>
      <c r="E129" s="11"/>
      <c r="F129" s="11"/>
      <c r="G129" s="11"/>
      <c r="H129" s="31"/>
      <c r="I129" s="31"/>
      <c r="N129" s="31"/>
      <c r="O129" s="11"/>
      <c r="S129" s="31"/>
    </row>
    <row r="130" spans="3:19" ht="15">
      <c r="C130" s="11"/>
      <c r="D130" s="31"/>
      <c r="E130" s="11"/>
      <c r="F130" s="11"/>
      <c r="G130" s="11"/>
      <c r="H130" s="31"/>
      <c r="I130" s="31"/>
      <c r="N130" s="31"/>
      <c r="O130" s="11"/>
      <c r="S130" s="31"/>
    </row>
    <row r="131" spans="3:19" ht="15">
      <c r="C131" s="11"/>
      <c r="D131" s="31"/>
      <c r="E131" s="11"/>
      <c r="F131" s="11"/>
      <c r="G131" s="11"/>
      <c r="H131" s="31"/>
      <c r="I131" s="31"/>
      <c r="N131" s="31"/>
      <c r="O131" s="11"/>
      <c r="S131" s="31"/>
    </row>
    <row r="132" spans="3:19" ht="15">
      <c r="C132" s="11"/>
      <c r="D132" s="31"/>
      <c r="E132" s="11"/>
      <c r="F132" s="11"/>
      <c r="G132" s="11"/>
      <c r="H132" s="31"/>
      <c r="I132" s="31"/>
      <c r="N132" s="31"/>
      <c r="O132" s="11"/>
      <c r="S132" s="31"/>
    </row>
    <row r="133" spans="3:19" ht="15">
      <c r="C133" s="11"/>
      <c r="D133" s="31"/>
      <c r="E133" s="11"/>
      <c r="F133" s="11"/>
      <c r="G133" s="11"/>
      <c r="H133" s="31"/>
      <c r="I133" s="31"/>
      <c r="N133" s="31"/>
      <c r="O133" s="11"/>
      <c r="S133" s="31"/>
    </row>
    <row r="134" spans="3:19" ht="15">
      <c r="C134" s="11"/>
      <c r="D134" s="31"/>
      <c r="E134" s="11"/>
      <c r="F134" s="11"/>
      <c r="G134" s="11"/>
      <c r="H134" s="31"/>
      <c r="I134" s="31"/>
      <c r="N134" s="31"/>
      <c r="O134" s="11"/>
      <c r="S134" s="31"/>
    </row>
    <row r="135" spans="3:19" ht="15">
      <c r="C135" s="11"/>
      <c r="D135" s="31"/>
      <c r="E135" s="11"/>
      <c r="F135" s="11"/>
      <c r="G135" s="11"/>
      <c r="H135" s="31"/>
      <c r="I135" s="31"/>
      <c r="N135" s="31"/>
      <c r="O135" s="11"/>
      <c r="S135" s="31"/>
    </row>
    <row r="136" spans="3:19" ht="15">
      <c r="C136" s="11"/>
      <c r="D136" s="31"/>
      <c r="E136" s="11"/>
      <c r="F136" s="11"/>
      <c r="G136" s="11"/>
      <c r="H136" s="31"/>
      <c r="I136" s="31"/>
      <c r="N136" s="31"/>
      <c r="O136" s="11"/>
      <c r="S136" s="31"/>
    </row>
    <row r="137" spans="3:19" ht="15">
      <c r="C137" s="11"/>
      <c r="D137" s="31"/>
      <c r="E137" s="11"/>
      <c r="F137" s="11"/>
      <c r="G137" s="11"/>
      <c r="H137" s="31"/>
      <c r="I137" s="31"/>
      <c r="N137" s="31"/>
      <c r="O137" s="11"/>
      <c r="S137" s="31"/>
    </row>
    <row r="138" spans="3:19" ht="15">
      <c r="C138" s="11"/>
      <c r="D138" s="31"/>
      <c r="E138" s="11"/>
      <c r="F138" s="11"/>
      <c r="G138" s="11"/>
      <c r="H138" s="31"/>
      <c r="I138" s="31"/>
      <c r="N138" s="31"/>
      <c r="O138" s="11"/>
      <c r="S138" s="31"/>
    </row>
    <row r="139" spans="3:19" ht="15">
      <c r="C139" s="11"/>
      <c r="D139" s="31"/>
      <c r="E139" s="11"/>
      <c r="F139" s="11"/>
      <c r="G139" s="11"/>
      <c r="H139" s="31"/>
      <c r="I139" s="31"/>
      <c r="N139" s="31"/>
      <c r="O139" s="11"/>
      <c r="S139" s="31"/>
    </row>
    <row r="140" spans="3:19" ht="15">
      <c r="C140" s="11"/>
      <c r="D140" s="31"/>
      <c r="E140" s="11"/>
      <c r="F140" s="11"/>
      <c r="G140" s="11"/>
      <c r="H140" s="31"/>
      <c r="I140" s="31"/>
      <c r="N140" s="31"/>
      <c r="O140" s="11"/>
      <c r="S140" s="31"/>
    </row>
    <row r="141" spans="3:19" ht="15">
      <c r="C141" s="11"/>
      <c r="D141" s="31"/>
      <c r="E141" s="11"/>
      <c r="F141" s="11"/>
      <c r="G141" s="11"/>
      <c r="H141" s="31"/>
      <c r="I141" s="31"/>
      <c r="N141" s="31"/>
      <c r="O141" s="11"/>
      <c r="S141" s="31"/>
    </row>
    <row r="142" spans="3:19" ht="15">
      <c r="C142" s="11"/>
      <c r="D142" s="31"/>
      <c r="E142" s="11"/>
      <c r="F142" s="11"/>
      <c r="G142" s="11"/>
      <c r="H142" s="31"/>
      <c r="I142" s="31"/>
      <c r="N142" s="31"/>
      <c r="O142" s="11"/>
      <c r="S142" s="31"/>
    </row>
    <row r="143" spans="3:19" ht="15">
      <c r="C143" s="11"/>
      <c r="D143" s="31"/>
      <c r="E143" s="11"/>
      <c r="F143" s="11"/>
      <c r="G143" s="11"/>
      <c r="H143" s="31"/>
      <c r="I143" s="31"/>
      <c r="N143" s="31"/>
      <c r="O143" s="11"/>
      <c r="S143" s="31"/>
    </row>
    <row r="144" spans="3:19" ht="15">
      <c r="C144" s="11"/>
      <c r="D144" s="31"/>
      <c r="E144" s="11"/>
      <c r="F144" s="11"/>
      <c r="G144" s="11"/>
      <c r="H144" s="31"/>
      <c r="I144" s="31"/>
      <c r="N144" s="31"/>
      <c r="O144" s="11"/>
      <c r="S144" s="31"/>
    </row>
    <row r="145" spans="3:19" ht="15">
      <c r="C145" s="11"/>
      <c r="D145" s="31"/>
      <c r="E145" s="11"/>
      <c r="F145" s="11"/>
      <c r="G145" s="11"/>
      <c r="H145" s="31"/>
      <c r="I145" s="31"/>
      <c r="N145" s="31"/>
      <c r="O145" s="11"/>
      <c r="S145" s="31"/>
    </row>
    <row r="146" spans="3:19" ht="15">
      <c r="C146" s="11"/>
      <c r="D146" s="31"/>
      <c r="E146" s="11"/>
      <c r="F146" s="11"/>
      <c r="G146" s="11"/>
      <c r="H146" s="31"/>
      <c r="I146" s="31"/>
      <c r="N146" s="31"/>
      <c r="O146" s="11"/>
      <c r="S146" s="31"/>
    </row>
    <row r="147" spans="3:19" ht="15">
      <c r="C147" s="11"/>
      <c r="D147" s="31"/>
      <c r="E147" s="11"/>
      <c r="F147" s="11"/>
      <c r="G147" s="11"/>
      <c r="H147" s="31"/>
      <c r="I147" s="31"/>
      <c r="N147" s="31"/>
      <c r="O147" s="11"/>
      <c r="S147" s="31"/>
    </row>
    <row r="148" spans="3:19" ht="15">
      <c r="C148" s="11"/>
      <c r="D148" s="31"/>
      <c r="E148" s="11"/>
      <c r="F148" s="11"/>
      <c r="G148" s="11"/>
      <c r="H148" s="31"/>
      <c r="I148" s="31"/>
      <c r="N148" s="31"/>
      <c r="O148" s="11"/>
      <c r="S148" s="31"/>
    </row>
    <row r="149" spans="3:19" ht="15">
      <c r="C149" s="11"/>
      <c r="D149" s="31"/>
      <c r="E149" s="11"/>
      <c r="F149" s="11"/>
      <c r="G149" s="11"/>
      <c r="H149" s="31"/>
      <c r="I149" s="31"/>
      <c r="N149" s="31"/>
      <c r="O149" s="11"/>
      <c r="S149" s="31"/>
    </row>
    <row r="150" spans="3:19" ht="15">
      <c r="C150" s="11"/>
      <c r="D150" s="31"/>
      <c r="E150" s="11"/>
      <c r="F150" s="11"/>
      <c r="G150" s="11"/>
      <c r="H150" s="31"/>
      <c r="I150" s="31"/>
      <c r="N150" s="31"/>
      <c r="O150" s="11"/>
      <c r="S150" s="31"/>
    </row>
    <row r="151" spans="3:19" ht="15">
      <c r="C151" s="11"/>
      <c r="D151" s="31"/>
      <c r="E151" s="11"/>
      <c r="F151" s="11"/>
      <c r="G151" s="11"/>
      <c r="H151" s="31"/>
      <c r="I151" s="31"/>
      <c r="N151" s="31"/>
      <c r="O151" s="11"/>
      <c r="S151" s="31"/>
    </row>
    <row r="152" spans="3:19" ht="15">
      <c r="C152" s="11"/>
      <c r="D152" s="31"/>
      <c r="E152" s="11"/>
      <c r="F152" s="11"/>
      <c r="G152" s="11"/>
      <c r="H152" s="31"/>
      <c r="I152" s="31"/>
      <c r="N152" s="31"/>
      <c r="O152" s="11"/>
      <c r="S152" s="31"/>
    </row>
    <row r="153" spans="3:19" ht="15">
      <c r="C153" s="11"/>
      <c r="D153" s="31"/>
      <c r="E153" s="11"/>
      <c r="F153" s="11"/>
      <c r="G153" s="11"/>
      <c r="H153" s="31"/>
      <c r="I153" s="31"/>
      <c r="N153" s="31"/>
      <c r="O153" s="11"/>
      <c r="S153" s="31"/>
    </row>
    <row r="154" spans="3:19" ht="15">
      <c r="C154" s="11"/>
      <c r="D154" s="31"/>
      <c r="E154" s="11"/>
      <c r="F154" s="11"/>
      <c r="G154" s="11"/>
      <c r="H154" s="31"/>
      <c r="I154" s="31"/>
      <c r="N154" s="31"/>
      <c r="O154" s="11"/>
      <c r="S154" s="31"/>
    </row>
    <row r="155" spans="3:19" ht="15">
      <c r="C155" s="11"/>
      <c r="D155" s="31"/>
      <c r="E155" s="11"/>
      <c r="F155" s="11"/>
      <c r="G155" s="11"/>
      <c r="H155" s="31"/>
      <c r="I155" s="31"/>
      <c r="N155" s="31"/>
      <c r="O155" s="11"/>
      <c r="S155" s="31"/>
    </row>
    <row r="156" spans="3:19" ht="15">
      <c r="C156" s="11"/>
      <c r="D156" s="31"/>
      <c r="E156" s="11"/>
      <c r="F156" s="11"/>
      <c r="G156" s="11"/>
      <c r="H156" s="31"/>
      <c r="I156" s="31"/>
      <c r="N156" s="31"/>
      <c r="O156" s="11"/>
      <c r="S156" s="31"/>
    </row>
    <row r="157" spans="3:19" ht="15">
      <c r="C157" s="11"/>
      <c r="D157" s="31"/>
      <c r="E157" s="11"/>
      <c r="F157" s="11"/>
      <c r="G157" s="11"/>
      <c r="H157" s="31"/>
      <c r="I157" s="31"/>
      <c r="N157" s="31"/>
      <c r="O157" s="11"/>
      <c r="S157" s="31"/>
    </row>
    <row r="158" spans="3:19" ht="15">
      <c r="C158" s="11"/>
      <c r="D158" s="31"/>
      <c r="E158" s="11"/>
      <c r="F158" s="11"/>
      <c r="G158" s="11"/>
      <c r="H158" s="31"/>
      <c r="I158" s="31"/>
      <c r="N158" s="31"/>
      <c r="O158" s="11"/>
      <c r="S158" s="31"/>
    </row>
    <row r="159" spans="3:19" ht="15">
      <c r="C159" s="11"/>
      <c r="D159" s="31"/>
      <c r="E159" s="11"/>
      <c r="F159" s="11"/>
      <c r="G159" s="11"/>
      <c r="H159" s="31"/>
      <c r="I159" s="31"/>
      <c r="N159" s="31"/>
      <c r="O159" s="11"/>
      <c r="S159" s="31"/>
    </row>
    <row r="160" spans="3:19" ht="15">
      <c r="C160" s="11"/>
      <c r="D160" s="31"/>
      <c r="E160" s="11"/>
      <c r="F160" s="11"/>
      <c r="G160" s="11"/>
      <c r="H160" s="31"/>
      <c r="I160" s="31"/>
      <c r="N160" s="31"/>
      <c r="O160" s="11"/>
      <c r="S160" s="31"/>
    </row>
    <row r="161" spans="3:19" ht="15">
      <c r="C161" s="11"/>
      <c r="D161" s="31"/>
      <c r="E161" s="11"/>
      <c r="F161" s="11"/>
      <c r="G161" s="11"/>
      <c r="H161" s="31"/>
      <c r="I161" s="31"/>
      <c r="N161" s="31"/>
      <c r="O161" s="11"/>
      <c r="S161" s="31"/>
    </row>
    <row r="162" spans="3:19" ht="15">
      <c r="C162" s="11"/>
      <c r="D162" s="31"/>
      <c r="E162" s="11"/>
      <c r="F162" s="11"/>
      <c r="G162" s="11"/>
      <c r="H162" s="31"/>
      <c r="I162" s="31"/>
      <c r="N162" s="31"/>
      <c r="O162" s="11"/>
      <c r="S162" s="31"/>
    </row>
    <row r="163" spans="3:19" ht="15">
      <c r="C163" s="11"/>
      <c r="D163" s="31"/>
      <c r="E163" s="11"/>
      <c r="F163" s="11"/>
      <c r="G163" s="11"/>
      <c r="H163" s="31"/>
      <c r="I163" s="31"/>
      <c r="N163" s="31"/>
      <c r="O163" s="11"/>
      <c r="S163" s="31"/>
    </row>
    <row r="164" spans="3:19" ht="15">
      <c r="C164" s="11"/>
      <c r="D164" s="31"/>
      <c r="E164" s="11"/>
      <c r="F164" s="11"/>
      <c r="G164" s="11"/>
      <c r="H164" s="31"/>
      <c r="I164" s="31"/>
      <c r="N164" s="31"/>
      <c r="O164" s="11"/>
      <c r="S164" s="31"/>
    </row>
    <row r="165" spans="3:19" ht="15">
      <c r="C165" s="11"/>
      <c r="D165" s="31"/>
      <c r="E165" s="11"/>
      <c r="F165" s="11"/>
      <c r="G165" s="11"/>
      <c r="H165" s="31"/>
      <c r="I165" s="31"/>
      <c r="N165" s="31"/>
      <c r="O165" s="11"/>
      <c r="S165" s="31"/>
    </row>
    <row r="166" spans="3:19" ht="15">
      <c r="C166" s="11"/>
      <c r="D166" s="31"/>
      <c r="E166" s="11"/>
      <c r="F166" s="11"/>
      <c r="G166" s="11"/>
      <c r="H166" s="31"/>
      <c r="I166" s="31"/>
      <c r="N166" s="31"/>
      <c r="O166" s="11"/>
      <c r="S166" s="31"/>
    </row>
    <row r="167" spans="3:19" ht="15">
      <c r="C167" s="11"/>
      <c r="D167" s="31"/>
      <c r="E167" s="11"/>
      <c r="F167" s="11"/>
      <c r="G167" s="11"/>
      <c r="H167" s="31"/>
      <c r="I167" s="31"/>
      <c r="N167" s="31"/>
      <c r="O167" s="11"/>
      <c r="S167" s="31"/>
    </row>
    <row r="168" spans="3:19" ht="15">
      <c r="C168" s="11"/>
      <c r="D168" s="31"/>
      <c r="E168" s="11"/>
      <c r="F168" s="11"/>
      <c r="G168" s="11"/>
      <c r="H168" s="31"/>
      <c r="I168" s="31"/>
      <c r="N168" s="31"/>
      <c r="O168" s="11"/>
      <c r="S168" s="31"/>
    </row>
    <row r="169" spans="3:19" ht="15">
      <c r="C169" s="11"/>
      <c r="D169" s="31"/>
      <c r="E169" s="11"/>
      <c r="F169" s="11"/>
      <c r="G169" s="11"/>
      <c r="H169" s="31"/>
      <c r="I169" s="31"/>
      <c r="N169" s="31"/>
      <c r="O169" s="11"/>
      <c r="S169" s="31"/>
    </row>
    <row r="170" spans="3:19" ht="15">
      <c r="C170" s="11"/>
      <c r="D170" s="31"/>
      <c r="E170" s="11"/>
      <c r="F170" s="11"/>
      <c r="G170" s="11"/>
      <c r="H170" s="31"/>
      <c r="I170" s="31"/>
      <c r="N170" s="31"/>
      <c r="O170" s="11"/>
      <c r="S170" s="31"/>
    </row>
    <row r="171" spans="3:19" ht="15">
      <c r="C171" s="11"/>
      <c r="D171" s="31"/>
      <c r="E171" s="11"/>
      <c r="F171" s="11"/>
      <c r="G171" s="11"/>
      <c r="H171" s="31"/>
      <c r="I171" s="31"/>
      <c r="N171" s="31"/>
      <c r="O171" s="11"/>
      <c r="S171" s="31"/>
    </row>
    <row r="172" spans="3:19" ht="15">
      <c r="C172" s="11"/>
      <c r="D172" s="31"/>
      <c r="E172" s="11"/>
      <c r="F172" s="11"/>
      <c r="G172" s="11"/>
      <c r="H172" s="31"/>
      <c r="I172" s="31"/>
      <c r="N172" s="31"/>
      <c r="O172" s="11"/>
      <c r="S172" s="31"/>
    </row>
    <row r="173" spans="3:19" ht="15">
      <c r="C173" s="11"/>
      <c r="D173" s="31"/>
      <c r="E173" s="11"/>
      <c r="F173" s="11"/>
      <c r="G173" s="11"/>
      <c r="H173" s="31"/>
      <c r="I173" s="31"/>
      <c r="N173" s="31"/>
      <c r="O173" s="11"/>
      <c r="S173" s="31"/>
    </row>
    <row r="174" spans="3:19" ht="15">
      <c r="C174" s="11"/>
      <c r="D174" s="31"/>
      <c r="E174" s="11"/>
      <c r="F174" s="11"/>
      <c r="G174" s="11"/>
      <c r="H174" s="31"/>
      <c r="I174" s="31"/>
      <c r="N174" s="31"/>
      <c r="O174" s="11"/>
      <c r="S174" s="31"/>
    </row>
    <row r="175" spans="3:19" ht="15">
      <c r="C175" s="11"/>
      <c r="D175" s="31"/>
      <c r="E175" s="11"/>
      <c r="F175" s="11"/>
      <c r="G175" s="11"/>
      <c r="H175" s="31"/>
      <c r="I175" s="31"/>
      <c r="N175" s="31"/>
      <c r="O175" s="11"/>
      <c r="S175" s="31"/>
    </row>
    <row r="176" spans="3:19" ht="15">
      <c r="C176" s="11"/>
      <c r="D176" s="31"/>
      <c r="E176" s="11"/>
      <c r="F176" s="11"/>
      <c r="G176" s="11"/>
      <c r="H176" s="31"/>
      <c r="I176" s="31"/>
      <c r="N176" s="31"/>
      <c r="O176" s="11"/>
      <c r="S176" s="31"/>
    </row>
    <row r="177" spans="3:19" ht="15">
      <c r="C177" s="11"/>
      <c r="D177" s="31"/>
      <c r="E177" s="11"/>
      <c r="F177" s="11"/>
      <c r="G177" s="11"/>
      <c r="H177" s="31"/>
      <c r="I177" s="31"/>
      <c r="N177" s="31"/>
      <c r="O177" s="11"/>
      <c r="S177" s="31"/>
    </row>
    <row r="178" spans="3:19" ht="15">
      <c r="C178" s="11"/>
      <c r="D178" s="31"/>
      <c r="E178" s="11"/>
      <c r="F178" s="11"/>
      <c r="G178" s="11"/>
      <c r="H178" s="31"/>
      <c r="I178" s="31"/>
      <c r="N178" s="31"/>
      <c r="O178" s="11"/>
      <c r="S178" s="31"/>
    </row>
    <row r="179" spans="3:19" ht="15">
      <c r="C179" s="11"/>
      <c r="D179" s="31"/>
      <c r="E179" s="11"/>
      <c r="F179" s="11"/>
      <c r="G179" s="11"/>
      <c r="H179" s="31"/>
      <c r="I179" s="31"/>
      <c r="N179" s="31"/>
      <c r="O179" s="11"/>
      <c r="S179" s="31"/>
    </row>
    <row r="180" spans="3:19" ht="15">
      <c r="C180" s="11"/>
      <c r="D180" s="31"/>
      <c r="E180" s="11"/>
      <c r="F180" s="11"/>
      <c r="G180" s="11"/>
      <c r="H180" s="31"/>
      <c r="I180" s="31"/>
      <c r="N180" s="31"/>
      <c r="O180" s="11"/>
      <c r="S180" s="31"/>
    </row>
    <row r="181" spans="3:19" ht="15">
      <c r="C181" s="11"/>
      <c r="D181" s="31"/>
      <c r="E181" s="11"/>
      <c r="F181" s="11"/>
      <c r="G181" s="11"/>
      <c r="H181" s="31"/>
      <c r="I181" s="31"/>
      <c r="N181" s="31"/>
      <c r="O181" s="11"/>
      <c r="S181" s="31"/>
    </row>
    <row r="182" spans="3:19" ht="15">
      <c r="C182" s="11"/>
      <c r="D182" s="31"/>
      <c r="E182" s="11"/>
      <c r="F182" s="11"/>
      <c r="G182" s="11"/>
      <c r="H182" s="31"/>
      <c r="I182" s="31"/>
      <c r="N182" s="31"/>
      <c r="O182" s="11"/>
      <c r="S182" s="31"/>
    </row>
    <row r="183" spans="3:19" ht="15">
      <c r="C183" s="11"/>
      <c r="D183" s="31"/>
      <c r="E183" s="11"/>
      <c r="F183" s="11"/>
      <c r="G183" s="11"/>
      <c r="H183" s="31"/>
      <c r="I183" s="31"/>
      <c r="N183" s="31"/>
      <c r="O183" s="11"/>
      <c r="S183" s="31"/>
    </row>
    <row r="184" spans="3:19" ht="15">
      <c r="C184" s="11"/>
      <c r="D184" s="31"/>
      <c r="E184" s="11"/>
      <c r="F184" s="11"/>
      <c r="G184" s="11"/>
      <c r="H184" s="31"/>
      <c r="I184" s="31"/>
      <c r="N184" s="31"/>
      <c r="O184" s="11"/>
      <c r="S184" s="31"/>
    </row>
    <row r="185" spans="3:19" ht="15">
      <c r="C185" s="11"/>
      <c r="D185" s="31"/>
      <c r="E185" s="11"/>
      <c r="F185" s="11"/>
      <c r="G185" s="11"/>
      <c r="H185" s="31"/>
      <c r="I185" s="31"/>
      <c r="N185" s="31"/>
      <c r="O185" s="11"/>
      <c r="S185" s="31"/>
    </row>
    <row r="186" spans="3:19" ht="15">
      <c r="C186" s="11"/>
      <c r="D186" s="31"/>
      <c r="E186" s="11"/>
      <c r="F186" s="11"/>
      <c r="G186" s="11"/>
      <c r="H186" s="31"/>
      <c r="I186" s="31"/>
      <c r="N186" s="31"/>
      <c r="O186" s="11"/>
      <c r="S186" s="31"/>
    </row>
    <row r="187" spans="3:19" ht="15">
      <c r="C187" s="11"/>
      <c r="D187" s="31"/>
      <c r="E187" s="11"/>
      <c r="F187" s="11"/>
      <c r="G187" s="11"/>
      <c r="H187" s="31"/>
      <c r="I187" s="31"/>
      <c r="N187" s="31"/>
      <c r="O187" s="11"/>
      <c r="S187" s="31"/>
    </row>
    <row r="188" spans="3:19" ht="15">
      <c r="C188" s="11"/>
      <c r="D188" s="31"/>
      <c r="E188" s="11"/>
      <c r="F188" s="11"/>
      <c r="G188" s="11"/>
      <c r="H188" s="31"/>
      <c r="I188" s="31"/>
      <c r="N188" s="31"/>
      <c r="O188" s="11"/>
      <c r="S188" s="31"/>
    </row>
    <row r="189" spans="3:19" ht="15">
      <c r="C189" s="11"/>
      <c r="D189" s="31"/>
      <c r="E189" s="11"/>
      <c r="F189" s="11"/>
      <c r="G189" s="11"/>
      <c r="H189" s="31"/>
      <c r="I189" s="31"/>
      <c r="N189" s="31"/>
      <c r="O189" s="11"/>
      <c r="S189" s="31"/>
    </row>
    <row r="190" spans="3:19" ht="15">
      <c r="C190" s="11"/>
      <c r="D190" s="31"/>
      <c r="E190" s="11"/>
      <c r="F190" s="11"/>
      <c r="G190" s="11"/>
      <c r="H190" s="31"/>
      <c r="I190" s="31"/>
      <c r="N190" s="31"/>
      <c r="O190" s="11"/>
      <c r="S190" s="31"/>
    </row>
    <row r="191" spans="3:19" ht="15">
      <c r="C191" s="11"/>
      <c r="D191" s="31"/>
      <c r="E191" s="11"/>
      <c r="F191" s="11"/>
      <c r="G191" s="11"/>
      <c r="H191" s="31"/>
      <c r="I191" s="31"/>
      <c r="N191" s="31"/>
      <c r="O191" s="11"/>
      <c r="S191" s="31"/>
    </row>
    <row r="192" spans="3:19" ht="15">
      <c r="C192" s="11"/>
      <c r="D192" s="31"/>
      <c r="E192" s="11"/>
      <c r="F192" s="11"/>
      <c r="G192" s="11"/>
      <c r="H192" s="31"/>
      <c r="I192" s="31"/>
      <c r="N192" s="31"/>
      <c r="O192" s="11"/>
      <c r="S192" s="31"/>
    </row>
    <row r="193" spans="3:19" ht="15">
      <c r="C193" s="11"/>
      <c r="D193" s="31"/>
      <c r="E193" s="11"/>
      <c r="F193" s="11"/>
      <c r="G193" s="11"/>
      <c r="H193" s="31"/>
      <c r="I193" s="31"/>
      <c r="N193" s="31"/>
      <c r="O193" s="11"/>
      <c r="S193" s="31"/>
    </row>
    <row r="194" spans="3:19" ht="15">
      <c r="C194" s="11"/>
      <c r="D194" s="31"/>
      <c r="E194" s="11"/>
      <c r="F194" s="11"/>
      <c r="G194" s="11"/>
      <c r="H194" s="31"/>
      <c r="I194" s="31"/>
      <c r="N194" s="31"/>
      <c r="O194" s="11"/>
      <c r="S194" s="31"/>
    </row>
    <row r="195" spans="3:19" ht="15">
      <c r="C195" s="11"/>
      <c r="D195" s="31"/>
      <c r="E195" s="11"/>
      <c r="F195" s="11"/>
      <c r="G195" s="11"/>
      <c r="H195" s="31"/>
      <c r="I195" s="31"/>
      <c r="N195" s="31"/>
      <c r="O195" s="11"/>
      <c r="S195" s="31"/>
    </row>
    <row r="196" spans="3:19" ht="15">
      <c r="C196" s="11"/>
      <c r="D196" s="31"/>
      <c r="E196" s="11"/>
      <c r="F196" s="11"/>
      <c r="G196" s="11"/>
      <c r="H196" s="31"/>
      <c r="I196" s="31"/>
      <c r="N196" s="31"/>
      <c r="O196" s="11"/>
      <c r="S196" s="31"/>
    </row>
    <row r="197" spans="3:19" ht="15">
      <c r="C197" s="11"/>
      <c r="D197" s="31"/>
      <c r="E197" s="11"/>
      <c r="F197" s="11"/>
      <c r="G197" s="11"/>
      <c r="H197" s="31"/>
      <c r="I197" s="31"/>
      <c r="N197" s="31"/>
      <c r="O197" s="11"/>
      <c r="S197" s="31"/>
    </row>
    <row r="198" spans="3:19" ht="15">
      <c r="C198" s="11"/>
      <c r="D198" s="31"/>
      <c r="E198" s="11"/>
      <c r="F198" s="11"/>
      <c r="G198" s="11"/>
      <c r="H198" s="31"/>
      <c r="I198" s="31"/>
      <c r="N198" s="31"/>
      <c r="O198" s="11"/>
      <c r="S198" s="31"/>
    </row>
    <row r="199" spans="3:19" ht="15">
      <c r="C199" s="11"/>
      <c r="D199" s="31"/>
      <c r="E199" s="11"/>
      <c r="F199" s="11"/>
      <c r="G199" s="11"/>
      <c r="H199" s="31"/>
      <c r="I199" s="31"/>
      <c r="N199" s="31"/>
      <c r="O199" s="11"/>
      <c r="S199" s="31"/>
    </row>
    <row r="200" spans="3:19" ht="15">
      <c r="C200" s="11"/>
      <c r="D200" s="31"/>
      <c r="E200" s="11"/>
      <c r="F200" s="11"/>
      <c r="G200" s="11"/>
      <c r="H200" s="31"/>
      <c r="I200" s="31"/>
      <c r="N200" s="31"/>
      <c r="O200" s="11"/>
      <c r="S200" s="31"/>
    </row>
    <row r="201" spans="3:19" ht="15">
      <c r="C201" s="11"/>
      <c r="D201" s="31"/>
      <c r="E201" s="11"/>
      <c r="F201" s="11"/>
      <c r="G201" s="11"/>
      <c r="H201" s="31"/>
      <c r="I201" s="31"/>
      <c r="N201" s="31"/>
      <c r="O201" s="11"/>
      <c r="S201" s="31"/>
    </row>
    <row r="202" spans="3:19" ht="15">
      <c r="C202" s="11"/>
      <c r="D202" s="31"/>
      <c r="E202" s="11"/>
      <c r="F202" s="11"/>
      <c r="G202" s="11"/>
      <c r="H202" s="31"/>
      <c r="I202" s="31"/>
      <c r="N202" s="31"/>
      <c r="O202" s="11"/>
      <c r="S202" s="31"/>
    </row>
    <row r="203" spans="3:19" ht="15">
      <c r="C203" s="11"/>
      <c r="D203" s="31"/>
      <c r="E203" s="11"/>
      <c r="F203" s="11"/>
      <c r="G203" s="11"/>
      <c r="H203" s="31"/>
      <c r="I203" s="31"/>
      <c r="N203" s="31"/>
      <c r="O203" s="11"/>
      <c r="S203" s="31"/>
    </row>
    <row r="204" spans="3:19" ht="15">
      <c r="C204" s="11"/>
      <c r="D204" s="31"/>
      <c r="E204" s="11"/>
      <c r="F204" s="11"/>
      <c r="G204" s="11"/>
      <c r="H204" s="31"/>
      <c r="I204" s="31"/>
      <c r="N204" s="31"/>
      <c r="O204" s="11"/>
      <c r="S204" s="31"/>
    </row>
    <row r="205" spans="3:19" ht="15">
      <c r="C205" s="11"/>
      <c r="D205" s="31"/>
      <c r="E205" s="11"/>
      <c r="F205" s="11"/>
      <c r="G205" s="11"/>
      <c r="H205" s="31"/>
      <c r="I205" s="31"/>
      <c r="N205" s="31"/>
      <c r="O205" s="11"/>
      <c r="S205" s="31"/>
    </row>
    <row r="206" spans="3:19" ht="15">
      <c r="C206" s="11"/>
      <c r="D206" s="31"/>
      <c r="E206" s="11"/>
      <c r="F206" s="11"/>
      <c r="G206" s="11"/>
      <c r="H206" s="31"/>
      <c r="I206" s="31"/>
      <c r="N206" s="31"/>
      <c r="O206" s="11"/>
      <c r="S206" s="31"/>
    </row>
    <row r="207" spans="3:19" ht="15">
      <c r="C207" s="11"/>
      <c r="D207" s="31"/>
      <c r="E207" s="11"/>
      <c r="F207" s="11"/>
      <c r="G207" s="11"/>
      <c r="H207" s="31"/>
      <c r="I207" s="31"/>
      <c r="N207" s="31"/>
      <c r="O207" s="11"/>
      <c r="S207" s="31"/>
    </row>
    <row r="208" spans="3:19" ht="15">
      <c r="C208" s="11"/>
      <c r="D208" s="31"/>
      <c r="E208" s="11"/>
      <c r="F208" s="11"/>
      <c r="G208" s="11"/>
      <c r="H208" s="31"/>
      <c r="I208" s="31"/>
      <c r="N208" s="31"/>
      <c r="O208" s="11"/>
      <c r="S208" s="31"/>
    </row>
    <row r="209" spans="3:19" ht="15">
      <c r="C209" s="11"/>
      <c r="D209" s="31"/>
      <c r="E209" s="11"/>
      <c r="F209" s="11"/>
      <c r="G209" s="11"/>
      <c r="H209" s="31"/>
      <c r="I209" s="31"/>
      <c r="N209" s="31"/>
      <c r="O209" s="11"/>
      <c r="S209" s="31"/>
    </row>
    <row r="210" spans="3:19" ht="15">
      <c r="C210" s="11"/>
      <c r="D210" s="31"/>
      <c r="E210" s="11"/>
      <c r="F210" s="11"/>
      <c r="G210" s="11"/>
      <c r="H210" s="31"/>
      <c r="I210" s="31"/>
      <c r="N210" s="31"/>
      <c r="O210" s="11"/>
      <c r="S210" s="31"/>
    </row>
    <row r="211" spans="3:19" ht="15">
      <c r="C211" s="11"/>
      <c r="D211" s="31"/>
      <c r="E211" s="11"/>
      <c r="F211" s="11"/>
      <c r="G211" s="11"/>
      <c r="H211" s="31"/>
      <c r="I211" s="31"/>
      <c r="N211" s="31"/>
      <c r="O211" s="11"/>
      <c r="S211" s="31"/>
    </row>
    <row r="212" spans="3:19" ht="15">
      <c r="C212" s="11"/>
      <c r="D212" s="31"/>
      <c r="E212" s="11"/>
      <c r="F212" s="11"/>
      <c r="G212" s="11"/>
      <c r="H212" s="31"/>
      <c r="I212" s="31"/>
      <c r="N212" s="31"/>
      <c r="O212" s="11"/>
      <c r="S212" s="31"/>
    </row>
    <row r="213" spans="3:19" ht="15">
      <c r="C213" s="11"/>
      <c r="D213" s="31"/>
      <c r="E213" s="11"/>
      <c r="F213" s="11"/>
      <c r="G213" s="11"/>
      <c r="H213" s="31"/>
      <c r="I213" s="31"/>
      <c r="N213" s="31"/>
      <c r="O213" s="11"/>
      <c r="S213" s="31"/>
    </row>
    <row r="214" spans="3:19" ht="15">
      <c r="C214" s="11"/>
      <c r="D214" s="31"/>
      <c r="E214" s="11"/>
      <c r="F214" s="11"/>
      <c r="G214" s="11"/>
      <c r="H214" s="31"/>
      <c r="I214" s="31"/>
      <c r="N214" s="31"/>
      <c r="O214" s="11"/>
      <c r="S214" s="31"/>
    </row>
    <row r="215" spans="3:19" ht="15">
      <c r="C215" s="11"/>
      <c r="D215" s="31"/>
      <c r="E215" s="11"/>
      <c r="F215" s="11"/>
      <c r="G215" s="11"/>
      <c r="H215" s="31"/>
      <c r="I215" s="31"/>
      <c r="N215" s="31"/>
      <c r="O215" s="11"/>
      <c r="S215" s="31"/>
    </row>
    <row r="216" spans="3:19" ht="15">
      <c r="C216" s="11"/>
      <c r="D216" s="31"/>
      <c r="E216" s="11"/>
      <c r="F216" s="11"/>
      <c r="G216" s="11"/>
      <c r="H216" s="31"/>
      <c r="I216" s="31"/>
      <c r="N216" s="31"/>
      <c r="O216" s="11"/>
      <c r="S216" s="31"/>
    </row>
    <row r="217" spans="3:19" ht="15">
      <c r="C217" s="11"/>
      <c r="D217" s="31"/>
      <c r="E217" s="11"/>
      <c r="F217" s="11"/>
      <c r="G217" s="11"/>
      <c r="H217" s="31"/>
      <c r="I217" s="31"/>
      <c r="N217" s="31"/>
      <c r="O217" s="11"/>
      <c r="S217" s="31"/>
    </row>
    <row r="218" spans="3:19" ht="15">
      <c r="C218" s="11"/>
      <c r="D218" s="31"/>
      <c r="E218" s="11"/>
      <c r="F218" s="11"/>
      <c r="G218" s="11"/>
      <c r="H218" s="31"/>
      <c r="I218" s="31"/>
      <c r="N218" s="31"/>
      <c r="O218" s="11"/>
      <c r="S218" s="31"/>
    </row>
    <row r="219" spans="3:19" ht="15">
      <c r="C219" s="11"/>
      <c r="D219" s="31"/>
      <c r="E219" s="11"/>
      <c r="F219" s="11"/>
      <c r="G219" s="11"/>
      <c r="H219" s="31"/>
      <c r="I219" s="31"/>
      <c r="N219" s="31"/>
      <c r="O219" s="11"/>
      <c r="S219" s="31"/>
    </row>
    <row r="220" spans="3:19" ht="15">
      <c r="C220" s="11"/>
      <c r="D220" s="31"/>
      <c r="E220" s="11"/>
      <c r="F220" s="11"/>
      <c r="G220" s="11"/>
      <c r="H220" s="31"/>
      <c r="I220" s="31"/>
      <c r="N220" s="31"/>
      <c r="O220" s="11"/>
      <c r="S220" s="31"/>
    </row>
    <row r="221" spans="3:19" ht="15">
      <c r="C221" s="11"/>
      <c r="D221" s="31"/>
      <c r="E221" s="11"/>
      <c r="F221" s="11"/>
      <c r="G221" s="11"/>
      <c r="H221" s="31"/>
      <c r="I221" s="31"/>
      <c r="N221" s="31"/>
      <c r="O221" s="11"/>
      <c r="S221" s="31"/>
    </row>
    <row r="222" spans="3:19" ht="15">
      <c r="C222" s="11"/>
      <c r="D222" s="31"/>
      <c r="E222" s="11"/>
      <c r="F222" s="11"/>
      <c r="G222" s="11"/>
      <c r="H222" s="31"/>
      <c r="I222" s="31"/>
      <c r="N222" s="31"/>
      <c r="O222" s="11"/>
      <c r="S222" s="31"/>
    </row>
    <row r="223" spans="3:19" ht="15">
      <c r="C223" s="11"/>
      <c r="D223" s="31"/>
      <c r="E223" s="11"/>
      <c r="F223" s="11"/>
      <c r="G223" s="11"/>
      <c r="H223" s="31"/>
      <c r="I223" s="31"/>
      <c r="N223" s="31"/>
      <c r="O223" s="11"/>
      <c r="S223" s="31"/>
    </row>
    <row r="224" spans="3:19" ht="15">
      <c r="C224" s="11"/>
      <c r="D224" s="31"/>
      <c r="E224" s="11"/>
      <c r="F224" s="11"/>
      <c r="G224" s="11"/>
      <c r="H224" s="31"/>
      <c r="I224" s="31"/>
      <c r="N224" s="31"/>
      <c r="O224" s="11"/>
      <c r="S224" s="31"/>
    </row>
    <row r="225" spans="3:19" ht="15">
      <c r="C225" s="11"/>
      <c r="D225" s="31"/>
      <c r="E225" s="11"/>
      <c r="F225" s="11"/>
      <c r="G225" s="11"/>
      <c r="H225" s="31"/>
      <c r="I225" s="31"/>
      <c r="N225" s="31"/>
      <c r="O225" s="11"/>
      <c r="S225" s="31"/>
    </row>
    <row r="226" spans="3:19" ht="15">
      <c r="C226" s="11"/>
      <c r="D226" s="31"/>
      <c r="E226" s="11"/>
      <c r="F226" s="11"/>
      <c r="G226" s="11"/>
      <c r="H226" s="31"/>
      <c r="I226" s="31"/>
      <c r="N226" s="31"/>
      <c r="O226" s="11"/>
      <c r="S226" s="31"/>
    </row>
    <row r="227" spans="3:19" ht="15">
      <c r="C227" s="11"/>
      <c r="D227" s="31"/>
      <c r="E227" s="11"/>
      <c r="F227" s="11"/>
      <c r="G227" s="11"/>
      <c r="H227" s="31"/>
      <c r="I227" s="31"/>
      <c r="N227" s="31"/>
      <c r="O227" s="11"/>
      <c r="S227" s="31"/>
    </row>
    <row r="228" spans="3:19" ht="15">
      <c r="C228" s="11"/>
      <c r="D228" s="31"/>
      <c r="E228" s="11"/>
      <c r="F228" s="11"/>
      <c r="G228" s="11"/>
      <c r="H228" s="31"/>
      <c r="I228" s="31"/>
      <c r="N228" s="31"/>
      <c r="O228" s="11"/>
      <c r="S228" s="31"/>
    </row>
    <row r="229" spans="3:19" ht="15">
      <c r="C229" s="11"/>
      <c r="D229" s="31"/>
      <c r="E229" s="11"/>
      <c r="F229" s="11"/>
      <c r="G229" s="11"/>
      <c r="H229" s="31"/>
      <c r="I229" s="31"/>
      <c r="N229" s="31"/>
      <c r="O229" s="11"/>
      <c r="S229" s="31"/>
    </row>
    <row r="230" spans="3:19" ht="15">
      <c r="C230" s="11"/>
      <c r="D230" s="31"/>
      <c r="E230" s="11"/>
      <c r="F230" s="11"/>
      <c r="G230" s="11"/>
      <c r="H230" s="31"/>
      <c r="I230" s="31"/>
      <c r="N230" s="31"/>
      <c r="O230" s="11"/>
      <c r="S230" s="31"/>
    </row>
    <row r="231" spans="3:19" ht="15">
      <c r="C231" s="11"/>
      <c r="D231" s="31"/>
      <c r="E231" s="11"/>
      <c r="F231" s="11"/>
      <c r="G231" s="11"/>
      <c r="H231" s="31"/>
      <c r="I231" s="31"/>
      <c r="N231" s="31"/>
      <c r="O231" s="11"/>
      <c r="S231" s="31"/>
    </row>
    <row r="232" spans="3:19" ht="15">
      <c r="C232" s="11"/>
      <c r="D232" s="31"/>
      <c r="E232" s="11"/>
      <c r="F232" s="11"/>
      <c r="G232" s="11"/>
      <c r="H232" s="31"/>
      <c r="I232" s="31"/>
      <c r="N232" s="31"/>
      <c r="O232" s="11"/>
      <c r="S232" s="31"/>
    </row>
    <row r="233" spans="3:19" ht="15">
      <c r="C233" s="11"/>
      <c r="D233" s="31"/>
      <c r="E233" s="11"/>
      <c r="F233" s="11"/>
      <c r="G233" s="11"/>
      <c r="H233" s="31"/>
      <c r="I233" s="31"/>
      <c r="N233" s="31"/>
      <c r="O233" s="11"/>
      <c r="S233" s="31"/>
    </row>
    <row r="234" spans="3:19" ht="15">
      <c r="C234" s="11"/>
      <c r="D234" s="31"/>
      <c r="E234" s="11"/>
      <c r="F234" s="11"/>
      <c r="G234" s="11"/>
      <c r="H234" s="31"/>
      <c r="I234" s="31"/>
      <c r="N234" s="31"/>
      <c r="O234" s="11"/>
      <c r="S234" s="31"/>
    </row>
    <row r="235" spans="3:19" ht="15">
      <c r="C235" s="11"/>
      <c r="D235" s="31"/>
      <c r="E235" s="11"/>
      <c r="F235" s="11"/>
      <c r="G235" s="11"/>
      <c r="H235" s="31"/>
      <c r="I235" s="31"/>
      <c r="N235" s="31"/>
      <c r="O235" s="11"/>
      <c r="S235" s="31"/>
    </row>
    <row r="236" spans="3:19" ht="15">
      <c r="C236" s="11"/>
      <c r="D236" s="31"/>
      <c r="E236" s="11"/>
      <c r="F236" s="11"/>
      <c r="G236" s="11"/>
      <c r="H236" s="31"/>
      <c r="I236" s="31"/>
      <c r="N236" s="31"/>
      <c r="O236" s="11"/>
      <c r="S236" s="31"/>
    </row>
    <row r="237" spans="3:19" ht="15">
      <c r="C237" s="11"/>
      <c r="D237" s="31"/>
      <c r="E237" s="11"/>
      <c r="F237" s="11"/>
      <c r="G237" s="11"/>
      <c r="H237" s="31"/>
      <c r="I237" s="31"/>
      <c r="N237" s="31"/>
      <c r="O237" s="11"/>
      <c r="S237" s="31"/>
    </row>
    <row r="238" spans="3:19" ht="15">
      <c r="C238" s="11"/>
      <c r="D238" s="31"/>
      <c r="E238" s="11"/>
      <c r="F238" s="11"/>
      <c r="G238" s="11"/>
      <c r="H238" s="31"/>
      <c r="I238" s="31"/>
      <c r="N238" s="31"/>
      <c r="O238" s="11"/>
      <c r="S238" s="31"/>
    </row>
    <row r="239" spans="3:19" ht="15">
      <c r="C239" s="11"/>
      <c r="D239" s="31"/>
      <c r="E239" s="11"/>
      <c r="F239" s="11"/>
      <c r="G239" s="11"/>
      <c r="H239" s="31"/>
      <c r="I239" s="31"/>
      <c r="N239" s="31"/>
      <c r="O239" s="11"/>
      <c r="S239" s="31"/>
    </row>
    <row r="240" spans="3:19" ht="15">
      <c r="C240" s="11"/>
      <c r="D240" s="31"/>
      <c r="E240" s="11"/>
      <c r="F240" s="11"/>
      <c r="G240" s="11"/>
      <c r="H240" s="31"/>
      <c r="I240" s="31"/>
      <c r="N240" s="31"/>
      <c r="O240" s="11"/>
      <c r="S240" s="31"/>
    </row>
    <row r="241" spans="3:19" ht="15">
      <c r="C241" s="11"/>
      <c r="D241" s="31"/>
      <c r="E241" s="11"/>
      <c r="F241" s="11"/>
      <c r="G241" s="11"/>
      <c r="H241" s="31"/>
      <c r="I241" s="31"/>
      <c r="N241" s="31"/>
      <c r="O241" s="11"/>
      <c r="S241" s="31"/>
    </row>
    <row r="242" spans="3:19" ht="15">
      <c r="C242" s="11"/>
      <c r="D242" s="31"/>
      <c r="E242" s="11"/>
      <c r="F242" s="11"/>
      <c r="G242" s="11"/>
      <c r="H242" s="31"/>
      <c r="I242" s="31"/>
      <c r="N242" s="31"/>
      <c r="O242" s="11"/>
      <c r="S242" s="31"/>
    </row>
    <row r="243" spans="3:19" ht="15">
      <c r="C243" s="11"/>
      <c r="D243" s="31"/>
      <c r="E243" s="11"/>
      <c r="F243" s="11"/>
      <c r="G243" s="11"/>
      <c r="H243" s="31"/>
      <c r="I243" s="31"/>
      <c r="N243" s="31"/>
      <c r="O243" s="11"/>
      <c r="S243" s="31"/>
    </row>
    <row r="244" spans="3:19" ht="15">
      <c r="C244" s="11"/>
      <c r="D244" s="31"/>
      <c r="E244" s="11"/>
      <c r="F244" s="11"/>
      <c r="G244" s="11"/>
      <c r="H244" s="31"/>
      <c r="I244" s="31"/>
      <c r="N244" s="31"/>
      <c r="O244" s="11"/>
      <c r="S244" s="31"/>
    </row>
    <row r="245" spans="3:19" ht="15">
      <c r="C245" s="11"/>
      <c r="D245" s="31"/>
      <c r="E245" s="11"/>
      <c r="F245" s="11"/>
      <c r="G245" s="11"/>
      <c r="H245" s="31"/>
      <c r="I245" s="31"/>
      <c r="N245" s="31"/>
      <c r="O245" s="11"/>
      <c r="S245" s="31"/>
    </row>
    <row r="246" spans="3:19" ht="15">
      <c r="C246" s="11"/>
      <c r="D246" s="31"/>
      <c r="E246" s="11"/>
      <c r="F246" s="11"/>
      <c r="G246" s="11"/>
      <c r="H246" s="31"/>
      <c r="I246" s="31"/>
      <c r="N246" s="31"/>
      <c r="O246" s="11"/>
      <c r="S246" s="31"/>
    </row>
    <row r="247" spans="3:19" ht="15">
      <c r="C247" s="11"/>
      <c r="D247" s="31"/>
      <c r="E247" s="11"/>
      <c r="F247" s="11"/>
      <c r="G247" s="11"/>
      <c r="H247" s="31"/>
      <c r="I247" s="31"/>
      <c r="N247" s="31"/>
      <c r="O247" s="11"/>
      <c r="S247" s="31"/>
    </row>
    <row r="248" spans="3:19" ht="15">
      <c r="C248" s="11"/>
      <c r="D248" s="31"/>
      <c r="E248" s="11"/>
      <c r="F248" s="11"/>
      <c r="G248" s="11"/>
      <c r="H248" s="31"/>
      <c r="I248" s="31"/>
      <c r="N248" s="31"/>
      <c r="O248" s="11"/>
      <c r="S248" s="31"/>
    </row>
    <row r="249" spans="3:19" ht="15">
      <c r="C249" s="11"/>
      <c r="D249" s="31"/>
      <c r="E249" s="11"/>
      <c r="F249" s="11"/>
      <c r="G249" s="11"/>
      <c r="H249" s="31"/>
      <c r="I249" s="31"/>
      <c r="N249" s="31"/>
      <c r="O249" s="11"/>
      <c r="S249" s="31"/>
    </row>
    <row r="250" spans="3:19" ht="15">
      <c r="C250" s="11"/>
      <c r="D250" s="31"/>
      <c r="E250" s="11"/>
      <c r="F250" s="11"/>
      <c r="G250" s="11"/>
      <c r="H250" s="31"/>
      <c r="I250" s="31"/>
      <c r="N250" s="31"/>
      <c r="O250" s="11"/>
      <c r="S250" s="31"/>
    </row>
    <row r="251" spans="3:19" ht="15">
      <c r="C251" s="11"/>
      <c r="D251" s="31"/>
      <c r="E251" s="11"/>
      <c r="F251" s="11"/>
      <c r="G251" s="11"/>
      <c r="H251" s="31"/>
      <c r="I251" s="31"/>
      <c r="N251" s="31"/>
      <c r="O251" s="11"/>
      <c r="S251" s="31"/>
    </row>
    <row r="252" spans="3:19" ht="15">
      <c r="C252" s="11"/>
      <c r="D252" s="31"/>
      <c r="E252" s="11"/>
      <c r="F252" s="11"/>
      <c r="G252" s="11"/>
      <c r="H252" s="31"/>
      <c r="I252" s="31"/>
      <c r="N252" s="31"/>
      <c r="O252" s="11"/>
      <c r="S252" s="31"/>
    </row>
  </sheetData>
  <sheetProtection algorithmName="SHA-512" hashValue="oAeoohd9YYWptUbSHjhWxCA0ytb2lXycVKYwDeAjwmWg7NRwqZhsNqvwjC8dciF+t3a+yZ++evvylRf9qmrn1w==" saltValue="SfZXeGh7WKpEZfU0ABnEBQ==" spinCount="100000" sheet="1" objects="1" scenarios="1" selectLockedCells="1"/>
  <mergeCells count="66">
    <mergeCell ref="G81:G90"/>
    <mergeCell ref="G91:G113"/>
    <mergeCell ref="G48:G79"/>
    <mergeCell ref="M7:M34"/>
    <mergeCell ref="M35:M36"/>
    <mergeCell ref="M37:M45"/>
    <mergeCell ref="M46:M47"/>
    <mergeCell ref="M48:M80"/>
    <mergeCell ref="Q1:S1"/>
    <mergeCell ref="J115:L115"/>
    <mergeCell ref="J116:L116"/>
    <mergeCell ref="B1:E1"/>
    <mergeCell ref="B115:F115"/>
    <mergeCell ref="B116:F116"/>
    <mergeCell ref="N7:N34"/>
    <mergeCell ref="O7:O34"/>
    <mergeCell ref="P7:P34"/>
    <mergeCell ref="Q7:Q34"/>
    <mergeCell ref="R7:R34"/>
    <mergeCell ref="S7:S34"/>
    <mergeCell ref="S35:S36"/>
    <mergeCell ref="M81:M90"/>
    <mergeCell ref="M91:M113"/>
    <mergeCell ref="G7:G34"/>
    <mergeCell ref="S37:S45"/>
    <mergeCell ref="N48:N80"/>
    <mergeCell ref="S48:S80"/>
    <mergeCell ref="R48:R80"/>
    <mergeCell ref="N46:N47"/>
    <mergeCell ref="S46:S47"/>
    <mergeCell ref="R46:R47"/>
    <mergeCell ref="Q46:Q47"/>
    <mergeCell ref="P46:P47"/>
    <mergeCell ref="O46:O47"/>
    <mergeCell ref="N37:N45"/>
    <mergeCell ref="O37:O45"/>
    <mergeCell ref="P37:P45"/>
    <mergeCell ref="Q37:Q45"/>
    <mergeCell ref="R37:R45"/>
    <mergeCell ref="S81:S90"/>
    <mergeCell ref="N91:N113"/>
    <mergeCell ref="O91:O113"/>
    <mergeCell ref="P91:P113"/>
    <mergeCell ref="Q91:Q113"/>
    <mergeCell ref="R91:R113"/>
    <mergeCell ref="S91:S113"/>
    <mergeCell ref="N81:N90"/>
    <mergeCell ref="O81:O90"/>
    <mergeCell ref="P81:P90"/>
    <mergeCell ref="Q81:Q90"/>
    <mergeCell ref="P115:P116"/>
    <mergeCell ref="B3:C4"/>
    <mergeCell ref="D3:E4"/>
    <mergeCell ref="F3:I4"/>
    <mergeCell ref="R81:R90"/>
    <mergeCell ref="O48:O80"/>
    <mergeCell ref="P48:P80"/>
    <mergeCell ref="Q48:Q80"/>
    <mergeCell ref="R35:R36"/>
    <mergeCell ref="Q35:Q36"/>
    <mergeCell ref="P35:P36"/>
    <mergeCell ref="O35:O36"/>
    <mergeCell ref="N35:N36"/>
    <mergeCell ref="G35:G36"/>
    <mergeCell ref="G37:G45"/>
    <mergeCell ref="G46:G47"/>
  </mergeCells>
  <conditionalFormatting sqref="B7:B113">
    <cfRule type="containsBlanks" priority="73" dxfId="40">
      <formula>LEN(TRIM(B7))=0</formula>
    </cfRule>
  </conditionalFormatting>
  <conditionalFormatting sqref="B7:B113">
    <cfRule type="cellIs" priority="68" dxfId="39" operator="greaterThanOrEqual">
      <formula>1</formula>
    </cfRule>
  </conditionalFormatting>
  <conditionalFormatting sqref="J7:J9">
    <cfRule type="notContainsBlanks" priority="40" dxfId="4">
      <formula>LEN(TRIM(J7))&gt;0</formula>
    </cfRule>
    <cfRule type="containsBlanks" priority="41" dxfId="0">
      <formula>LEN(TRIM(J7))=0</formula>
    </cfRule>
  </conditionalFormatting>
  <conditionalFormatting sqref="J7:J9">
    <cfRule type="notContainsBlanks" priority="39" dxfId="2">
      <formula>LEN(TRIM(J7))&gt;0</formula>
    </cfRule>
  </conditionalFormatting>
  <conditionalFormatting sqref="L7:L9">
    <cfRule type="cellIs" priority="37" dxfId="15" operator="equal">
      <formula>"NEVYHOVUJE"</formula>
    </cfRule>
    <cfRule type="cellIs" priority="38" dxfId="14" operator="equal">
      <formula>"VYHOVUJE"</formula>
    </cfRule>
  </conditionalFormatting>
  <conditionalFormatting sqref="J10:J11 J17 J23 J29 J35:J113">
    <cfRule type="notContainsBlanks" priority="35" dxfId="4">
      <formula>LEN(TRIM(J10))&gt;0</formula>
    </cfRule>
    <cfRule type="containsBlanks" priority="36" dxfId="0">
      <formula>LEN(TRIM(J10))=0</formula>
    </cfRule>
  </conditionalFormatting>
  <conditionalFormatting sqref="J10:J11 J17 J23 J29 J35:J113">
    <cfRule type="notContainsBlanks" priority="34" dxfId="2">
      <formula>LEN(TRIM(J10))&gt;0</formula>
    </cfRule>
  </conditionalFormatting>
  <conditionalFormatting sqref="L10:L11 L17 L23 L29 L35:L113">
    <cfRule type="cellIs" priority="32" dxfId="15" operator="equal">
      <formula>"NEVYHOVUJE"</formula>
    </cfRule>
    <cfRule type="cellIs" priority="33" dxfId="14" operator="equal">
      <formula>"VYHOVUJE"</formula>
    </cfRule>
  </conditionalFormatting>
  <conditionalFormatting sqref="J12:J13 J18:J19 J24:J25 J30:J31">
    <cfRule type="notContainsBlanks" priority="30" dxfId="4">
      <formula>LEN(TRIM(J12))&gt;0</formula>
    </cfRule>
    <cfRule type="containsBlanks" priority="31" dxfId="0">
      <formula>LEN(TRIM(J12))=0</formula>
    </cfRule>
  </conditionalFormatting>
  <conditionalFormatting sqref="J12:J13 J18:J19 J24:J25 J30:J31">
    <cfRule type="notContainsBlanks" priority="29" dxfId="2">
      <formula>LEN(TRIM(J12))&gt;0</formula>
    </cfRule>
  </conditionalFormatting>
  <conditionalFormatting sqref="L12:L13 L18:L19 L24:L25 L30:L31">
    <cfRule type="cellIs" priority="27" dxfId="15" operator="equal">
      <formula>"NEVYHOVUJE"</formula>
    </cfRule>
    <cfRule type="cellIs" priority="28" dxfId="14" operator="equal">
      <formula>"VYHOVUJE"</formula>
    </cfRule>
  </conditionalFormatting>
  <conditionalFormatting sqref="J14:J15 J20:J21 J26:J27 J32:J33">
    <cfRule type="notContainsBlanks" priority="25" dxfId="4">
      <formula>LEN(TRIM(J14))&gt;0</formula>
    </cfRule>
    <cfRule type="containsBlanks" priority="26" dxfId="0">
      <formula>LEN(TRIM(J14))=0</formula>
    </cfRule>
  </conditionalFormatting>
  <conditionalFormatting sqref="J14:J15 J20:J21 J26:J27 J32:J33">
    <cfRule type="notContainsBlanks" priority="24" dxfId="2">
      <formula>LEN(TRIM(J14))&gt;0</formula>
    </cfRule>
  </conditionalFormatting>
  <conditionalFormatting sqref="L14:L15 L20:L21 L26:L27 L32:L33">
    <cfRule type="cellIs" priority="22" dxfId="15" operator="equal">
      <formula>"NEVYHOVUJE"</formula>
    </cfRule>
    <cfRule type="cellIs" priority="23" dxfId="14" operator="equal">
      <formula>"VYHOVUJE"</formula>
    </cfRule>
  </conditionalFormatting>
  <conditionalFormatting sqref="J16 J22 J28 J34">
    <cfRule type="notContainsBlanks" priority="20" dxfId="4">
      <formula>LEN(TRIM(J16))&gt;0</formula>
    </cfRule>
    <cfRule type="containsBlanks" priority="21" dxfId="0">
      <formula>LEN(TRIM(J16))=0</formula>
    </cfRule>
  </conditionalFormatting>
  <conditionalFormatting sqref="J16 J22 J28 J34">
    <cfRule type="notContainsBlanks" priority="19" dxfId="2">
      <formula>LEN(TRIM(J16))&gt;0</formula>
    </cfRule>
  </conditionalFormatting>
  <conditionalFormatting sqref="L16 L22 L28 L34">
    <cfRule type="cellIs" priority="17" dxfId="15" operator="equal">
      <formula>"NEVYHOVUJE"</formula>
    </cfRule>
    <cfRule type="cellIs" priority="18" dxfId="14" operator="equal">
      <formula>"VYHOVUJE"</formula>
    </cfRule>
  </conditionalFormatting>
  <conditionalFormatting sqref="D7:D34">
    <cfRule type="expression" priority="14" dxfId="13" stopIfTrue="1">
      <formula>LEN(TRIM(D7))=0</formula>
    </cfRule>
  </conditionalFormatting>
  <conditionalFormatting sqref="D35:D36">
    <cfRule type="containsBlanks" priority="13" dxfId="5">
      <formula>LEN(TRIM(D35))=0</formula>
    </cfRule>
  </conditionalFormatting>
  <conditionalFormatting sqref="D37:D45">
    <cfRule type="containsBlanks" priority="12" dxfId="5">
      <formula>LEN(TRIM(D37))=0</formula>
    </cfRule>
  </conditionalFormatting>
  <conditionalFormatting sqref="D46:D47">
    <cfRule type="containsBlanks" priority="11" dxfId="5">
      <formula>LEN(TRIM(D46))=0</formula>
    </cfRule>
  </conditionalFormatting>
  <conditionalFormatting sqref="D48:D80">
    <cfRule type="containsBlanks" priority="10" dxfId="5">
      <formula>LEN(TRIM(D48))=0</formula>
    </cfRule>
  </conditionalFormatting>
  <conditionalFormatting sqref="D81:D90">
    <cfRule type="containsBlanks" priority="9" dxfId="5">
      <formula>LEN(TRIM(D81))=0</formula>
    </cfRule>
  </conditionalFormatting>
  <conditionalFormatting sqref="D111:D112 D91:D109">
    <cfRule type="containsBlanks" priority="8" dxfId="5">
      <formula>LEN(TRIM(D91))=0</formula>
    </cfRule>
  </conditionalFormatting>
  <conditionalFormatting sqref="D110">
    <cfRule type="containsBlanks" priority="7" dxfId="5">
      <formula>LEN(TRIM(D110))=0</formula>
    </cfRule>
  </conditionalFormatting>
  <conditionalFormatting sqref="D113">
    <cfRule type="containsBlanks" priority="6" dxfId="5">
      <formula>LEN(TRIM(D113))=0</formula>
    </cfRule>
  </conditionalFormatting>
  <conditionalFormatting sqref="G80">
    <cfRule type="notContainsBlanks" priority="3" dxfId="4">
      <formula>LEN(TRIM(G80))&gt;0</formula>
    </cfRule>
    <cfRule type="containsBlanks" priority="4" dxfId="0">
      <formula>LEN(TRIM(G80))=0</formula>
    </cfRule>
  </conditionalFormatting>
  <conditionalFormatting sqref="G80">
    <cfRule type="notContainsBlanks" priority="2" dxfId="2">
      <formula>LEN(TRIM(G80))&gt;0</formula>
    </cfRule>
  </conditionalFormatting>
  <conditionalFormatting sqref="G80">
    <cfRule type="notContainsBlanks" priority="1" dxfId="1">
      <formula>LEN(TRIM(G80))&gt;0</formula>
    </cfRule>
    <cfRule type="containsBlanks" priority="5" dxfId="0">
      <formula>LEN(TRIM(G80))=0</formula>
    </cfRule>
  </conditionalFormatting>
  <dataValidations count="3">
    <dataValidation type="list" showInputMessage="1" showErrorMessage="1" sqref="O7 O35 O37 O46 O48 O81 O91">
      <formula1>"ANO,NE"</formula1>
    </dataValidation>
    <dataValidation type="list" showInputMessage="1" showErrorMessage="1" sqref="E35:E113">
      <formula1>"ks,bal,sada,"</formula1>
    </dataValidation>
    <dataValidation type="list" showInputMessage="1" showErrorMessage="1" sqref="E7:E34">
      <formula1>"ks,bal,sada"</formula1>
    </dataValidation>
  </dataValidations>
  <printOptions/>
  <pageMargins left="0.1968503937007874" right="0.1968503937007874" top="0.15748031496062992" bottom="0.1968503937007874" header="0.15748031496062992" footer="0.1968503937007874"/>
  <pageSetup fitToHeight="0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2020-10-08T09:54:12Z</cp:lastPrinted>
  <dcterms:created xsi:type="dcterms:W3CDTF">2014-03-05T12:43:32Z</dcterms:created>
  <dcterms:modified xsi:type="dcterms:W3CDTF">2020-10-20T04:13:07Z</dcterms:modified>
  <cp:category/>
  <cp:version/>
  <cp:contentType/>
  <cp:contentStatus/>
</cp:coreProperties>
</file>