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onery\059\1 výzva\"/>
    </mc:Choice>
  </mc:AlternateContent>
  <xr:revisionPtr revIDLastSave="0" documentId="13_ncr:1_{2CF198D2-D8F9-4B8E-A7D1-42722BF79032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Tonery!$B$1:$R$29</definedName>
  </definedNames>
  <calcPr calcId="19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O29" i="22" l="1"/>
  <c r="M21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2" i="22"/>
  <c r="M23" i="22"/>
  <c r="M24" i="22"/>
  <c r="M25" i="22"/>
  <c r="M26" i="22"/>
  <c r="N29" i="22" l="1"/>
</calcChain>
</file>

<file path=xl/sharedStrings.xml><?xml version="1.0" encoding="utf-8"?>
<sst xmlns="http://schemas.openxmlformats.org/spreadsheetml/2006/main" count="93" uniqueCount="71">
  <si>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</si>
  <si>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</si>
  <si>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</si>
  <si>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</si>
  <si>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</si>
  <si>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</si>
  <si>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</si>
  <si>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</si>
  <si>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</si>
  <si>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</si>
  <si>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</si>
  <si>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</si>
  <si>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</si>
  <si>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</si>
  <si>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</si>
  <si>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Lexmark CX 410 de, magneta</t>
  </si>
  <si>
    <t>ks</t>
  </si>
  <si>
    <t>Toner do tiskárny Lexmark CX 410 de, cyan</t>
  </si>
  <si>
    <t>Toner do tiskárny Lexmark CX 410 de, yellow</t>
  </si>
  <si>
    <t>Toner do tiskárna OKI B432dn</t>
  </si>
  <si>
    <t>Tonery originální (II.) 059 - 2020 (T-(II.)-059-2020)</t>
  </si>
  <si>
    <t>Priloha_c._1_Kupni_smlouvy_technicka_specifikace_T-(II.)-059-2020</t>
  </si>
  <si>
    <t>Název</t>
  </si>
  <si>
    <t>Měrná jednotka [MJ]</t>
  </si>
  <si>
    <t xml:space="preserve">Popis </t>
  </si>
  <si>
    <t>Fakturace</t>
  </si>
  <si>
    <t xml:space="preserve">Financováno
 z projektových finančních prostředků </t>
  </si>
  <si>
    <t>Společná faktura</t>
  </si>
  <si>
    <t>NE</t>
  </si>
  <si>
    <t>Pokud financováno z projektových prostředků, pak ŘEŠITEL uvede: NÁZEV A ČÍSLO DOTAČNÍHO PROJEKTU</t>
  </si>
  <si>
    <t xml:space="preserve">Kontaktní osoba 
k převzetí zboží </t>
  </si>
  <si>
    <t xml:space="preserve">Místo dodání </t>
  </si>
  <si>
    <t>PC - Karolína Počová,
Tel.: 773 998 869 ,
pocova@rek.zcu.cz 
(popřípadě Ing. Jindra  Komrsková, 
Tel. 37763 1081)</t>
  </si>
  <si>
    <t xml:space="preserve">Univerzitní 22, 
301 00 Plzeň, 
Fakulta strojní - Projektové centrum,
místnost UF 222 
</t>
  </si>
  <si>
    <t xml:space="preserve">Maximální cena za jednotlivé položky 
 v Kč BEZ DPH </t>
  </si>
  <si>
    <t xml:space="preserve">POZNÁMKA </t>
  </si>
  <si>
    <t>CPV - výběr
TONERY</t>
  </si>
  <si>
    <t>Originální toner, barva purpurová (magenta), Výtěžnost 2 000 stran.</t>
  </si>
  <si>
    <t>Originální toner, barva azurová (cyan). Výtěžnost 2 000 stran.</t>
  </si>
  <si>
    <t>Originální toner, barva žlutá (yellow). Výtěžnost 2 000 stran.</t>
  </si>
  <si>
    <r>
      <t>Originální toner, barva černá. Výtěžnost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2 500 stran.</t>
    </r>
  </si>
  <si>
    <t>Originální černý toner. Výtěžnost 3 000 stran.</t>
  </si>
  <si>
    <t>Originál náplň 10 000 stran.</t>
  </si>
  <si>
    <t>Originál náplň 3 000 stran.</t>
  </si>
  <si>
    <t>Originální toner do tiskárny černý. Výtěžnost 7 500 stran.</t>
  </si>
  <si>
    <r>
      <t xml:space="preserve">Originální toner (černý). Výtěžnost </t>
    </r>
    <r>
      <rPr>
        <sz val="11"/>
        <rFont val="Calibri"/>
        <family val="2"/>
        <charset val="238"/>
        <scheme val="minor"/>
      </rPr>
      <t>2 400 stran.</t>
    </r>
  </si>
  <si>
    <t>Originální toner (C). Výtěžnost  2 100 stran.</t>
  </si>
  <si>
    <t>Originální toner (M). Výtěžnost  2 100 stran.</t>
  </si>
  <si>
    <t>Originální toner (Y). Výtěžnost  2 100 stran.</t>
  </si>
  <si>
    <t>Originální toner azurový. Výtěžnost  3 000 stran.</t>
  </si>
  <si>
    <t>Originální toner purpurový. Výtěžnost  3 000 stran.</t>
  </si>
  <si>
    <t>Originální toner černý. Výtěžnost  6 000 stran.</t>
  </si>
  <si>
    <t>Originální toner do tiskárny  purpurový. Výtěžnost 2 100 stran.</t>
  </si>
  <si>
    <t>Originální toner do tiskárny  žlutý. Výtěžnost 2 100 stran.</t>
  </si>
  <si>
    <t>Originální toner  do tiskárny modrý. Výtěžnost 2 100 stran.</t>
  </si>
  <si>
    <t>Toner do tiskárny HP PageWide Pro MFP 477dw, černý</t>
  </si>
  <si>
    <t>Toner do tiskárny Lexmark CX 410 de, černý</t>
  </si>
  <si>
    <t>Toner do tiskárny HP PageWide Pro MFP 477dw, modrý</t>
  </si>
  <si>
    <t>Toner do tiskárny HP PageWide Pro MFP 477dw, žlutý</t>
  </si>
  <si>
    <t>Toner do tiskárny HP PageWide Pro MFP 477dw, červený</t>
  </si>
  <si>
    <t>Toner do tiskárny Lexmark XC 2130, černý</t>
  </si>
  <si>
    <t>Toner do tiskárny Lexmark XC 2130 purpurový</t>
  </si>
  <si>
    <t>Toner do tiskárny Lexmark XC 2130, azurový</t>
  </si>
  <si>
    <t xml:space="preserve">Toner do tiskárny HP ColorLaserJet Pro MFP M479fdw, černý 
</t>
  </si>
  <si>
    <t xml:space="preserve">Toner do tiskárny HP Color Laser Jet Pro MFP M479fdw  žlutý 
</t>
  </si>
  <si>
    <t xml:space="preserve">Toner do tiskárny HP Color Laser Jet Pro MFP M479fdw, purpurový  
</t>
  </si>
  <si>
    <t xml:space="preserve">Toner do tiskárny HP Color Laser Jet Pro MFP M479fdw, azurový 
</t>
  </si>
  <si>
    <t xml:space="preserve">Toner do tiskárny HP ColorLaserJet Pro MFP M479fdn, černý 
</t>
  </si>
  <si>
    <t xml:space="preserve">Toner do tiskárny HP ColorLaserJet Pro MFP M479fdn, červený
</t>
  </si>
  <si>
    <t xml:space="preserve">Toner do tiskárny HP ColorLaserJet Pro MFP M479fdn, žlutý
</t>
  </si>
  <si>
    <t xml:space="preserve">Toner do tiskárny HP ColorLaserJet Pro MFP M479fdn, modrý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</si>
</sst>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2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prava_%209119-0004-20%20PC%20Po&#269;ov&#225;%20ton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8"/>
  <sheetViews>
    <sheetView tabSelected="1" zoomScale="80" zoomScaleNormal="80" workbookViewId="0">
      <selection activeCell="L7" sqref="L7:L26"/>
    </sheetView>
  </sheetViews>
  <sheetFormatPr defaultRowHeight="15" x14ac:dyDescent="0.25"/>
  <cols>
    <col min="1" max="1" width="1.42578125" style="76" customWidth="1"/>
    <col min="2" max="2" width="5.7109375" style="76" customWidth="1"/>
    <col min="3" max="3" width="60.7109375" style="101" customWidth="1"/>
    <col min="4" max="4" width="9.7109375" style="111" customWidth="1"/>
    <col min="5" max="5" width="11" style="112" customWidth="1"/>
    <col min="6" max="6" width="62.28515625" style="101" customWidth="1"/>
    <col min="7" max="7" width="29.5703125" style="101" customWidth="1"/>
    <col min="8" max="8" width="20.5703125" style="101" customWidth="1"/>
    <col min="9" max="9" width="19" style="101" customWidth="1"/>
    <col min="10" max="10" width="25.7109375" style="76" hidden="1" customWidth="1"/>
    <col min="11" max="11" width="31.5703125" style="76" customWidth="1"/>
    <col min="12" max="12" width="36.42578125" style="76" customWidth="1"/>
    <col min="13" max="13" width="20.42578125" style="101" hidden="1" customWidth="1"/>
    <col min="14" max="14" width="20.85546875" style="76" customWidth="1"/>
    <col min="15" max="15" width="26.140625" style="76" customWidth="1"/>
    <col min="16" max="16" width="21.42578125" style="76" customWidth="1"/>
    <col min="17" max="17" width="21.140625" style="76" customWidth="1"/>
    <col min="18" max="18" width="19.85546875" style="76" hidden="1" customWidth="1"/>
    <col min="19" max="19" width="37.140625" style="92" customWidth="1"/>
    <col min="20" max="16384" width="9.140625" style="76"/>
  </cols>
  <sheetData>
    <row r="1" spans="2:19" s="11" customFormat="1" ht="21.75" customHeight="1" x14ac:dyDescent="0.25">
      <c r="B1" s="43" t="s">
        <v>20</v>
      </c>
      <c r="C1" s="43"/>
      <c r="D1" s="43"/>
      <c r="E1" s="43"/>
      <c r="F1" s="10"/>
      <c r="M1" s="10"/>
      <c r="N1" s="58"/>
      <c r="O1" s="57" t="s">
        <v>21</v>
      </c>
      <c r="P1" s="57"/>
      <c r="Q1" s="57"/>
      <c r="R1" s="59"/>
      <c r="S1" s="60"/>
    </row>
    <row r="2" spans="2:19" s="11" customFormat="1" ht="18.75" customHeight="1" x14ac:dyDescent="0.25">
      <c r="B2" s="8"/>
      <c r="C2" s="61"/>
      <c r="D2" s="8"/>
      <c r="E2" s="9"/>
      <c r="F2" s="10"/>
      <c r="G2" s="62"/>
      <c r="H2" s="62"/>
      <c r="I2" s="12"/>
      <c r="M2" s="10"/>
      <c r="N2" s="63"/>
      <c r="O2" s="63"/>
      <c r="Q2" s="63"/>
      <c r="R2" s="59"/>
      <c r="S2" s="60"/>
    </row>
    <row r="3" spans="2:19" s="11" customFormat="1" ht="23.45" customHeight="1" x14ac:dyDescent="0.25">
      <c r="B3" s="64"/>
      <c r="C3" s="65" t="s">
        <v>3</v>
      </c>
      <c r="D3" s="66"/>
      <c r="E3" s="66"/>
      <c r="F3" s="66"/>
      <c r="G3" s="39"/>
      <c r="H3" s="39"/>
      <c r="I3" s="39"/>
      <c r="J3" s="39"/>
      <c r="K3" s="39"/>
      <c r="L3" s="63"/>
      <c r="M3" s="67"/>
      <c r="N3" s="63"/>
      <c r="O3" s="63"/>
      <c r="Q3" s="63"/>
      <c r="S3" s="67"/>
    </row>
    <row r="4" spans="2:19" s="11" customFormat="1" ht="23.45" customHeight="1" thickBot="1" x14ac:dyDescent="0.3">
      <c r="B4" s="68"/>
      <c r="C4" s="69" t="s">
        <v>11</v>
      </c>
      <c r="D4" s="66"/>
      <c r="E4" s="66"/>
      <c r="F4" s="66"/>
      <c r="G4" s="66"/>
      <c r="H4" s="63"/>
      <c r="I4" s="63"/>
      <c r="J4" s="63"/>
      <c r="K4" s="63"/>
      <c r="L4" s="63"/>
      <c r="M4" s="10"/>
      <c r="N4" s="63"/>
      <c r="O4" s="63"/>
      <c r="Q4" s="63"/>
      <c r="S4" s="67"/>
    </row>
    <row r="5" spans="2:19" s="11" customFormat="1" ht="34.5" customHeight="1" thickBot="1" x14ac:dyDescent="0.3">
      <c r="B5" s="13"/>
      <c r="C5" s="14"/>
      <c r="D5" s="15"/>
      <c r="E5" s="15"/>
      <c r="F5" s="10"/>
      <c r="G5" s="18" t="s">
        <v>10</v>
      </c>
      <c r="H5" s="10"/>
      <c r="I5" s="10"/>
      <c r="M5" s="16"/>
      <c r="O5" s="18" t="s">
        <v>10</v>
      </c>
      <c r="S5" s="70"/>
    </row>
    <row r="6" spans="2:19" s="11" customFormat="1" ht="102.75" customHeight="1" thickTop="1" thickBot="1" x14ac:dyDescent="0.3">
      <c r="B6" s="17" t="s">
        <v>1</v>
      </c>
      <c r="C6" s="32" t="s">
        <v>22</v>
      </c>
      <c r="D6" s="32" t="s">
        <v>0</v>
      </c>
      <c r="E6" s="32" t="s">
        <v>23</v>
      </c>
      <c r="F6" s="32" t="s">
        <v>24</v>
      </c>
      <c r="G6" s="29" t="s">
        <v>2</v>
      </c>
      <c r="H6" s="32" t="s">
        <v>25</v>
      </c>
      <c r="I6" s="32" t="s">
        <v>26</v>
      </c>
      <c r="J6" s="32" t="s">
        <v>29</v>
      </c>
      <c r="K6" s="38" t="s">
        <v>30</v>
      </c>
      <c r="L6" s="32" t="s">
        <v>31</v>
      </c>
      <c r="M6" s="32" t="s">
        <v>34</v>
      </c>
      <c r="N6" s="32" t="s">
        <v>8</v>
      </c>
      <c r="O6" s="28" t="s">
        <v>6</v>
      </c>
      <c r="P6" s="38" t="s">
        <v>7</v>
      </c>
      <c r="Q6" s="38" t="s">
        <v>4</v>
      </c>
      <c r="R6" s="32" t="s">
        <v>35</v>
      </c>
      <c r="S6" s="32" t="s">
        <v>36</v>
      </c>
    </row>
    <row r="7" spans="2:19" ht="36.6" customHeight="1" thickTop="1" x14ac:dyDescent="0.25">
      <c r="B7" s="71">
        <v>1</v>
      </c>
      <c r="C7" s="72" t="s">
        <v>15</v>
      </c>
      <c r="D7" s="73">
        <v>2</v>
      </c>
      <c r="E7" s="74" t="s">
        <v>16</v>
      </c>
      <c r="F7" s="75" t="s">
        <v>37</v>
      </c>
      <c r="G7" s="40"/>
      <c r="H7" s="54" t="s">
        <v>27</v>
      </c>
      <c r="I7" s="48" t="s">
        <v>28</v>
      </c>
      <c r="J7" s="54"/>
      <c r="K7" s="54" t="s">
        <v>32</v>
      </c>
      <c r="L7" s="54" t="s">
        <v>33</v>
      </c>
      <c r="M7" s="1">
        <f>D7*N7</f>
        <v>5000</v>
      </c>
      <c r="N7" s="20">
        <v>2500</v>
      </c>
      <c r="O7" s="41"/>
      <c r="P7" s="42">
        <f>D7*O7</f>
        <v>0</v>
      </c>
      <c r="Q7" s="24" t="str">
        <f t="shared" ref="Q7:Q26" si="0">IF(ISNUMBER(O7), IF(O7&gt;N7,"NEVYHOVUJE","VYHOVUJE")," ")</f>
        <v xml:space="preserve"> </v>
      </c>
      <c r="R7" s="51"/>
      <c r="S7" s="54" t="s">
        <v>14</v>
      </c>
    </row>
    <row r="8" spans="2:19" ht="36.6" customHeight="1" x14ac:dyDescent="0.25">
      <c r="B8" s="77">
        <v>2</v>
      </c>
      <c r="C8" s="78" t="s">
        <v>17</v>
      </c>
      <c r="D8" s="79">
        <v>2</v>
      </c>
      <c r="E8" s="80" t="s">
        <v>16</v>
      </c>
      <c r="F8" s="81" t="s">
        <v>38</v>
      </c>
      <c r="G8" s="19"/>
      <c r="H8" s="55"/>
      <c r="I8" s="49"/>
      <c r="J8" s="55"/>
      <c r="K8" s="55"/>
      <c r="L8" s="55"/>
      <c r="M8" s="2">
        <f>D8*N8</f>
        <v>5000</v>
      </c>
      <c r="N8" s="34">
        <v>2500</v>
      </c>
      <c r="O8" s="23"/>
      <c r="P8" s="27">
        <f>D8*O8</f>
        <v>0</v>
      </c>
      <c r="Q8" s="25" t="str">
        <f t="shared" si="0"/>
        <v xml:space="preserve"> </v>
      </c>
      <c r="R8" s="52"/>
      <c r="S8" s="55"/>
    </row>
    <row r="9" spans="2:19" ht="36.6" customHeight="1" x14ac:dyDescent="0.25">
      <c r="B9" s="82">
        <v>3</v>
      </c>
      <c r="C9" s="78" t="s">
        <v>18</v>
      </c>
      <c r="D9" s="79">
        <v>2</v>
      </c>
      <c r="E9" s="83" t="s">
        <v>16</v>
      </c>
      <c r="F9" s="81" t="s">
        <v>39</v>
      </c>
      <c r="G9" s="19"/>
      <c r="H9" s="55"/>
      <c r="I9" s="49"/>
      <c r="J9" s="55"/>
      <c r="K9" s="55"/>
      <c r="L9" s="55"/>
      <c r="M9" s="2">
        <f>D9*N9</f>
        <v>5000</v>
      </c>
      <c r="N9" s="34">
        <v>2500</v>
      </c>
      <c r="O9" s="23"/>
      <c r="P9" s="27">
        <f>D9*O9</f>
        <v>0</v>
      </c>
      <c r="Q9" s="25" t="str">
        <f t="shared" si="0"/>
        <v xml:space="preserve"> </v>
      </c>
      <c r="R9" s="52"/>
      <c r="S9" s="55"/>
    </row>
    <row r="10" spans="2:19" ht="36.6" customHeight="1" x14ac:dyDescent="0.25">
      <c r="B10" s="77">
        <v>4</v>
      </c>
      <c r="C10" s="78" t="s">
        <v>56</v>
      </c>
      <c r="D10" s="79">
        <v>2</v>
      </c>
      <c r="E10" s="80" t="s">
        <v>16</v>
      </c>
      <c r="F10" s="81" t="s">
        <v>40</v>
      </c>
      <c r="G10" s="19"/>
      <c r="H10" s="55"/>
      <c r="I10" s="49"/>
      <c r="J10" s="55"/>
      <c r="K10" s="55"/>
      <c r="L10" s="55"/>
      <c r="M10" s="2">
        <f>D10*N10</f>
        <v>3400</v>
      </c>
      <c r="N10" s="21">
        <v>1700</v>
      </c>
      <c r="O10" s="23"/>
      <c r="P10" s="27">
        <f>D10*O10</f>
        <v>0</v>
      </c>
      <c r="Q10" s="25" t="str">
        <f t="shared" si="0"/>
        <v xml:space="preserve"> </v>
      </c>
      <c r="R10" s="52"/>
      <c r="S10" s="55"/>
    </row>
    <row r="11" spans="2:19" ht="36.6" customHeight="1" x14ac:dyDescent="0.25">
      <c r="B11" s="82">
        <v>5</v>
      </c>
      <c r="C11" s="84" t="s">
        <v>19</v>
      </c>
      <c r="D11" s="79">
        <v>2</v>
      </c>
      <c r="E11" s="80" t="s">
        <v>16</v>
      </c>
      <c r="F11" s="81" t="s">
        <v>41</v>
      </c>
      <c r="G11" s="19"/>
      <c r="H11" s="55"/>
      <c r="I11" s="49"/>
      <c r="J11" s="55"/>
      <c r="K11" s="55"/>
      <c r="L11" s="55"/>
      <c r="M11" s="2">
        <f>D11*N11</f>
        <v>4400</v>
      </c>
      <c r="N11" s="37">
        <v>2200</v>
      </c>
      <c r="O11" s="23"/>
      <c r="P11" s="27">
        <f>D11*O11</f>
        <v>0</v>
      </c>
      <c r="Q11" s="25" t="str">
        <f t="shared" si="0"/>
        <v xml:space="preserve"> </v>
      </c>
      <c r="R11" s="52"/>
      <c r="S11" s="55"/>
    </row>
    <row r="12" spans="2:19" ht="36.6" customHeight="1" x14ac:dyDescent="0.25">
      <c r="B12" s="77">
        <v>6</v>
      </c>
      <c r="C12" s="78" t="s">
        <v>55</v>
      </c>
      <c r="D12" s="79">
        <v>2</v>
      </c>
      <c r="E12" s="80" t="s">
        <v>16</v>
      </c>
      <c r="F12" s="81" t="s">
        <v>42</v>
      </c>
      <c r="G12" s="19"/>
      <c r="H12" s="55"/>
      <c r="I12" s="49"/>
      <c r="J12" s="55"/>
      <c r="K12" s="55"/>
      <c r="L12" s="55"/>
      <c r="M12" s="2">
        <f>D12*N12</f>
        <v>5000</v>
      </c>
      <c r="N12" s="21">
        <v>2500</v>
      </c>
      <c r="O12" s="23"/>
      <c r="P12" s="27">
        <f>D12*O12</f>
        <v>0</v>
      </c>
      <c r="Q12" s="25" t="str">
        <f t="shared" si="0"/>
        <v xml:space="preserve"> </v>
      </c>
      <c r="R12" s="52"/>
      <c r="S12" s="55"/>
    </row>
    <row r="13" spans="2:19" ht="36.6" customHeight="1" x14ac:dyDescent="0.25">
      <c r="B13" s="82">
        <v>7</v>
      </c>
      <c r="C13" s="78" t="s">
        <v>57</v>
      </c>
      <c r="D13" s="79">
        <v>2</v>
      </c>
      <c r="E13" s="80" t="s">
        <v>16</v>
      </c>
      <c r="F13" s="81" t="s">
        <v>43</v>
      </c>
      <c r="G13" s="19"/>
      <c r="H13" s="55"/>
      <c r="I13" s="49"/>
      <c r="J13" s="55"/>
      <c r="K13" s="55"/>
      <c r="L13" s="55"/>
      <c r="M13" s="2">
        <f>D13*N13</f>
        <v>3400</v>
      </c>
      <c r="N13" s="21">
        <v>1700</v>
      </c>
      <c r="O13" s="23"/>
      <c r="P13" s="27">
        <f>D13*O13</f>
        <v>0</v>
      </c>
      <c r="Q13" s="25" t="str">
        <f t="shared" si="0"/>
        <v xml:space="preserve"> </v>
      </c>
      <c r="R13" s="52"/>
      <c r="S13" s="55"/>
    </row>
    <row r="14" spans="2:19" ht="36.6" customHeight="1" x14ac:dyDescent="0.25">
      <c r="B14" s="77">
        <v>8</v>
      </c>
      <c r="C14" s="78" t="s">
        <v>58</v>
      </c>
      <c r="D14" s="79">
        <v>2</v>
      </c>
      <c r="E14" s="80" t="s">
        <v>16</v>
      </c>
      <c r="F14" s="81" t="s">
        <v>43</v>
      </c>
      <c r="G14" s="19"/>
      <c r="H14" s="55"/>
      <c r="I14" s="49"/>
      <c r="J14" s="55"/>
      <c r="K14" s="55"/>
      <c r="L14" s="55"/>
      <c r="M14" s="2">
        <f>D14*N14</f>
        <v>3400</v>
      </c>
      <c r="N14" s="21">
        <v>1700</v>
      </c>
      <c r="O14" s="23"/>
      <c r="P14" s="27">
        <f>D14*O14</f>
        <v>0</v>
      </c>
      <c r="Q14" s="25" t="str">
        <f t="shared" si="0"/>
        <v xml:space="preserve"> </v>
      </c>
      <c r="R14" s="52"/>
      <c r="S14" s="55"/>
    </row>
    <row r="15" spans="2:19" ht="36.6" customHeight="1" x14ac:dyDescent="0.25">
      <c r="B15" s="82">
        <v>9</v>
      </c>
      <c r="C15" s="78" t="s">
        <v>59</v>
      </c>
      <c r="D15" s="79">
        <v>2</v>
      </c>
      <c r="E15" s="80" t="s">
        <v>16</v>
      </c>
      <c r="F15" s="81" t="s">
        <v>43</v>
      </c>
      <c r="G15" s="19"/>
      <c r="H15" s="55"/>
      <c r="I15" s="49"/>
      <c r="J15" s="55"/>
      <c r="K15" s="55"/>
      <c r="L15" s="55"/>
      <c r="M15" s="2">
        <f>D15*N15</f>
        <v>3400</v>
      </c>
      <c r="N15" s="21">
        <v>1700</v>
      </c>
      <c r="O15" s="23"/>
      <c r="P15" s="27">
        <f>D15*O15</f>
        <v>0</v>
      </c>
      <c r="Q15" s="25" t="str">
        <f t="shared" si="0"/>
        <v xml:space="preserve"> </v>
      </c>
      <c r="R15" s="52"/>
      <c r="S15" s="55"/>
    </row>
    <row r="16" spans="2:19" ht="36.6" customHeight="1" x14ac:dyDescent="0.25">
      <c r="B16" s="77">
        <v>10</v>
      </c>
      <c r="C16" s="78" t="s">
        <v>60</v>
      </c>
      <c r="D16" s="79">
        <v>3</v>
      </c>
      <c r="E16" s="80" t="s">
        <v>16</v>
      </c>
      <c r="F16" s="81" t="s">
        <v>51</v>
      </c>
      <c r="G16" s="19"/>
      <c r="H16" s="55"/>
      <c r="I16" s="49"/>
      <c r="J16" s="55"/>
      <c r="K16" s="55"/>
      <c r="L16" s="55"/>
      <c r="M16" s="2">
        <f>D16*N16</f>
        <v>8100</v>
      </c>
      <c r="N16" s="21">
        <v>2700</v>
      </c>
      <c r="O16" s="23"/>
      <c r="P16" s="27">
        <f>D16*O16</f>
        <v>0</v>
      </c>
      <c r="Q16" s="25" t="str">
        <f t="shared" si="0"/>
        <v xml:space="preserve"> </v>
      </c>
      <c r="R16" s="52"/>
      <c r="S16" s="55"/>
    </row>
    <row r="17" spans="1:19" ht="36.6" customHeight="1" x14ac:dyDescent="0.25">
      <c r="B17" s="82">
        <v>11</v>
      </c>
      <c r="C17" s="78" t="s">
        <v>61</v>
      </c>
      <c r="D17" s="79">
        <v>2</v>
      </c>
      <c r="E17" s="83" t="s">
        <v>16</v>
      </c>
      <c r="F17" s="81" t="s">
        <v>50</v>
      </c>
      <c r="G17" s="19"/>
      <c r="H17" s="55"/>
      <c r="I17" s="49"/>
      <c r="J17" s="55"/>
      <c r="K17" s="55"/>
      <c r="L17" s="55"/>
      <c r="M17" s="2">
        <f>D17*N17</f>
        <v>4800</v>
      </c>
      <c r="N17" s="21">
        <v>2400</v>
      </c>
      <c r="O17" s="23"/>
      <c r="P17" s="27">
        <f>D17*O17</f>
        <v>0</v>
      </c>
      <c r="Q17" s="25" t="str">
        <f t="shared" si="0"/>
        <v xml:space="preserve"> </v>
      </c>
      <c r="R17" s="52"/>
      <c r="S17" s="55"/>
    </row>
    <row r="18" spans="1:19" ht="36.6" customHeight="1" x14ac:dyDescent="0.25">
      <c r="B18" s="77">
        <v>12</v>
      </c>
      <c r="C18" s="78" t="s">
        <v>62</v>
      </c>
      <c r="D18" s="79">
        <v>2</v>
      </c>
      <c r="E18" s="80" t="s">
        <v>16</v>
      </c>
      <c r="F18" s="81" t="s">
        <v>49</v>
      </c>
      <c r="G18" s="19"/>
      <c r="H18" s="55"/>
      <c r="I18" s="49"/>
      <c r="J18" s="55"/>
      <c r="K18" s="55"/>
      <c r="L18" s="55"/>
      <c r="M18" s="2">
        <f>D18*N18</f>
        <v>4800</v>
      </c>
      <c r="N18" s="21">
        <v>2400</v>
      </c>
      <c r="O18" s="23"/>
      <c r="P18" s="27">
        <f>D18*O18</f>
        <v>0</v>
      </c>
      <c r="Q18" s="25" t="str">
        <f t="shared" si="0"/>
        <v xml:space="preserve"> </v>
      </c>
      <c r="R18" s="52"/>
      <c r="S18" s="55"/>
    </row>
    <row r="19" spans="1:19" ht="36.6" customHeight="1" x14ac:dyDescent="0.25">
      <c r="B19" s="82">
        <v>13</v>
      </c>
      <c r="C19" s="78" t="s">
        <v>64</v>
      </c>
      <c r="D19" s="79">
        <v>2</v>
      </c>
      <c r="E19" s="80" t="s">
        <v>16</v>
      </c>
      <c r="F19" s="81" t="s">
        <v>48</v>
      </c>
      <c r="G19" s="19"/>
      <c r="H19" s="55"/>
      <c r="I19" s="49"/>
      <c r="J19" s="55"/>
      <c r="K19" s="55"/>
      <c r="L19" s="55"/>
      <c r="M19" s="2">
        <f>D19*N19</f>
        <v>6000</v>
      </c>
      <c r="N19" s="21">
        <v>3000</v>
      </c>
      <c r="O19" s="23"/>
      <c r="P19" s="27">
        <f>D19*O19</f>
        <v>0</v>
      </c>
      <c r="Q19" s="25" t="str">
        <f t="shared" si="0"/>
        <v xml:space="preserve"> </v>
      </c>
      <c r="R19" s="52"/>
      <c r="S19" s="55"/>
    </row>
    <row r="20" spans="1:19" ht="36.6" customHeight="1" x14ac:dyDescent="0.25">
      <c r="B20" s="77">
        <v>14</v>
      </c>
      <c r="C20" s="78" t="s">
        <v>65</v>
      </c>
      <c r="D20" s="79">
        <v>2</v>
      </c>
      <c r="E20" s="80" t="s">
        <v>16</v>
      </c>
      <c r="F20" s="81" t="s">
        <v>47</v>
      </c>
      <c r="G20" s="19"/>
      <c r="H20" s="55"/>
      <c r="I20" s="49"/>
      <c r="J20" s="55"/>
      <c r="K20" s="55"/>
      <c r="L20" s="55"/>
      <c r="M20" s="2">
        <f>D20*N20</f>
        <v>6000</v>
      </c>
      <c r="N20" s="21">
        <v>3000</v>
      </c>
      <c r="O20" s="23"/>
      <c r="P20" s="27">
        <f>D20*O20</f>
        <v>0</v>
      </c>
      <c r="Q20" s="25" t="str">
        <f t="shared" si="0"/>
        <v xml:space="preserve"> </v>
      </c>
      <c r="R20" s="52"/>
      <c r="S20" s="55"/>
    </row>
    <row r="21" spans="1:19" ht="36.6" customHeight="1" x14ac:dyDescent="0.25">
      <c r="B21" s="82">
        <v>15</v>
      </c>
      <c r="C21" s="78" t="s">
        <v>66</v>
      </c>
      <c r="D21" s="79">
        <v>2</v>
      </c>
      <c r="E21" s="80" t="s">
        <v>16</v>
      </c>
      <c r="F21" s="81" t="s">
        <v>46</v>
      </c>
      <c r="G21" s="19"/>
      <c r="H21" s="55"/>
      <c r="I21" s="49"/>
      <c r="J21" s="55"/>
      <c r="K21" s="55"/>
      <c r="L21" s="55"/>
      <c r="M21" s="2">
        <f>D21*N21</f>
        <v>6000</v>
      </c>
      <c r="N21" s="21">
        <v>3000</v>
      </c>
      <c r="O21" s="23"/>
      <c r="P21" s="27">
        <f>D21*O21</f>
        <v>0</v>
      </c>
      <c r="Q21" s="25" t="str">
        <f t="shared" si="0"/>
        <v xml:space="preserve"> </v>
      </c>
      <c r="R21" s="52"/>
      <c r="S21" s="55"/>
    </row>
    <row r="22" spans="1:19" ht="36.6" customHeight="1" x14ac:dyDescent="0.25">
      <c r="B22" s="77">
        <v>16</v>
      </c>
      <c r="C22" s="78" t="s">
        <v>63</v>
      </c>
      <c r="D22" s="79">
        <v>3</v>
      </c>
      <c r="E22" s="80" t="s">
        <v>16</v>
      </c>
      <c r="F22" s="81" t="s">
        <v>45</v>
      </c>
      <c r="G22" s="19"/>
      <c r="H22" s="55"/>
      <c r="I22" s="49"/>
      <c r="J22" s="55"/>
      <c r="K22" s="55"/>
      <c r="L22" s="55"/>
      <c r="M22" s="2">
        <f>D22*N22</f>
        <v>9000</v>
      </c>
      <c r="N22" s="21">
        <v>3000</v>
      </c>
      <c r="O22" s="23"/>
      <c r="P22" s="27">
        <f>D22*O22</f>
        <v>0</v>
      </c>
      <c r="Q22" s="25" t="str">
        <f t="shared" si="0"/>
        <v xml:space="preserve"> </v>
      </c>
      <c r="R22" s="52"/>
      <c r="S22" s="55"/>
    </row>
    <row r="23" spans="1:19" ht="36.6" customHeight="1" x14ac:dyDescent="0.25">
      <c r="B23" s="82">
        <v>17</v>
      </c>
      <c r="C23" s="78" t="s">
        <v>67</v>
      </c>
      <c r="D23" s="79">
        <v>2</v>
      </c>
      <c r="E23" s="80" t="s">
        <v>16</v>
      </c>
      <c r="F23" s="81" t="s">
        <v>44</v>
      </c>
      <c r="G23" s="19"/>
      <c r="H23" s="55"/>
      <c r="I23" s="49"/>
      <c r="J23" s="55"/>
      <c r="K23" s="55"/>
      <c r="L23" s="55"/>
      <c r="M23" s="2">
        <f>D23*N23</f>
        <v>8000</v>
      </c>
      <c r="N23" s="21">
        <v>4000</v>
      </c>
      <c r="O23" s="23"/>
      <c r="P23" s="27">
        <f>D23*O23</f>
        <v>0</v>
      </c>
      <c r="Q23" s="25" t="str">
        <f t="shared" si="0"/>
        <v xml:space="preserve"> </v>
      </c>
      <c r="R23" s="52"/>
      <c r="S23" s="55"/>
    </row>
    <row r="24" spans="1:19" ht="36.6" customHeight="1" x14ac:dyDescent="0.25">
      <c r="B24" s="77">
        <v>18</v>
      </c>
      <c r="C24" s="78" t="s">
        <v>68</v>
      </c>
      <c r="D24" s="79">
        <v>2</v>
      </c>
      <c r="E24" s="80" t="s">
        <v>16</v>
      </c>
      <c r="F24" s="81" t="s">
        <v>52</v>
      </c>
      <c r="G24" s="19"/>
      <c r="H24" s="55"/>
      <c r="I24" s="49"/>
      <c r="J24" s="55"/>
      <c r="K24" s="55"/>
      <c r="L24" s="55"/>
      <c r="M24" s="2">
        <f>D24*N24</f>
        <v>6000</v>
      </c>
      <c r="N24" s="21">
        <v>3000</v>
      </c>
      <c r="O24" s="23"/>
      <c r="P24" s="27">
        <f>D24*O24</f>
        <v>0</v>
      </c>
      <c r="Q24" s="25" t="str">
        <f t="shared" si="0"/>
        <v xml:space="preserve"> </v>
      </c>
      <c r="R24" s="52"/>
      <c r="S24" s="55"/>
    </row>
    <row r="25" spans="1:19" ht="36.6" customHeight="1" x14ac:dyDescent="0.25">
      <c r="B25" s="82">
        <v>19</v>
      </c>
      <c r="C25" s="78" t="s">
        <v>69</v>
      </c>
      <c r="D25" s="79">
        <v>2</v>
      </c>
      <c r="E25" s="80" t="s">
        <v>16</v>
      </c>
      <c r="F25" s="81" t="s">
        <v>53</v>
      </c>
      <c r="G25" s="19"/>
      <c r="H25" s="55"/>
      <c r="I25" s="49"/>
      <c r="J25" s="55"/>
      <c r="K25" s="55"/>
      <c r="L25" s="55"/>
      <c r="M25" s="2">
        <f>D25*N25</f>
        <v>6000</v>
      </c>
      <c r="N25" s="21">
        <v>3000</v>
      </c>
      <c r="O25" s="23"/>
      <c r="P25" s="27">
        <f>D25*O25</f>
        <v>0</v>
      </c>
      <c r="Q25" s="25" t="str">
        <f t="shared" si="0"/>
        <v xml:space="preserve"> </v>
      </c>
      <c r="R25" s="52"/>
      <c r="S25" s="55"/>
    </row>
    <row r="26" spans="1:19" ht="36.6" customHeight="1" thickBot="1" x14ac:dyDescent="0.3">
      <c r="B26" s="85">
        <v>20</v>
      </c>
      <c r="C26" s="86" t="s">
        <v>70</v>
      </c>
      <c r="D26" s="87">
        <v>2</v>
      </c>
      <c r="E26" s="88" t="s">
        <v>16</v>
      </c>
      <c r="F26" s="89" t="s">
        <v>54</v>
      </c>
      <c r="G26" s="30"/>
      <c r="H26" s="56"/>
      <c r="I26" s="50"/>
      <c r="J26" s="56"/>
      <c r="K26" s="56"/>
      <c r="L26" s="56"/>
      <c r="M26" s="7">
        <f>D26*N26</f>
        <v>6000</v>
      </c>
      <c r="N26" s="22">
        <v>3000</v>
      </c>
      <c r="O26" s="35"/>
      <c r="P26" s="36">
        <f>D26*O26</f>
        <v>0</v>
      </c>
      <c r="Q26" s="26" t="str">
        <f t="shared" si="0"/>
        <v xml:space="preserve"> </v>
      </c>
      <c r="R26" s="53"/>
      <c r="S26" s="56"/>
    </row>
    <row r="27" spans="1:19" ht="13.5" customHeight="1" thickTop="1" thickBot="1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1"/>
      <c r="Q27" s="90"/>
      <c r="R27" s="90"/>
    </row>
    <row r="28" spans="1:19" ht="60.75" customHeight="1" thickTop="1" thickBot="1" x14ac:dyDescent="0.3">
      <c r="A28" s="93"/>
      <c r="B28" s="45" t="s">
        <v>12</v>
      </c>
      <c r="C28" s="46"/>
      <c r="D28" s="46"/>
      <c r="E28" s="46"/>
      <c r="F28" s="46"/>
      <c r="G28" s="46"/>
      <c r="H28" s="5"/>
      <c r="I28" s="5"/>
      <c r="J28" s="5"/>
      <c r="K28" s="94"/>
      <c r="L28" s="94"/>
      <c r="M28" s="3"/>
      <c r="N28" s="33" t="s">
        <v>5</v>
      </c>
      <c r="O28" s="47" t="s">
        <v>9</v>
      </c>
      <c r="P28" s="95"/>
      <c r="Q28" s="96"/>
      <c r="R28" s="97"/>
      <c r="S28" s="98"/>
    </row>
    <row r="29" spans="1:19" ht="33" customHeight="1" thickTop="1" thickBot="1" x14ac:dyDescent="0.3">
      <c r="A29" s="93"/>
      <c r="B29" s="99" t="s">
        <v>13</v>
      </c>
      <c r="C29" s="99"/>
      <c r="D29" s="99"/>
      <c r="E29" s="99"/>
      <c r="F29" s="99"/>
      <c r="G29" s="99"/>
      <c r="H29" s="100"/>
      <c r="K29" s="6"/>
      <c r="L29" s="6"/>
      <c r="M29" s="4"/>
      <c r="N29" s="31">
        <f>SUM(M7:M26)</f>
        <v>108700</v>
      </c>
      <c r="O29" s="44">
        <f>SUM(P7:P26)</f>
        <v>0</v>
      </c>
      <c r="P29" s="102"/>
      <c r="Q29" s="103"/>
      <c r="R29" s="104"/>
      <c r="S29" s="105"/>
    </row>
    <row r="30" spans="1:19" ht="14.25" customHeight="1" thickTop="1" x14ac:dyDescent="0.25">
      <c r="A30" s="93"/>
      <c r="B30" s="104"/>
      <c r="C30" s="106"/>
      <c r="D30" s="107"/>
      <c r="E30" s="108"/>
      <c r="F30" s="106"/>
      <c r="G30" s="106"/>
      <c r="H30" s="106"/>
      <c r="I30" s="106"/>
      <c r="J30" s="104"/>
      <c r="K30" s="104"/>
      <c r="L30" s="104"/>
      <c r="M30" s="106"/>
      <c r="N30" s="104"/>
      <c r="O30" s="104"/>
      <c r="P30" s="104"/>
      <c r="Q30" s="104"/>
      <c r="R30" s="104"/>
      <c r="S30" s="105"/>
    </row>
    <row r="31" spans="1:19" ht="14.25" customHeight="1" x14ac:dyDescent="0.25">
      <c r="A31" s="93"/>
      <c r="B31" s="104"/>
      <c r="C31" s="106"/>
      <c r="D31" s="107"/>
      <c r="E31" s="108"/>
      <c r="F31" s="106"/>
      <c r="G31" s="106"/>
      <c r="H31" s="106"/>
      <c r="I31" s="106"/>
      <c r="J31" s="104"/>
      <c r="K31" s="104"/>
      <c r="L31" s="104"/>
      <c r="M31" s="106"/>
      <c r="N31" s="104"/>
      <c r="O31" s="104"/>
      <c r="P31" s="104"/>
      <c r="Q31" s="104"/>
      <c r="R31" s="104"/>
      <c r="S31" s="105"/>
    </row>
    <row r="32" spans="1:19" ht="14.25" customHeight="1" x14ac:dyDescent="0.25">
      <c r="A32" s="93"/>
      <c r="B32" s="104"/>
      <c r="C32" s="106"/>
      <c r="D32" s="107"/>
      <c r="E32" s="108"/>
      <c r="F32" s="106"/>
      <c r="G32" s="106"/>
      <c r="H32" s="106"/>
      <c r="I32" s="106"/>
      <c r="J32" s="104"/>
      <c r="K32" s="104"/>
      <c r="L32" s="104"/>
      <c r="M32" s="106"/>
      <c r="N32" s="104"/>
      <c r="O32" s="104"/>
      <c r="P32" s="104"/>
      <c r="Q32" s="104"/>
      <c r="R32" s="104"/>
      <c r="S32" s="105"/>
    </row>
    <row r="33" spans="1:19" ht="14.25" customHeight="1" x14ac:dyDescent="0.25">
      <c r="A33" s="93"/>
      <c r="B33" s="104"/>
      <c r="C33" s="106"/>
      <c r="D33" s="107"/>
      <c r="E33" s="108"/>
      <c r="F33" s="106"/>
      <c r="G33" s="106"/>
      <c r="H33" s="106"/>
      <c r="I33" s="106"/>
      <c r="J33" s="104"/>
      <c r="K33" s="104"/>
      <c r="L33" s="104"/>
      <c r="M33" s="106"/>
      <c r="N33" s="104"/>
      <c r="O33" s="104"/>
      <c r="P33" s="104"/>
      <c r="Q33" s="104"/>
      <c r="R33" s="104"/>
      <c r="S33" s="105"/>
    </row>
    <row r="34" spans="1:19" ht="14.25" customHeight="1" x14ac:dyDescent="0.25">
      <c r="A34" s="93"/>
      <c r="B34" s="104"/>
      <c r="C34" s="106"/>
      <c r="D34" s="107"/>
      <c r="E34" s="108"/>
      <c r="F34" s="106"/>
      <c r="G34" s="106"/>
      <c r="H34" s="106"/>
      <c r="I34" s="106"/>
      <c r="J34" s="104"/>
      <c r="K34" s="104"/>
      <c r="L34" s="104"/>
      <c r="M34" s="106"/>
      <c r="N34" s="104"/>
      <c r="O34" s="104"/>
      <c r="P34" s="104"/>
      <c r="Q34" s="104"/>
      <c r="R34" s="104"/>
      <c r="S34" s="105"/>
    </row>
    <row r="35" spans="1:19" ht="14.25" customHeight="1" x14ac:dyDescent="0.25">
      <c r="A35" s="93"/>
      <c r="B35" s="104"/>
      <c r="C35" s="106"/>
      <c r="D35" s="107"/>
      <c r="E35" s="108"/>
      <c r="F35" s="106"/>
      <c r="G35" s="106"/>
      <c r="H35" s="106"/>
      <c r="I35" s="106"/>
      <c r="J35" s="104"/>
      <c r="K35" s="104"/>
      <c r="L35" s="104"/>
      <c r="M35" s="106"/>
      <c r="N35" s="104"/>
      <c r="O35" s="104"/>
      <c r="P35" s="104"/>
      <c r="Q35" s="104"/>
      <c r="R35" s="104"/>
      <c r="S35" s="105"/>
    </row>
    <row r="36" spans="1:19" ht="14.25" customHeight="1" x14ac:dyDescent="0.25">
      <c r="A36" s="93"/>
      <c r="B36" s="104"/>
      <c r="C36" s="106"/>
      <c r="D36" s="107"/>
      <c r="E36" s="108"/>
      <c r="F36" s="106"/>
      <c r="G36" s="106"/>
      <c r="H36" s="106"/>
      <c r="I36" s="106"/>
      <c r="J36" s="104"/>
      <c r="K36" s="104"/>
      <c r="L36" s="104"/>
      <c r="M36" s="106"/>
      <c r="N36" s="104"/>
      <c r="O36" s="104"/>
      <c r="P36" s="104"/>
      <c r="Q36" s="104"/>
      <c r="R36" s="104"/>
      <c r="S36" s="105"/>
    </row>
    <row r="37" spans="1:19" ht="14.25" customHeight="1" x14ac:dyDescent="0.25">
      <c r="A37" s="93"/>
      <c r="B37" s="104"/>
      <c r="C37" s="106"/>
      <c r="D37" s="107"/>
      <c r="E37" s="108"/>
      <c r="F37" s="106"/>
      <c r="G37" s="106"/>
      <c r="H37" s="106"/>
      <c r="I37" s="106"/>
      <c r="J37" s="104"/>
      <c r="K37" s="104"/>
      <c r="L37" s="104"/>
      <c r="M37" s="106"/>
      <c r="N37" s="104"/>
      <c r="O37" s="104"/>
      <c r="P37" s="104"/>
      <c r="Q37" s="104"/>
      <c r="R37" s="104"/>
      <c r="S37" s="105"/>
    </row>
    <row r="38" spans="1:19" ht="14.25" customHeight="1" x14ac:dyDescent="0.25">
      <c r="A38" s="93"/>
      <c r="B38" s="104"/>
      <c r="C38" s="106"/>
      <c r="D38" s="107"/>
      <c r="E38" s="108"/>
      <c r="F38" s="106"/>
      <c r="G38" s="106"/>
      <c r="H38" s="106"/>
      <c r="I38" s="106"/>
      <c r="J38" s="104"/>
      <c r="K38" s="104"/>
      <c r="L38" s="104"/>
      <c r="M38" s="106"/>
      <c r="N38" s="104"/>
      <c r="O38" s="104"/>
      <c r="P38" s="104"/>
      <c r="Q38" s="104"/>
      <c r="R38" s="104"/>
      <c r="S38" s="105"/>
    </row>
    <row r="39" spans="1:19" ht="14.25" customHeight="1" x14ac:dyDescent="0.25">
      <c r="A39" s="93"/>
      <c r="B39" s="104"/>
      <c r="C39" s="106"/>
      <c r="D39" s="107"/>
      <c r="E39" s="108"/>
      <c r="F39" s="106"/>
      <c r="G39" s="106"/>
      <c r="H39" s="106"/>
      <c r="I39" s="106"/>
      <c r="J39" s="104"/>
      <c r="K39" s="104"/>
      <c r="L39" s="104"/>
      <c r="M39" s="106"/>
      <c r="N39" s="104"/>
      <c r="O39" s="104"/>
      <c r="P39" s="104"/>
      <c r="Q39" s="104"/>
      <c r="R39" s="104"/>
      <c r="S39" s="105"/>
    </row>
    <row r="40" spans="1:19" ht="14.25" customHeight="1" x14ac:dyDescent="0.25">
      <c r="A40" s="93"/>
      <c r="B40" s="104"/>
      <c r="C40" s="106"/>
      <c r="D40" s="107"/>
      <c r="E40" s="108"/>
      <c r="F40" s="106"/>
      <c r="G40" s="106"/>
      <c r="H40" s="106"/>
      <c r="I40" s="106"/>
      <c r="J40" s="104"/>
      <c r="K40" s="104"/>
      <c r="L40" s="104"/>
      <c r="M40" s="106"/>
      <c r="N40" s="104"/>
      <c r="O40" s="104"/>
      <c r="P40" s="104"/>
      <c r="Q40" s="104"/>
      <c r="R40" s="104"/>
      <c r="S40" s="105"/>
    </row>
    <row r="41" spans="1:19" ht="14.25" customHeight="1" x14ac:dyDescent="0.25">
      <c r="A41" s="93"/>
      <c r="B41" s="104"/>
      <c r="C41" s="106"/>
      <c r="D41" s="107"/>
      <c r="E41" s="108"/>
      <c r="F41" s="106"/>
      <c r="G41" s="106"/>
      <c r="H41" s="106"/>
      <c r="I41" s="106"/>
      <c r="J41" s="104"/>
      <c r="K41" s="104"/>
      <c r="L41" s="104"/>
      <c r="M41" s="106"/>
      <c r="N41" s="104"/>
      <c r="O41" s="104"/>
      <c r="P41" s="104"/>
      <c r="Q41" s="104"/>
      <c r="R41" s="104"/>
      <c r="S41" s="105"/>
    </row>
    <row r="42" spans="1:19" ht="14.25" customHeight="1" x14ac:dyDescent="0.25">
      <c r="A42" s="93"/>
      <c r="B42" s="104"/>
      <c r="C42" s="106"/>
      <c r="D42" s="107"/>
      <c r="E42" s="108"/>
      <c r="F42" s="106"/>
      <c r="G42" s="106"/>
      <c r="H42" s="106"/>
      <c r="I42" s="106"/>
      <c r="J42" s="104"/>
      <c r="K42" s="104"/>
      <c r="L42" s="104"/>
      <c r="M42" s="106"/>
      <c r="N42" s="104"/>
      <c r="O42" s="104"/>
      <c r="P42" s="104"/>
      <c r="Q42" s="104"/>
      <c r="R42" s="104"/>
      <c r="S42" s="105"/>
    </row>
    <row r="43" spans="1:19" ht="14.25" customHeight="1" x14ac:dyDescent="0.25">
      <c r="A43" s="93"/>
      <c r="B43" s="104"/>
      <c r="C43" s="106"/>
      <c r="D43" s="107"/>
      <c r="E43" s="108"/>
      <c r="F43" s="106"/>
      <c r="G43" s="106"/>
      <c r="H43" s="106"/>
      <c r="I43" s="106"/>
      <c r="J43" s="104"/>
      <c r="K43" s="104"/>
      <c r="L43" s="104"/>
      <c r="M43" s="106"/>
      <c r="N43" s="104"/>
      <c r="O43" s="104"/>
      <c r="P43" s="104"/>
      <c r="Q43" s="104"/>
      <c r="R43" s="104"/>
      <c r="S43" s="105"/>
    </row>
    <row r="44" spans="1:19" ht="14.25" customHeight="1" x14ac:dyDescent="0.25">
      <c r="A44" s="93"/>
      <c r="B44" s="104"/>
      <c r="C44" s="106"/>
      <c r="D44" s="107"/>
      <c r="E44" s="108"/>
      <c r="F44" s="106"/>
      <c r="G44" s="106"/>
      <c r="H44" s="106"/>
      <c r="I44" s="106"/>
      <c r="J44" s="104"/>
      <c r="K44" s="104"/>
      <c r="L44" s="104"/>
      <c r="M44" s="106"/>
      <c r="N44" s="104"/>
      <c r="O44" s="104"/>
      <c r="P44" s="104"/>
      <c r="Q44" s="104"/>
      <c r="R44" s="104"/>
      <c r="S44" s="105"/>
    </row>
    <row r="45" spans="1:19" ht="14.25" customHeight="1" x14ac:dyDescent="0.25">
      <c r="A45" s="93"/>
      <c r="B45" s="104"/>
      <c r="C45" s="106"/>
      <c r="D45" s="107"/>
      <c r="E45" s="108"/>
      <c r="F45" s="106"/>
      <c r="G45" s="106"/>
      <c r="H45" s="106"/>
      <c r="I45" s="106"/>
      <c r="J45" s="104"/>
      <c r="K45" s="104"/>
      <c r="L45" s="104"/>
      <c r="M45" s="106"/>
      <c r="N45" s="104"/>
      <c r="O45" s="104"/>
      <c r="P45" s="104"/>
      <c r="Q45" s="104"/>
      <c r="R45" s="104"/>
      <c r="S45" s="105"/>
    </row>
    <row r="46" spans="1:19" ht="14.25" customHeight="1" x14ac:dyDescent="0.25">
      <c r="A46" s="93"/>
      <c r="B46" s="104"/>
      <c r="C46" s="106"/>
      <c r="D46" s="107"/>
      <c r="E46" s="108"/>
      <c r="F46" s="106"/>
      <c r="G46" s="106"/>
      <c r="H46" s="106"/>
      <c r="I46" s="106"/>
      <c r="J46" s="104"/>
      <c r="K46" s="104"/>
      <c r="L46" s="104"/>
      <c r="M46" s="106"/>
      <c r="N46" s="104"/>
      <c r="O46" s="104"/>
      <c r="P46" s="104"/>
      <c r="Q46" s="104"/>
      <c r="R46" s="104"/>
      <c r="S46" s="105"/>
    </row>
    <row r="47" spans="1:19" ht="14.25" customHeight="1" x14ac:dyDescent="0.25">
      <c r="A47" s="93"/>
      <c r="B47" s="104"/>
      <c r="C47" s="106"/>
      <c r="D47" s="107"/>
      <c r="E47" s="108"/>
      <c r="F47" s="106"/>
      <c r="G47" s="106"/>
      <c r="H47" s="106"/>
      <c r="I47" s="106"/>
      <c r="J47" s="104"/>
      <c r="K47" s="104"/>
      <c r="L47" s="104"/>
      <c r="M47" s="106"/>
      <c r="N47" s="104"/>
      <c r="O47" s="104"/>
      <c r="P47" s="104"/>
      <c r="Q47" s="104"/>
      <c r="R47" s="104"/>
      <c r="S47" s="105"/>
    </row>
    <row r="48" spans="1:19" ht="14.25" customHeight="1" x14ac:dyDescent="0.25">
      <c r="B48" s="109"/>
      <c r="C48" s="106"/>
      <c r="D48" s="107"/>
      <c r="E48" s="108"/>
      <c r="F48" s="106"/>
      <c r="G48" s="106"/>
      <c r="H48" s="106"/>
      <c r="I48" s="106"/>
      <c r="J48" s="109"/>
      <c r="K48" s="109"/>
      <c r="L48" s="109"/>
      <c r="M48" s="106"/>
      <c r="N48" s="109"/>
      <c r="O48" s="109"/>
      <c r="P48" s="109"/>
      <c r="Q48" s="109"/>
      <c r="R48" s="109"/>
      <c r="S48" s="110"/>
    </row>
    <row r="49" spans="2:19" ht="14.25" customHeight="1" x14ac:dyDescent="0.25">
      <c r="B49" s="109"/>
      <c r="C49" s="106"/>
      <c r="D49" s="107"/>
      <c r="E49" s="108"/>
      <c r="F49" s="106"/>
      <c r="G49" s="106"/>
      <c r="H49" s="106"/>
      <c r="I49" s="106"/>
      <c r="J49" s="109"/>
      <c r="K49" s="109"/>
      <c r="L49" s="109"/>
      <c r="M49" s="106"/>
      <c r="N49" s="109"/>
      <c r="O49" s="109"/>
      <c r="P49" s="109"/>
      <c r="Q49" s="109"/>
      <c r="R49" s="109"/>
      <c r="S49" s="110"/>
    </row>
    <row r="50" spans="2:19" ht="14.25" customHeight="1" x14ac:dyDescent="0.25"/>
    <row r="51" spans="2:19" ht="14.25" customHeight="1" x14ac:dyDescent="0.25"/>
    <row r="52" spans="2:19" ht="14.25" customHeight="1" x14ac:dyDescent="0.25"/>
    <row r="53" spans="2:19" ht="14.25" customHeight="1" x14ac:dyDescent="0.25"/>
    <row r="54" spans="2:19" ht="14.25" customHeight="1" x14ac:dyDescent="0.25"/>
    <row r="55" spans="2:19" ht="14.25" customHeight="1" x14ac:dyDescent="0.25"/>
    <row r="56" spans="2:19" ht="14.25" customHeight="1" x14ac:dyDescent="0.25"/>
    <row r="57" spans="2:19" ht="14.25" customHeight="1" x14ac:dyDescent="0.25"/>
    <row r="58" spans="2:19" ht="14.25" customHeight="1" x14ac:dyDescent="0.25"/>
    <row r="59" spans="2:19" ht="14.25" customHeight="1" x14ac:dyDescent="0.25"/>
    <row r="60" spans="2:19" ht="14.25" customHeight="1" x14ac:dyDescent="0.25"/>
    <row r="61" spans="2:19" ht="14.25" customHeight="1" x14ac:dyDescent="0.25"/>
    <row r="62" spans="2:19" ht="14.25" customHeight="1" x14ac:dyDescent="0.25"/>
    <row r="63" spans="2:19" ht="14.25" customHeight="1" x14ac:dyDescent="0.25"/>
    <row r="64" spans="2:19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spans="3:13" x14ac:dyDescent="0.25">
      <c r="C177" s="76"/>
      <c r="D177" s="76"/>
      <c r="E177" s="76"/>
      <c r="F177" s="76"/>
      <c r="G177" s="76"/>
      <c r="H177" s="76"/>
      <c r="I177" s="76"/>
      <c r="M177" s="76"/>
    </row>
    <row r="178" spans="3:13" x14ac:dyDescent="0.25">
      <c r="C178" s="76"/>
      <c r="D178" s="76"/>
      <c r="E178" s="76"/>
      <c r="F178" s="76"/>
      <c r="G178" s="76"/>
      <c r="H178" s="76"/>
      <c r="I178" s="76"/>
      <c r="M178" s="76"/>
    </row>
    <row r="179" spans="3:13" x14ac:dyDescent="0.25">
      <c r="C179" s="76"/>
      <c r="D179" s="76"/>
      <c r="E179" s="76"/>
      <c r="F179" s="76"/>
      <c r="G179" s="76"/>
      <c r="H179" s="76"/>
      <c r="I179" s="76"/>
      <c r="M179" s="76"/>
    </row>
    <row r="180" spans="3:13" x14ac:dyDescent="0.25">
      <c r="C180" s="76"/>
      <c r="D180" s="76"/>
      <c r="E180" s="76"/>
      <c r="F180" s="76"/>
      <c r="G180" s="76"/>
      <c r="H180" s="76"/>
      <c r="I180" s="76"/>
      <c r="M180" s="76"/>
    </row>
    <row r="181" spans="3:13" x14ac:dyDescent="0.25">
      <c r="C181" s="76"/>
      <c r="D181" s="76"/>
      <c r="E181" s="76"/>
      <c r="F181" s="76"/>
      <c r="G181" s="76"/>
      <c r="H181" s="76"/>
      <c r="I181" s="76"/>
      <c r="M181" s="76"/>
    </row>
    <row r="182" spans="3:13" x14ac:dyDescent="0.25">
      <c r="C182" s="76"/>
      <c r="D182" s="76"/>
      <c r="E182" s="76"/>
      <c r="F182" s="76"/>
      <c r="G182" s="76"/>
      <c r="H182" s="76"/>
      <c r="I182" s="76"/>
      <c r="M182" s="76"/>
    </row>
    <row r="183" spans="3:13" x14ac:dyDescent="0.25">
      <c r="C183" s="76"/>
      <c r="D183" s="76"/>
      <c r="E183" s="76"/>
      <c r="F183" s="76"/>
      <c r="G183" s="76"/>
      <c r="H183" s="76"/>
      <c r="I183" s="76"/>
      <c r="M183" s="76"/>
    </row>
    <row r="184" spans="3:13" x14ac:dyDescent="0.25">
      <c r="C184" s="76"/>
      <c r="D184" s="76"/>
      <c r="E184" s="76"/>
      <c r="F184" s="76"/>
      <c r="G184" s="76"/>
      <c r="H184" s="76"/>
      <c r="I184" s="76"/>
      <c r="M184" s="76"/>
    </row>
    <row r="185" spans="3:13" x14ac:dyDescent="0.25">
      <c r="C185" s="76"/>
      <c r="D185" s="76"/>
      <c r="E185" s="76"/>
      <c r="F185" s="76"/>
      <c r="G185" s="76"/>
      <c r="H185" s="76"/>
      <c r="I185" s="76"/>
      <c r="M185" s="76"/>
    </row>
    <row r="186" spans="3:13" x14ac:dyDescent="0.25">
      <c r="C186" s="76"/>
      <c r="D186" s="76"/>
      <c r="E186" s="76"/>
      <c r="F186" s="76"/>
      <c r="G186" s="76"/>
      <c r="H186" s="76"/>
      <c r="I186" s="76"/>
      <c r="M186" s="76"/>
    </row>
    <row r="187" spans="3:13" x14ac:dyDescent="0.25">
      <c r="C187" s="76"/>
      <c r="D187" s="76"/>
      <c r="E187" s="76"/>
      <c r="F187" s="76"/>
      <c r="G187" s="76"/>
      <c r="H187" s="76"/>
      <c r="I187" s="76"/>
      <c r="M187" s="76"/>
    </row>
    <row r="188" spans="3:13" x14ac:dyDescent="0.25">
      <c r="C188" s="76"/>
      <c r="D188" s="76"/>
      <c r="E188" s="76"/>
      <c r="F188" s="76"/>
      <c r="G188" s="76"/>
      <c r="H188" s="76"/>
      <c r="I188" s="76"/>
      <c r="M188" s="76"/>
    </row>
    <row r="189" spans="3:13" x14ac:dyDescent="0.25">
      <c r="C189" s="76"/>
      <c r="D189" s="76"/>
      <c r="E189" s="76"/>
      <c r="F189" s="76"/>
      <c r="G189" s="76"/>
      <c r="H189" s="76"/>
      <c r="I189" s="76"/>
      <c r="M189" s="76"/>
    </row>
    <row r="190" spans="3:13" x14ac:dyDescent="0.25">
      <c r="C190" s="76"/>
      <c r="D190" s="76"/>
      <c r="E190" s="76"/>
      <c r="F190" s="76"/>
      <c r="G190" s="76"/>
      <c r="H190" s="76"/>
      <c r="I190" s="76"/>
      <c r="M190" s="76"/>
    </row>
    <row r="191" spans="3:13" x14ac:dyDescent="0.25">
      <c r="C191" s="76"/>
      <c r="D191" s="76"/>
      <c r="E191" s="76"/>
      <c r="F191" s="76"/>
      <c r="G191" s="76"/>
      <c r="H191" s="76"/>
      <c r="I191" s="76"/>
      <c r="M191" s="76"/>
    </row>
    <row r="192" spans="3:13" x14ac:dyDescent="0.25">
      <c r="C192" s="76"/>
      <c r="D192" s="76"/>
      <c r="E192" s="76"/>
      <c r="F192" s="76"/>
      <c r="G192" s="76"/>
      <c r="H192" s="76"/>
      <c r="I192" s="76"/>
      <c r="M192" s="76"/>
    </row>
    <row r="193" spans="3:13" x14ac:dyDescent="0.25">
      <c r="C193" s="76"/>
      <c r="D193" s="76"/>
      <c r="E193" s="76"/>
      <c r="F193" s="76"/>
      <c r="G193" s="76"/>
      <c r="H193" s="76"/>
      <c r="I193" s="76"/>
      <c r="M193" s="76"/>
    </row>
    <row r="194" spans="3:13" x14ac:dyDescent="0.25">
      <c r="C194" s="76"/>
      <c r="D194" s="76"/>
      <c r="E194" s="76"/>
      <c r="F194" s="76"/>
      <c r="G194" s="76"/>
      <c r="H194" s="76"/>
      <c r="I194" s="76"/>
      <c r="M194" s="76"/>
    </row>
    <row r="195" spans="3:13" x14ac:dyDescent="0.25">
      <c r="C195" s="76"/>
      <c r="D195" s="76"/>
      <c r="E195" s="76"/>
      <c r="F195" s="76"/>
      <c r="G195" s="76"/>
      <c r="H195" s="76"/>
      <c r="I195" s="76"/>
      <c r="M195" s="76"/>
    </row>
    <row r="196" spans="3:13" x14ac:dyDescent="0.25">
      <c r="C196" s="76"/>
      <c r="D196" s="76"/>
      <c r="E196" s="76"/>
      <c r="F196" s="76"/>
      <c r="G196" s="76"/>
      <c r="H196" s="76"/>
      <c r="I196" s="76"/>
      <c r="M196" s="76"/>
    </row>
    <row r="197" spans="3:13" x14ac:dyDescent="0.25">
      <c r="C197" s="76"/>
      <c r="D197" s="76"/>
      <c r="E197" s="76"/>
      <c r="F197" s="76"/>
      <c r="G197" s="76"/>
      <c r="H197" s="76"/>
      <c r="I197" s="76"/>
      <c r="M197" s="76"/>
    </row>
    <row r="198" spans="3:13" x14ac:dyDescent="0.25">
      <c r="C198" s="76"/>
      <c r="D198" s="76"/>
      <c r="E198" s="76"/>
      <c r="F198" s="76"/>
      <c r="G198" s="76"/>
      <c r="H198" s="76"/>
      <c r="I198" s="76"/>
      <c r="M198" s="76"/>
    </row>
    <row r="199" spans="3:13" x14ac:dyDescent="0.25">
      <c r="C199" s="76"/>
      <c r="D199" s="76"/>
      <c r="E199" s="76"/>
      <c r="F199" s="76"/>
      <c r="G199" s="76"/>
      <c r="H199" s="76"/>
      <c r="I199" s="76"/>
      <c r="M199" s="76"/>
    </row>
    <row r="200" spans="3:13" x14ac:dyDescent="0.25">
      <c r="C200" s="76"/>
      <c r="D200" s="76"/>
      <c r="E200" s="76"/>
      <c r="F200" s="76"/>
      <c r="G200" s="76"/>
      <c r="H200" s="76"/>
      <c r="I200" s="76"/>
      <c r="M200" s="76"/>
    </row>
    <row r="201" spans="3:13" x14ac:dyDescent="0.25">
      <c r="C201" s="76"/>
      <c r="D201" s="76"/>
      <c r="E201" s="76"/>
      <c r="F201" s="76"/>
      <c r="G201" s="76"/>
      <c r="H201" s="76"/>
      <c r="I201" s="76"/>
      <c r="M201" s="76"/>
    </row>
    <row r="202" spans="3:13" x14ac:dyDescent="0.25">
      <c r="C202" s="76"/>
      <c r="D202" s="76"/>
      <c r="E202" s="76"/>
      <c r="F202" s="76"/>
      <c r="G202" s="76"/>
      <c r="H202" s="76"/>
      <c r="I202" s="76"/>
      <c r="M202" s="76"/>
    </row>
    <row r="203" spans="3:13" x14ac:dyDescent="0.25">
      <c r="C203" s="76"/>
      <c r="D203" s="76"/>
      <c r="E203" s="76"/>
      <c r="F203" s="76"/>
      <c r="G203" s="76"/>
      <c r="H203" s="76"/>
      <c r="I203" s="76"/>
      <c r="M203" s="76"/>
    </row>
    <row r="204" spans="3:13" x14ac:dyDescent="0.25">
      <c r="C204" s="76"/>
      <c r="D204" s="76"/>
      <c r="E204" s="76"/>
      <c r="F204" s="76"/>
      <c r="G204" s="76"/>
      <c r="H204" s="76"/>
      <c r="I204" s="76"/>
      <c r="M204" s="76"/>
    </row>
    <row r="205" spans="3:13" x14ac:dyDescent="0.25">
      <c r="C205" s="76"/>
      <c r="D205" s="76"/>
      <c r="E205" s="76"/>
      <c r="F205" s="76"/>
      <c r="G205" s="76"/>
      <c r="H205" s="76"/>
      <c r="I205" s="76"/>
      <c r="M205" s="76"/>
    </row>
    <row r="206" spans="3:13" x14ac:dyDescent="0.25">
      <c r="C206" s="76"/>
      <c r="D206" s="76"/>
      <c r="E206" s="76"/>
      <c r="F206" s="76"/>
      <c r="G206" s="76"/>
      <c r="H206" s="76"/>
      <c r="I206" s="76"/>
      <c r="M206" s="76"/>
    </row>
    <row r="207" spans="3:13" x14ac:dyDescent="0.25">
      <c r="C207" s="76"/>
      <c r="D207" s="76"/>
      <c r="E207" s="76"/>
      <c r="F207" s="76"/>
      <c r="G207" s="76"/>
      <c r="H207" s="76"/>
      <c r="I207" s="76"/>
      <c r="M207" s="76"/>
    </row>
    <row r="208" spans="3:13" x14ac:dyDescent="0.25">
      <c r="C208" s="76"/>
      <c r="D208" s="76"/>
      <c r="E208" s="76"/>
      <c r="F208" s="76"/>
      <c r="G208" s="76"/>
      <c r="H208" s="76"/>
      <c r="I208" s="76"/>
      <c r="M208" s="76"/>
    </row>
    <row r="209" spans="3:13" x14ac:dyDescent="0.25">
      <c r="C209" s="76"/>
      <c r="D209" s="76"/>
      <c r="E209" s="76"/>
      <c r="F209" s="76"/>
      <c r="G209" s="76"/>
      <c r="H209" s="76"/>
      <c r="I209" s="76"/>
      <c r="M209" s="76"/>
    </row>
    <row r="210" spans="3:13" x14ac:dyDescent="0.25">
      <c r="C210" s="76"/>
      <c r="D210" s="76"/>
      <c r="E210" s="76"/>
      <c r="F210" s="76"/>
      <c r="G210" s="76"/>
      <c r="H210" s="76"/>
      <c r="I210" s="76"/>
      <c r="M210" s="76"/>
    </row>
    <row r="211" spans="3:13" x14ac:dyDescent="0.25">
      <c r="C211" s="76"/>
      <c r="D211" s="76"/>
      <c r="E211" s="76"/>
      <c r="F211" s="76"/>
      <c r="G211" s="76"/>
      <c r="H211" s="76"/>
      <c r="I211" s="76"/>
      <c r="M211" s="76"/>
    </row>
    <row r="212" spans="3:13" x14ac:dyDescent="0.25">
      <c r="C212" s="76"/>
      <c r="D212" s="76"/>
      <c r="E212" s="76"/>
      <c r="F212" s="76"/>
      <c r="G212" s="76"/>
      <c r="H212" s="76"/>
      <c r="I212" s="76"/>
      <c r="M212" s="76"/>
    </row>
    <row r="213" spans="3:13" x14ac:dyDescent="0.25">
      <c r="C213" s="76"/>
      <c r="D213" s="76"/>
      <c r="E213" s="76"/>
      <c r="F213" s="76"/>
      <c r="G213" s="76"/>
      <c r="H213" s="76"/>
      <c r="I213" s="76"/>
      <c r="M213" s="76"/>
    </row>
    <row r="214" spans="3:13" x14ac:dyDescent="0.25">
      <c r="C214" s="76"/>
      <c r="D214" s="76"/>
      <c r="E214" s="76"/>
      <c r="F214" s="76"/>
      <c r="G214" s="76"/>
      <c r="H214" s="76"/>
      <c r="I214" s="76"/>
      <c r="M214" s="76"/>
    </row>
    <row r="215" spans="3:13" x14ac:dyDescent="0.25">
      <c r="C215" s="76"/>
      <c r="D215" s="76"/>
      <c r="E215" s="76"/>
      <c r="F215" s="76"/>
      <c r="G215" s="76"/>
      <c r="H215" s="76"/>
      <c r="I215" s="76"/>
      <c r="M215" s="76"/>
    </row>
    <row r="216" spans="3:13" x14ac:dyDescent="0.25">
      <c r="C216" s="76"/>
      <c r="D216" s="76"/>
      <c r="E216" s="76"/>
      <c r="F216" s="76"/>
      <c r="G216" s="76"/>
      <c r="H216" s="76"/>
      <c r="I216" s="76"/>
      <c r="M216" s="76"/>
    </row>
    <row r="217" spans="3:13" x14ac:dyDescent="0.25">
      <c r="C217" s="76"/>
      <c r="D217" s="76"/>
      <c r="E217" s="76"/>
      <c r="F217" s="76"/>
      <c r="G217" s="76"/>
      <c r="H217" s="76"/>
      <c r="I217" s="76"/>
      <c r="M217" s="76"/>
    </row>
    <row r="218" spans="3:13" x14ac:dyDescent="0.25">
      <c r="C218" s="76"/>
      <c r="D218" s="76"/>
      <c r="E218" s="76"/>
      <c r="F218" s="76"/>
      <c r="G218" s="76"/>
      <c r="H218" s="76"/>
      <c r="I218" s="76"/>
      <c r="M218" s="76"/>
    </row>
    <row r="219" spans="3:13" x14ac:dyDescent="0.25">
      <c r="C219" s="76"/>
      <c r="D219" s="76"/>
      <c r="E219" s="76"/>
      <c r="F219" s="76"/>
      <c r="G219" s="76"/>
      <c r="H219" s="76"/>
      <c r="I219" s="76"/>
      <c r="M219" s="76"/>
    </row>
    <row r="220" spans="3:13" x14ac:dyDescent="0.25">
      <c r="C220" s="76"/>
      <c r="D220" s="76"/>
      <c r="E220" s="76"/>
      <c r="F220" s="76"/>
      <c r="G220" s="76"/>
      <c r="H220" s="76"/>
      <c r="I220" s="76"/>
      <c r="M220" s="76"/>
    </row>
    <row r="221" spans="3:13" x14ac:dyDescent="0.25">
      <c r="C221" s="76"/>
      <c r="D221" s="76"/>
      <c r="E221" s="76"/>
      <c r="F221" s="76"/>
      <c r="G221" s="76"/>
      <c r="H221" s="76"/>
      <c r="I221" s="76"/>
      <c r="M221" s="76"/>
    </row>
    <row r="222" spans="3:13" x14ac:dyDescent="0.25">
      <c r="C222" s="76"/>
      <c r="D222" s="76"/>
      <c r="E222" s="76"/>
      <c r="F222" s="76"/>
      <c r="G222" s="76"/>
      <c r="H222" s="76"/>
      <c r="I222" s="76"/>
      <c r="M222" s="76"/>
    </row>
    <row r="223" spans="3:13" x14ac:dyDescent="0.25">
      <c r="C223" s="76"/>
      <c r="D223" s="76"/>
      <c r="E223" s="76"/>
      <c r="F223" s="76"/>
      <c r="G223" s="76"/>
      <c r="H223" s="76"/>
      <c r="I223" s="76"/>
      <c r="M223" s="76"/>
    </row>
    <row r="224" spans="3:13" x14ac:dyDescent="0.25">
      <c r="C224" s="76"/>
      <c r="D224" s="76"/>
      <c r="E224" s="76"/>
      <c r="F224" s="76"/>
      <c r="G224" s="76"/>
      <c r="H224" s="76"/>
      <c r="I224" s="76"/>
      <c r="M224" s="76"/>
    </row>
    <row r="225" spans="3:13" x14ac:dyDescent="0.25">
      <c r="C225" s="76"/>
      <c r="D225" s="76"/>
      <c r="E225" s="76"/>
      <c r="F225" s="76"/>
      <c r="G225" s="76"/>
      <c r="H225" s="76"/>
      <c r="I225" s="76"/>
      <c r="M225" s="76"/>
    </row>
    <row r="226" spans="3:13" x14ac:dyDescent="0.25">
      <c r="C226" s="76"/>
      <c r="D226" s="76"/>
      <c r="E226" s="76"/>
      <c r="F226" s="76"/>
      <c r="G226" s="76"/>
      <c r="H226" s="76"/>
      <c r="I226" s="76"/>
      <c r="M226" s="76"/>
    </row>
    <row r="227" spans="3:13" x14ac:dyDescent="0.25">
      <c r="C227" s="76"/>
      <c r="D227" s="76"/>
      <c r="E227" s="76"/>
      <c r="F227" s="76"/>
      <c r="G227" s="76"/>
      <c r="H227" s="76"/>
      <c r="I227" s="76"/>
      <c r="M227" s="76"/>
    </row>
    <row r="228" spans="3:13" x14ac:dyDescent="0.25">
      <c r="C228" s="76"/>
      <c r="D228" s="76"/>
      <c r="E228" s="76"/>
      <c r="F228" s="76"/>
      <c r="G228" s="76"/>
      <c r="H228" s="76"/>
      <c r="I228" s="76"/>
      <c r="M228" s="76"/>
    </row>
    <row r="229" spans="3:13" x14ac:dyDescent="0.25">
      <c r="C229" s="76"/>
      <c r="D229" s="76"/>
      <c r="E229" s="76"/>
      <c r="F229" s="76"/>
      <c r="G229" s="76"/>
      <c r="H229" s="76"/>
      <c r="I229" s="76"/>
      <c r="M229" s="76"/>
    </row>
    <row r="230" spans="3:13" x14ac:dyDescent="0.25">
      <c r="C230" s="76"/>
      <c r="D230" s="76"/>
      <c r="E230" s="76"/>
      <c r="F230" s="76"/>
      <c r="G230" s="76"/>
      <c r="H230" s="76"/>
      <c r="I230" s="76"/>
      <c r="M230" s="76"/>
    </row>
    <row r="231" spans="3:13" x14ac:dyDescent="0.25">
      <c r="C231" s="76"/>
      <c r="D231" s="76"/>
      <c r="E231" s="76"/>
      <c r="F231" s="76"/>
      <c r="G231" s="76"/>
      <c r="H231" s="76"/>
      <c r="I231" s="76"/>
      <c r="M231" s="76"/>
    </row>
    <row r="232" spans="3:13" x14ac:dyDescent="0.25">
      <c r="C232" s="76"/>
      <c r="D232" s="76"/>
      <c r="E232" s="76"/>
      <c r="F232" s="76"/>
      <c r="G232" s="76"/>
      <c r="H232" s="76"/>
      <c r="I232" s="76"/>
      <c r="M232" s="76"/>
    </row>
    <row r="233" spans="3:13" x14ac:dyDescent="0.25">
      <c r="C233" s="76"/>
      <c r="D233" s="76"/>
      <c r="E233" s="76"/>
      <c r="F233" s="76"/>
      <c r="G233" s="76"/>
      <c r="H233" s="76"/>
      <c r="I233" s="76"/>
      <c r="M233" s="76"/>
    </row>
    <row r="234" spans="3:13" x14ac:dyDescent="0.25">
      <c r="C234" s="76"/>
      <c r="D234" s="76"/>
      <c r="E234" s="76"/>
      <c r="F234" s="76"/>
      <c r="G234" s="76"/>
      <c r="H234" s="76"/>
      <c r="I234" s="76"/>
      <c r="M234" s="76"/>
    </row>
    <row r="235" spans="3:13" x14ac:dyDescent="0.25">
      <c r="C235" s="76"/>
      <c r="D235" s="76"/>
      <c r="E235" s="76"/>
      <c r="F235" s="76"/>
      <c r="G235" s="76"/>
      <c r="H235" s="76"/>
      <c r="I235" s="76"/>
      <c r="M235" s="76"/>
    </row>
    <row r="236" spans="3:13" x14ac:dyDescent="0.25">
      <c r="C236" s="76"/>
      <c r="D236" s="76"/>
      <c r="E236" s="76"/>
      <c r="F236" s="76"/>
      <c r="G236" s="76"/>
      <c r="H236" s="76"/>
      <c r="I236" s="76"/>
      <c r="M236" s="76"/>
    </row>
    <row r="237" spans="3:13" x14ac:dyDescent="0.25">
      <c r="C237" s="76"/>
      <c r="D237" s="76"/>
      <c r="E237" s="76"/>
      <c r="F237" s="76"/>
      <c r="G237" s="76"/>
      <c r="H237" s="76"/>
      <c r="I237" s="76"/>
      <c r="M237" s="76"/>
    </row>
    <row r="238" spans="3:13" x14ac:dyDescent="0.25">
      <c r="C238" s="76"/>
      <c r="D238" s="76"/>
      <c r="E238" s="76"/>
      <c r="F238" s="76"/>
      <c r="G238" s="76"/>
      <c r="H238" s="76"/>
      <c r="I238" s="76"/>
      <c r="M238" s="76"/>
    </row>
    <row r="239" spans="3:13" x14ac:dyDescent="0.25">
      <c r="C239" s="76"/>
      <c r="D239" s="76"/>
      <c r="E239" s="76"/>
      <c r="F239" s="76"/>
      <c r="G239" s="76"/>
      <c r="H239" s="76"/>
      <c r="I239" s="76"/>
      <c r="M239" s="76"/>
    </row>
    <row r="240" spans="3:13" x14ac:dyDescent="0.25">
      <c r="C240" s="76"/>
      <c r="D240" s="76"/>
      <c r="E240" s="76"/>
      <c r="F240" s="76"/>
      <c r="G240" s="76"/>
      <c r="H240" s="76"/>
      <c r="I240" s="76"/>
      <c r="M240" s="76"/>
    </row>
    <row r="241" spans="3:13" x14ac:dyDescent="0.25">
      <c r="C241" s="76"/>
      <c r="D241" s="76"/>
      <c r="E241" s="76"/>
      <c r="F241" s="76"/>
      <c r="G241" s="76"/>
      <c r="H241" s="76"/>
      <c r="I241" s="76"/>
      <c r="M241" s="76"/>
    </row>
    <row r="242" spans="3:13" x14ac:dyDescent="0.25">
      <c r="C242" s="76"/>
      <c r="D242" s="76"/>
      <c r="E242" s="76"/>
      <c r="F242" s="76"/>
      <c r="G242" s="76"/>
      <c r="H242" s="76"/>
      <c r="I242" s="76"/>
      <c r="M242" s="76"/>
    </row>
    <row r="243" spans="3:13" x14ac:dyDescent="0.25">
      <c r="C243" s="76"/>
      <c r="D243" s="76"/>
      <c r="E243" s="76"/>
      <c r="F243" s="76"/>
      <c r="G243" s="76"/>
      <c r="H243" s="76"/>
      <c r="I243" s="76"/>
      <c r="M243" s="76"/>
    </row>
    <row r="244" spans="3:13" x14ac:dyDescent="0.25">
      <c r="C244" s="76"/>
      <c r="D244" s="76"/>
      <c r="E244" s="76"/>
      <c r="F244" s="76"/>
      <c r="G244" s="76"/>
      <c r="H244" s="76"/>
      <c r="I244" s="76"/>
      <c r="M244" s="76"/>
    </row>
    <row r="245" spans="3:13" x14ac:dyDescent="0.25">
      <c r="C245" s="76"/>
      <c r="D245" s="76"/>
      <c r="E245" s="76"/>
      <c r="F245" s="76"/>
      <c r="G245" s="76"/>
      <c r="H245" s="76"/>
      <c r="I245" s="76"/>
      <c r="M245" s="76"/>
    </row>
    <row r="246" spans="3:13" x14ac:dyDescent="0.25">
      <c r="C246" s="76"/>
      <c r="D246" s="76"/>
      <c r="E246" s="76"/>
      <c r="F246" s="76"/>
      <c r="G246" s="76"/>
      <c r="H246" s="76"/>
      <c r="I246" s="76"/>
      <c r="M246" s="76"/>
    </row>
    <row r="247" spans="3:13" x14ac:dyDescent="0.25">
      <c r="C247" s="76"/>
      <c r="D247" s="76"/>
      <c r="E247" s="76"/>
      <c r="F247" s="76"/>
      <c r="G247" s="76"/>
      <c r="H247" s="76"/>
      <c r="I247" s="76"/>
      <c r="M247" s="76"/>
    </row>
    <row r="248" spans="3:13" x14ac:dyDescent="0.25">
      <c r="C248" s="76"/>
      <c r="D248" s="76"/>
      <c r="E248" s="76"/>
      <c r="F248" s="76"/>
      <c r="G248" s="76"/>
      <c r="H248" s="76"/>
      <c r="I248" s="76"/>
      <c r="M248" s="76"/>
    </row>
    <row r="249" spans="3:13" x14ac:dyDescent="0.25">
      <c r="C249" s="76"/>
      <c r="D249" s="76"/>
      <c r="E249" s="76"/>
      <c r="F249" s="76"/>
      <c r="G249" s="76"/>
      <c r="H249" s="76"/>
      <c r="I249" s="76"/>
      <c r="M249" s="76"/>
    </row>
    <row r="250" spans="3:13" x14ac:dyDescent="0.25">
      <c r="C250" s="76"/>
      <c r="D250" s="76"/>
      <c r="E250" s="76"/>
      <c r="F250" s="76"/>
      <c r="G250" s="76"/>
      <c r="H250" s="76"/>
      <c r="I250" s="76"/>
      <c r="M250" s="76"/>
    </row>
    <row r="251" spans="3:13" x14ac:dyDescent="0.25">
      <c r="C251" s="76"/>
      <c r="D251" s="76"/>
      <c r="E251" s="76"/>
      <c r="F251" s="76"/>
      <c r="G251" s="76"/>
      <c r="H251" s="76"/>
      <c r="I251" s="76"/>
      <c r="M251" s="76"/>
    </row>
    <row r="252" spans="3:13" x14ac:dyDescent="0.25">
      <c r="C252" s="76"/>
      <c r="D252" s="76"/>
      <c r="E252" s="76"/>
      <c r="F252" s="76"/>
      <c r="G252" s="76"/>
      <c r="H252" s="76"/>
      <c r="I252" s="76"/>
      <c r="M252" s="76"/>
    </row>
    <row r="253" spans="3:13" x14ac:dyDescent="0.25">
      <c r="C253" s="76"/>
      <c r="D253" s="76"/>
      <c r="E253" s="76"/>
      <c r="F253" s="76"/>
      <c r="G253" s="76"/>
      <c r="H253" s="76"/>
      <c r="I253" s="76"/>
      <c r="M253" s="76"/>
    </row>
    <row r="254" spans="3:13" x14ac:dyDescent="0.25">
      <c r="C254" s="76"/>
      <c r="D254" s="76"/>
      <c r="E254" s="76"/>
      <c r="F254" s="76"/>
      <c r="G254" s="76"/>
      <c r="H254" s="76"/>
      <c r="I254" s="76"/>
      <c r="M254" s="76"/>
    </row>
    <row r="255" spans="3:13" x14ac:dyDescent="0.25">
      <c r="C255" s="76"/>
      <c r="D255" s="76"/>
      <c r="E255" s="76"/>
      <c r="F255" s="76"/>
      <c r="G255" s="76"/>
      <c r="H255" s="76"/>
      <c r="I255" s="76"/>
      <c r="M255" s="76"/>
    </row>
    <row r="256" spans="3:13" x14ac:dyDescent="0.25">
      <c r="C256" s="76"/>
      <c r="D256" s="76"/>
      <c r="E256" s="76"/>
      <c r="F256" s="76"/>
      <c r="G256" s="76"/>
      <c r="H256" s="76"/>
      <c r="I256" s="76"/>
      <c r="M256" s="76"/>
    </row>
    <row r="257" spans="3:13" x14ac:dyDescent="0.25">
      <c r="C257" s="76"/>
      <c r="D257" s="76"/>
      <c r="E257" s="76"/>
      <c r="F257" s="76"/>
      <c r="G257" s="76"/>
      <c r="H257" s="76"/>
      <c r="I257" s="76"/>
      <c r="M257" s="76"/>
    </row>
    <row r="258" spans="3:13" x14ac:dyDescent="0.25">
      <c r="M258" s="76"/>
    </row>
  </sheetData>
  <sheetProtection algorithmName="SHA-512" hashValue="9QJ7iX7pZD4pmV7YkY+JHJpSlR56fJei3yeAYLPV8++/Ht2Z0zwnm4tz+5a3Hzg2l6K8Edwkq3a5b7YAchYkvg==" saltValue="ZmA/40N0M8qjtxWexgygyA==" spinCount="100000" sheet="1" objects="1" scenarios="1"/>
  <mergeCells count="13">
    <mergeCell ref="R7:R26"/>
    <mergeCell ref="S7:S26"/>
    <mergeCell ref="O1:Q1"/>
    <mergeCell ref="B1:E1"/>
    <mergeCell ref="O29:Q29"/>
    <mergeCell ref="B28:G28"/>
    <mergeCell ref="B29:G29"/>
    <mergeCell ref="O28:Q28"/>
    <mergeCell ref="H7:H26"/>
    <mergeCell ref="I7:I26"/>
    <mergeCell ref="J7:J26"/>
    <mergeCell ref="K7:K26"/>
    <mergeCell ref="L7:L26"/>
  </mergeCells>
  <conditionalFormatting sqref="B7:B26">
    <cfRule type="containsBlanks" dxfId="9" priority="49">
      <formula>LEN(TRIM(B7))=0</formula>
    </cfRule>
  </conditionalFormatting>
  <conditionalFormatting sqref="B7:B26">
    <cfRule type="cellIs" dxfId="8" priority="44" operator="greaterThanOrEqual">
      <formula>1</formula>
    </cfRule>
  </conditionalFormatting>
  <conditionalFormatting sqref="Q7:Q26">
    <cfRule type="cellIs" dxfId="7" priority="40" operator="equal">
      <formula>"NEVYHOVUJE"</formula>
    </cfRule>
    <cfRule type="cellIs" dxfId="6" priority="41" operator="equal">
      <formula>"VYHOVUJE"</formula>
    </cfRule>
  </conditionalFormatting>
  <conditionalFormatting sqref="G7:G26 O7:O26">
    <cfRule type="notContainsBlanks" dxfId="5" priority="19">
      <formula>LEN(TRIM(G7))&gt;0</formula>
    </cfRule>
    <cfRule type="containsBlanks" dxfId="4" priority="20">
      <formula>LEN(TRIM(G7))=0</formula>
    </cfRule>
  </conditionalFormatting>
  <conditionalFormatting sqref="G7:G26 O7:O26">
    <cfRule type="notContainsBlanks" dxfId="3" priority="18">
      <formula>LEN(TRIM(G7))&gt;0</formula>
    </cfRule>
  </conditionalFormatting>
  <conditionalFormatting sqref="G7:G26">
    <cfRule type="notContainsBlanks" dxfId="2" priority="17">
      <formula>LEN(TRIM(G7))&gt;0</formula>
    </cfRule>
    <cfRule type="containsBlanks" dxfId="1" priority="21">
      <formula>LEN(TRIM(G7))=0</formula>
    </cfRule>
  </conditionalFormatting>
  <conditionalFormatting sqref="D7:D26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1000000}">
      <formula1>"ANO,NE"</formula1>
    </dataValidation>
    <dataValidation type="list" showInputMessage="1" showErrorMessage="1" sqref="E7:E26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C0E8063-7109-47B4-87D5-6CAA6EF9A23B}">
          <x14:formula1>
            <xm:f>'[oprava_ 9119-0004-20 PC Počová tonery.xlsx]CPV'!#REF!</xm:f>
          </x14:formula1>
          <xm:sqref>S7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kFNtH04kamcQ0IvcBztu7iWBjkQNKvG1cK2sLotsaLA=</DigestValue>
    </Reference>
    <Reference Type="http://www.w3.org/2000/09/xmldsig#Object" URI="#idOfficeObject">
      <DigestMethod Algorithm="http://www.w3.org/2001/04/xmlenc#sha256"/>
      <DigestValue>lvn7POFdVHlnMdW6OxQcuwrVjIiVwQPA4WUYzOtOBWM=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kw3DZ8ipYBuMyqvIpEwxwcOufonGl8hyMg/vN1st7l8=</DigestValue>
    </Reference>
  </SignedInfo>
  <SignatureValue>SX+TcKxsQYPtIWQ86R9oQFMEIAuCCXbuiI4Olrx6YOaXaUk56w3gVwU+Xl/o6Cc8VNJErtHU8c8J
VF3PL5FFJ7zRZ3USJ6E04Q/nNCVkbL64oBbNWRvCYgo+qWw+SNNkKuGdrIFC/aWL6gwjQuZdHxnl
ucMd7cYxon6AgR7rcLTFMOpt5Nbc96Vl48+CkbgqGGnN+yVPfZRsh1B1HppFZZ3O4urQkVWMhtuL
5ceCQz2+JUlZUKW6HPIAAAvRj9raVg31lxbAFIWEkvvU200YytUkh21C/cDhcAiv/yrAmDEWgV8b
9HOwDm0BAk7p9NOucB2N3VUfXuqVJX47twWC5Q==</SignatureValue>
  <KeyInfo>
    <X509Data>
      <X509Certificate>MIIIkDCCBnigAwIBAgIEAVFugTANBgkqhkiG9w0BAQsFADBpMQswCQYDVQQGEwJDWjEXMBUGA1UEYRMOTlRSQ1otNDcxMTQ5ODMxHTAbBgNVBAoMFMSMZXNrw6EgcG/FoXRhLCBzLnAuMSIwIAYDVQQDExlQb3N0U2lnbnVtIFF1YWxpZmllZCBDQSA0MB4XDTIwMDQxNTEyMjcyMVoXDTIxMDUwNTEyMjcyMVowgesxCzAJBgNVBAYTAkNaMRcwFQYDVQRhEw5OVFJDWi00OTc3NzUxMzEqMCgGA1UECgwhWsOhcGFkb8SNZXNrw6EgdW5pdmVyeml0YSB2IFBsem5pMSgwJgYDVQQLDB9PZGTEm2xlbsOtIHZlxZllam7DvWNoIHpha8OhemVrMQ4wDAYDVQQLEwU5ODg5NjEWMBQGA1UEAwwNSXZhIEhvxaFrb3bDoTESMBAGA1UEBAwJSG/FoWtvdsOhMQwwCgYDVQQqEwNJdmExEDAOBgNVBAUTB1AxNzQxNzUxETAPBgNVBAwTCHJlZmVyZW50MIIBIjANBgkqhkiG9w0BAQEFAAOCAQ8AMIIBCgKCAQEAihfWhu6G37LH3BMWjKyPw7pqX+dd8iFdduLYrHwqL0iBHmMTJBMwtwsnivyZGeWJ+giGG2ZrbPgRvXoYfp48kHLm9MbeB8YRsKTrFc4bG24lH70WCzO3EjquBcBAgOA40F/yrX1+ZGzD/V5DVa33zWjGfuMZ2miU5uFUy1WOX7o4TG5zAzFFbmE7KbnvbqhAOUUNiTK+63p8jkWWtDxdHt2qTZ5OMu8DzCxsrMqgsvFPgX8HT34LJOmCowrEk78N7bxa/9GYLXU30oHAxahNytQtwXkeGt511Z3LdOISbvv5Jgc1X+KjaKwt0QjxqSObKAEUFZ4afrOzEVdu9AJAnQIDAQABo4IDuzCCA7cwOAYDVR0RBDEwL4ESaWhvc2tvdmFAcHMuemN1LmN6oBkGCSsGAQQB3BkCAaAMEwoxOTgzODkzMjIwMAkGA1UdEwQCMAAwggEsBgNVHSAEggEjMIIBHzCCARAGCWeBBgEEARGBSD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fQYIKwYBBQUHAQEEcTBvMDsGCCsGAQUFBzAChi9odHRwOi8vY3J0LnBvc3RzaWdudW0uY3ovY3J0L3BzcXVhbGlmaWVkY2E0LmNydDAwBggrBgEFBQcwAYYkaHR0cDovL29jc3AucG9zdHNpZ251bS5jei9PQ1NQL1FDQTQvMA4GA1UdDwEB/wQEAwIF4DAfBgNVHSUEGDAWBggrBgEFBQcDBAYKKwYBBAGCNwoDDDAfBgNVHSMEGDAWgBQPKHw+NgA4EFCuPbghl4v3YFxheDCBsQYDVR0fBIGpMIGmMDWgM6Axhi9odHRwOi8vY3JsLnBvc3RzaWdudW0uY3ovY3JsL3BzcXVhbGlmaWVkY2E0LmNybDA2oDSgMoYwaHR0cDovL2NybDIucG9zdHNpZ251bS5jei9jcmwvcHNxdWFsaWZpZWRjYTQuY3JsMDWgM6Axhi9odHRwOi8vY3JsLnBvc3RzaWdudW0uZXUvY3JsL3BzcXVhbGlmaWVkY2E0LmNybDAdBgNVHQ4EFgQULTnTNC+2CLP8+LH0ELY88rClUIcwDQYJKoZIhvcNAQELBQADggIBAAB/FTVfv839jiJRF7rw15L3xKtK17JgG/8wkzvOlB2q+y2kKiuyV3uzWpww/X6On8YJkYgojNZQw7NakJzOdgfs7AO06/3O8PQWLw4G7vkvs8nyytxINUrukip+XfEW86z71uBWwzmNH6EzFxYe5QodulcFdLoA7mkHO3rlS9CwWG2ARbRBsPBoICOpp0tr8Vo8HJov1Ays/xu0te5cl0Ea7q0xJ++9CeA4ksZLjXC2bsjoToSsnBa+2Hj9fgQdK68y8XxKAvr56qnUDUiXECopUfX4yg9fXqdC/0KC0i4nZzrusSYrzj4E9DfSbqKNcM6Rg5/RaTSWNP2hu5CV6+aNjiaVU5TxBglZtBihmq4wsXSNsvzplJVNGmS8V6OVNCQT27pTxWcCtp/rVCiXS8s/utCHOwyVk9uM5CUcsCZSZSl8SJeFJ5IIwlvEWypX2DUeAkMtUrpRiyZb/HBFN61/kDayT8aa/8MjMozomDCBH4PCMSdbwfbgymw8e4+QaUeT8lMqqMWWanzGoc+CRJU2pMzmlEH3IitaO5NKh0//jkg21K7j5KMq7Jd2zJAwcwR655rHbYiotgCjl4zYTsojLKbng4stw/njISQbt8HJJooZKzBkfDH8OLvalHXhycgF8+reNojeQFr4KF/xZZBe4gfIey6Vj+YYWKBB3C+p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wWUBxoVlRYAODrHwvier2y4U2TFspJXOfZ6XE9jNmLw=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HzkNghmONJDC9Ue3fYn9svhspDxJO7MzD5WUZdIO1hI=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NkGlk+51iMIXambX8RNRPXRiaMiNKbSZ2IsF2lFvWys=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SLhWj5dq6o3sOkmih+D24oizMEnBebc+Lm8Syp10+HY=</DigestValue>
      </Reference>
      <Reference URI="/xl/sharedStrings.xml?ContentType=application/vnd.openxmlformats-officedocument.spreadsheetml.sharedStrings+xml">
        <DigestMethod Algorithm="http://www.w3.org/2001/04/xmlenc#sha256"/>
        <DigestValue>yuJy4Ao6b1bD/eZAOB1YWTuOY4H7VFRKzlAWLhk3jKQ=</DigestValue>
      </Reference>
      <Reference URI="/xl/styles.xml?ContentType=application/vnd.openxmlformats-officedocument.spreadsheetml.styles+xml">
        <DigestMethod Algorithm="http://www.w3.org/2001/04/xmlenc#sha256"/>
        <DigestValue>Jx6RJDIqg3cE9P042upvZF+InIKQZuOosCLKnqEtNug=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gFaLKGDAQdMRGjCVPufw80JsU8cUb8FGyK7Nx73HJN4=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ERO7jpvvm0Rcpbtd2Py02tCpnsEmo5w8oFkl1B8+u5w=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2020-10-27T07:45:22Z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16.0.10367/14</OfficeVersion>
          <ApplicationVersion>16.0.10367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2020-10-27T07:45:22Z</xd:SigningTime>
          <xd:SigningCertificate>
            <xd:Cert>
              <xd:CertDigest>
                <DigestMethod Algorithm="http://www.w3.org/2001/04/xmlenc#sha256"/>
                <DigestValue>B9Ap0OmZrpNoNxs/dkZW6onH8i+54sOsHy1xvs8E9x8=</DigestValue>
              </xd:CertDigest>
              <xd:IssuerSerial>
                <X509IssuerName>CN=PostSignum Qualified CA 4, O="Česká pošta, s.p.", OID.2.5.4.97=NTRCZ-47114983, C=CZ</X509IssuerName>
                <X509SerialNumber>22113921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2020-10-26T16:58:00Z</cp:lastPrinted>
  <dcterms:created xsi:type="dcterms:W3CDTF">2014-03-05T12:43:32Z</dcterms:created>
  <dcterms:modified xsi:type="dcterms:W3CDTF">2020-10-27T07:45:21Z</dcterms:modified>
</cp:coreProperties>
</file>