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updateLinks="never" defaultThemeVersion="124226"/>
  <bookViews>
    <workbookView xWindow="0" yWindow="0" windowWidth="23040" windowHeight="9060" tabRatio="939" activeTab="0"/>
  </bookViews>
  <sheets>
    <sheet name="Nábytek" sheetId="22" r:id="rId1"/>
  </sheets>
  <definedNames>
    <definedName name="_xlnm.Print_Area" localSheetId="0">'Nábytek'!$B$1:$T$16</definedName>
  </definedNames>
  <calcPr calcId="191029"/>
</workbook>
</file>

<file path=xl/sharedStrings.xml><?xml version="1.0" encoding="utf-8"?>
<sst xmlns="http://schemas.openxmlformats.org/spreadsheetml/2006/main" count="56" uniqueCount="48">
  <si>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</si>
  <si>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</si>
  <si>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</si>
  <si>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</si>
  <si>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</si>
  <si>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</si>
  <si>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</si>
  <si>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</si>
  <si>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</si>
  <si>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</si>
  <si>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</si>
  <si>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</si>
  <si>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</si>
  <si>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</si>
  <si>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Nábytek pro ZČU  (II.) 020 - 2020 (N-(II.)-020-2020)</t>
  </si>
  <si>
    <t>Priloha_c._1_Kupni_smlouvy_technicka_specifikace_N-(II.)-020-2020</t>
  </si>
  <si>
    <t>Název</t>
  </si>
  <si>
    <t>Měrná jednotka [MJ]</t>
  </si>
  <si>
    <t xml:space="preserve">Popis </t>
  </si>
  <si>
    <t>Fakturace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</si>
  <si>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</si>
  <si>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</si>
  <si>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</si>
  <si>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</si>
  <si>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</si>
  <si>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</si>
  <si>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ks</t>
  </si>
  <si>
    <t>Kancelářská policová skříň</t>
  </si>
  <si>
    <t>Mobilní kontejner</t>
  </si>
  <si>
    <t>Společná faktura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</si>
  <si>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</si>
  <si>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</si>
  <si>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Michaela Vacková,
Tel.: 605 502 202,
37763 8103</t>
  </si>
  <si>
    <t>Univerzitní 22, 
301 00 Plzeň,
 Fakulta strojní -
Centrum energetického výzkumu, 
7.patro - místnost UK 709</t>
  </si>
  <si>
    <t>Název projektu: LoStr: Výzkumná spolupráce pro dosažení vyšší účinnosti a spolehlivosti lopatkových strojů
Číslo projektu: CZ.02.1.01/0.0/16_026/0008389</t>
  </si>
  <si>
    <t>Otáčivá kancelářská židle</t>
  </si>
  <si>
    <t>Stůl kancelářský přídavný</t>
  </si>
  <si>
    <t xml:space="preserve">Stůl kancelářský </t>
  </si>
  <si>
    <t>Výškově nastavitelný kancelářský stůl</t>
  </si>
  <si>
    <t>Elektricky nastavitelný stůl, 1600x800mm, tloušťka stolové desky min. 25mm, s podnožemi ve tvaru T a antikolizním systémem pro ochranu proti poškození, lamino, barva černá. 
Výškový rozsah min. 650 mm.</t>
  </si>
  <si>
    <t>Ilustrační obrázek</t>
  </si>
  <si>
    <t>Synchronní mechanismus, možnost nastavení výšky sedáku, flexibilní bederní opěrka, výškově stavitelné područky s měkčenou horní plochou, automatické nastavení protiváhy podle hmotnosti uživatele, univerzální kolečka pro tvrdou podlahu.
Výška sedu: min. 49cm, max. 55-60cm.
Šířka sedáku 50-55cm.
Nosnost min. 100 kg.
Barevné provedení: černé.</t>
  </si>
  <si>
    <t>Přídavný stůl 1200x800 mm, výška 740mm,  tloušťka stolové desky min. 25mm, lamino, 4 nohy kovové, barva černá.</t>
  </si>
  <si>
    <t>Přídavný stůl 800x600 mm, výška 740mm, tloušťka stolové desky min. 25mm, lamino, 4 nohy kovové, barva černá.</t>
  </si>
  <si>
    <t xml:space="preserve">Kancelářská policová skříň s dvířky, nastavitelné min. 4 police o nosnosti min. 25kg.
Rozměr skříně: 2000x800x400mm.
Materiál: lamino, barva černá.
U úchytů nemáme speciální požadavky a zamykatelnost skříní není vyžadována. </t>
  </si>
  <si>
    <t xml:space="preserve">Kancelářská policová skříň s dvířky, nastavitelné 2 police o nosnosti min. 25kg.
Rozměr skříně: 800x800x400mm.
Materiál: lamino, barva černá.
U úchytů nemáme speciální požadavky a zamykatelnost skříní není vyžadována. </t>
  </si>
  <si>
    <t xml:space="preserve">Mobilní kontejner na kolečkách, 4 zásuvky,  s uzamykatelnou zásuvkou, lamino, barva černá. Výška: min. 640 mm.
Šířka: min. 400 mm.
Hloubka: min. 600 mm.
U úchytů nemáme speciální požadavky. </t>
  </si>
  <si>
    <t xml:space="preserve">Dodat ve smontovaném stavu a do místa plnění.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</si>
</sst>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2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6</xdr:row>
      <xdr:rowOff>419100</xdr:rowOff>
    </xdr:from>
    <xdr:to>
      <xdr:col>6</xdr:col>
      <xdr:colOff>1676400</xdr:colOff>
      <xdr:row>6</xdr:row>
      <xdr:rowOff>1781175</xdr:rowOff>
    </xdr:to>
    <xdr:pic>
      <xdr:nvPicPr>
        <xdr:cNvPr id="2" name="Obrázek 1" descr="Kancelářská židle Milton, síťované opěradl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44125" y="2847975"/>
          <a:ext cx="14192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7</xdr:row>
      <xdr:rowOff>180975</xdr:rowOff>
    </xdr:from>
    <xdr:to>
      <xdr:col>6</xdr:col>
      <xdr:colOff>1466850</xdr:colOff>
      <xdr:row>7</xdr:row>
      <xdr:rowOff>1133475</xdr:rowOff>
    </xdr:to>
    <xdr:pic>
      <xdr:nvPicPr>
        <xdr:cNvPr id="3" name="Obrázek 2" descr="Psací stůl, MODULU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63200" y="4562475"/>
          <a:ext cx="990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8</xdr:row>
      <xdr:rowOff>66675</xdr:rowOff>
    </xdr:from>
    <xdr:to>
      <xdr:col>6</xdr:col>
      <xdr:colOff>1504950</xdr:colOff>
      <xdr:row>8</xdr:row>
      <xdr:rowOff>1047750</xdr:rowOff>
    </xdr:to>
    <xdr:pic>
      <xdr:nvPicPr>
        <xdr:cNvPr id="4" name="Obrázek 3" descr="Psací stůl, MODULU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2250" y="5743575"/>
          <a:ext cx="1009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9</xdr:row>
      <xdr:rowOff>142875</xdr:rowOff>
    </xdr:from>
    <xdr:to>
      <xdr:col>6</xdr:col>
      <xdr:colOff>1504950</xdr:colOff>
      <xdr:row>9</xdr:row>
      <xdr:rowOff>1152525</xdr:rowOff>
    </xdr:to>
    <xdr:pic>
      <xdr:nvPicPr>
        <xdr:cNvPr id="5" name="Obrázek 4" descr="Výškově nastavitelný stůl, MODULUS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44150" y="6991350"/>
          <a:ext cx="1047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10</xdr:row>
      <xdr:rowOff>104775</xdr:rowOff>
    </xdr:from>
    <xdr:to>
      <xdr:col>6</xdr:col>
      <xdr:colOff>1495425</xdr:colOff>
      <xdr:row>10</xdr:row>
      <xdr:rowOff>1066800</xdr:rowOff>
    </xdr:to>
    <xdr:pic>
      <xdr:nvPicPr>
        <xdr:cNvPr id="6" name="Obrázek 5" descr="Kancelářská policová skříň Modulus, výška 2000 mm, černá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2250" y="828675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504825</xdr:colOff>
      <xdr:row>11</xdr:row>
      <xdr:rowOff>257175</xdr:rowOff>
    </xdr:from>
    <xdr:to>
      <xdr:col>6</xdr:col>
      <xdr:colOff>1781175</xdr:colOff>
      <xdr:row>11</xdr:row>
      <xdr:rowOff>1485900</xdr:rowOff>
    </xdr:to>
    <xdr:pic>
      <xdr:nvPicPr>
        <xdr:cNvPr id="7" name="Obrázek 6" descr="Kancelářská policová skříň Modulus, výška 1200 mm, černá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91775" y="9553575"/>
          <a:ext cx="1276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552450</xdr:colOff>
      <xdr:row>12</xdr:row>
      <xdr:rowOff>76200</xdr:rowOff>
    </xdr:from>
    <xdr:to>
      <xdr:col>6</xdr:col>
      <xdr:colOff>1619250</xdr:colOff>
      <xdr:row>12</xdr:row>
      <xdr:rowOff>1095375</xdr:rowOff>
    </xdr:to>
    <xdr:pic>
      <xdr:nvPicPr>
        <xdr:cNvPr id="8" name="Obrázek 7" descr="Mobilní zásuvkový kontejner Modulus, 4 zásuvky, uzamykatelný, černý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39400" y="10963275"/>
          <a:ext cx="1066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="70" zoomScaleNormal="70" workbookViewId="0" topLeftCell="I4">
      <selection activeCell="Q10" sqref="Q10"/>
    </sheetView>
  </sheetViews>
  <sheetFormatPr defaultColWidth="9.140625" defaultRowHeight="15"/>
  <cols>
    <col min="1" max="1" width="1.421875" style="66" customWidth="1"/>
    <col min="2" max="2" width="5.7109375" style="66" customWidth="1"/>
    <col min="3" max="3" width="37.8515625" style="10" customWidth="1"/>
    <col min="4" max="4" width="12.7109375" style="103" customWidth="1"/>
    <col min="5" max="5" width="11.8515625" style="15" customWidth="1"/>
    <col min="6" max="6" width="78.7109375" style="10" customWidth="1"/>
    <col min="7" max="7" width="27.8515625" style="10" customWidth="1"/>
    <col min="8" max="8" width="29.140625" style="104" customWidth="1"/>
    <col min="9" max="9" width="23.57421875" style="104" customWidth="1"/>
    <col min="10" max="10" width="19.8515625" style="10" customWidth="1"/>
    <col min="11" max="11" width="53.140625" style="66" customWidth="1"/>
    <col min="12" max="12" width="33.28125" style="16" customWidth="1"/>
    <col min="13" max="13" width="23.7109375" style="66" customWidth="1"/>
    <col min="14" max="14" width="39.8515625" style="104" customWidth="1"/>
    <col min="15" max="15" width="16.57421875" style="104" hidden="1" customWidth="1"/>
    <col min="16" max="16" width="23.7109375" style="66" customWidth="1"/>
    <col min="17" max="17" width="25.28125" style="66" customWidth="1"/>
    <col min="18" max="18" width="23.28125" style="66" customWidth="1"/>
    <col min="19" max="19" width="19.421875" style="66" customWidth="1"/>
    <col min="20" max="20" width="1.1484375" style="66" hidden="1" customWidth="1"/>
    <col min="21" max="16384" width="8.8515625" style="66" customWidth="1"/>
  </cols>
  <sheetData>
    <row r="1" spans="2:19" s="16" customFormat="1" ht="24.6" customHeight="1">
      <c r="B1" s="48" t="s">
        <v>14</v>
      </c>
      <c r="C1" s="48"/>
      <c r="D1" s="48"/>
      <c r="E1" s="48"/>
      <c r="F1" s="10"/>
      <c r="G1" s="10"/>
      <c r="H1" s="10"/>
      <c r="I1" s="10"/>
      <c r="J1" s="10"/>
      <c r="N1" s="10"/>
      <c r="O1" s="10"/>
      <c r="Q1" s="47" t="s">
        <v>15</v>
      </c>
      <c r="R1" s="47"/>
      <c r="S1" s="47"/>
    </row>
    <row r="2" spans="1:20" s="16" customFormat="1" ht="18.75" customHeight="1">
      <c r="A2" s="11"/>
      <c r="B2" s="11"/>
      <c r="C2" s="10"/>
      <c r="D2" s="8"/>
      <c r="E2" s="9"/>
      <c r="F2" s="10"/>
      <c r="G2" s="10"/>
      <c r="H2" s="10"/>
      <c r="I2" s="11"/>
      <c r="J2" s="12"/>
      <c r="K2" s="11"/>
      <c r="L2" s="11"/>
      <c r="M2" s="11"/>
      <c r="N2" s="10"/>
      <c r="O2" s="10"/>
      <c r="P2" s="11"/>
      <c r="Q2" s="49"/>
      <c r="S2" s="49"/>
      <c r="T2" s="50"/>
    </row>
    <row r="3" spans="2:19" s="16" customFormat="1" ht="19.95" customHeight="1">
      <c r="B3" s="51"/>
      <c r="C3" s="52" t="s">
        <v>4</v>
      </c>
      <c r="D3" s="53"/>
      <c r="E3" s="53"/>
      <c r="F3" s="53"/>
      <c r="G3" s="53"/>
      <c r="H3" s="54"/>
      <c r="I3" s="54"/>
      <c r="J3" s="54"/>
      <c r="K3" s="54"/>
      <c r="L3" s="54"/>
      <c r="M3" s="49"/>
      <c r="N3" s="55"/>
      <c r="O3" s="55"/>
      <c r="P3" s="49"/>
      <c r="Q3" s="49"/>
      <c r="S3" s="49"/>
    </row>
    <row r="4" spans="2:19" s="16" customFormat="1" ht="19.95" customHeight="1" thickBot="1">
      <c r="B4" s="56"/>
      <c r="C4" s="52" t="s">
        <v>11</v>
      </c>
      <c r="D4" s="53"/>
      <c r="E4" s="53"/>
      <c r="F4" s="53"/>
      <c r="G4" s="53"/>
      <c r="H4" s="53"/>
      <c r="I4" s="49"/>
      <c r="J4" s="49"/>
      <c r="K4" s="49"/>
      <c r="L4" s="49"/>
      <c r="M4" s="49"/>
      <c r="N4" s="10"/>
      <c r="O4" s="10"/>
      <c r="P4" s="49"/>
      <c r="Q4" s="49"/>
      <c r="S4" s="49"/>
    </row>
    <row r="5" spans="2:17" s="16" customFormat="1" ht="37.5" customHeight="1" thickBot="1">
      <c r="B5" s="13"/>
      <c r="C5" s="14"/>
      <c r="D5" s="15"/>
      <c r="E5" s="15"/>
      <c r="F5" s="10"/>
      <c r="G5" s="10"/>
      <c r="H5" s="21" t="s">
        <v>10</v>
      </c>
      <c r="I5" s="10"/>
      <c r="J5" s="10"/>
      <c r="N5" s="10"/>
      <c r="O5" s="17"/>
      <c r="Q5" s="34" t="s">
        <v>10</v>
      </c>
    </row>
    <row r="6" spans="2:20" s="16" customFormat="1" ht="72.6" customHeight="1" thickBot="1" thickTop="1">
      <c r="B6" s="18" t="s">
        <v>1</v>
      </c>
      <c r="C6" s="35" t="s">
        <v>16</v>
      </c>
      <c r="D6" s="35" t="s">
        <v>0</v>
      </c>
      <c r="E6" s="35" t="s">
        <v>17</v>
      </c>
      <c r="F6" s="35" t="s">
        <v>18</v>
      </c>
      <c r="G6" s="35" t="s">
        <v>40</v>
      </c>
      <c r="H6" s="32" t="s">
        <v>2</v>
      </c>
      <c r="I6" s="35" t="s">
        <v>19</v>
      </c>
      <c r="J6" s="35" t="s">
        <v>20</v>
      </c>
      <c r="K6" s="35" t="s">
        <v>31</v>
      </c>
      <c r="L6" s="35" t="s">
        <v>21</v>
      </c>
      <c r="M6" s="43" t="s">
        <v>22</v>
      </c>
      <c r="N6" s="35" t="s">
        <v>23</v>
      </c>
      <c r="O6" s="35" t="s">
        <v>24</v>
      </c>
      <c r="P6" s="35" t="s">
        <v>5</v>
      </c>
      <c r="Q6" s="31" t="s">
        <v>6</v>
      </c>
      <c r="R6" s="35" t="s">
        <v>7</v>
      </c>
      <c r="S6" s="35" t="s">
        <v>8</v>
      </c>
      <c r="T6" s="35" t="s">
        <v>25</v>
      </c>
    </row>
    <row r="7" spans="1:20" ht="154.2" customHeight="1" thickTop="1">
      <c r="A7" s="57"/>
      <c r="B7" s="58">
        <v>1</v>
      </c>
      <c r="C7" s="59" t="s">
        <v>35</v>
      </c>
      <c r="D7" s="60">
        <v>12</v>
      </c>
      <c r="E7" s="61" t="s">
        <v>26</v>
      </c>
      <c r="F7" s="62" t="s">
        <v>41</v>
      </c>
      <c r="G7" s="62"/>
      <c r="H7" s="38"/>
      <c r="I7" s="63" t="s">
        <v>29</v>
      </c>
      <c r="J7" s="64" t="s">
        <v>30</v>
      </c>
      <c r="K7" s="63" t="s">
        <v>34</v>
      </c>
      <c r="L7" s="64" t="s">
        <v>47</v>
      </c>
      <c r="M7" s="63" t="s">
        <v>32</v>
      </c>
      <c r="N7" s="63" t="s">
        <v>33</v>
      </c>
      <c r="O7" s="5">
        <f aca="true" t="shared" si="0" ref="O7:O13">D7*P7</f>
        <v>40656</v>
      </c>
      <c r="P7" s="23">
        <v>3388</v>
      </c>
      <c r="Q7" s="39"/>
      <c r="R7" s="40">
        <f aca="true" t="shared" si="1" ref="R7:R13">D7*Q7</f>
        <v>0</v>
      </c>
      <c r="S7" s="27" t="str">
        <f>IF(ISNUMBER(Q7),IF(Q7&gt;P7,"NEVYHOVUJE","VYHOVUJE")," ")</f>
        <v xml:space="preserve"> </v>
      </c>
      <c r="T7" s="65"/>
    </row>
    <row r="8" spans="2:20" ht="102.6" customHeight="1">
      <c r="B8" s="67">
        <v>2</v>
      </c>
      <c r="C8" s="68" t="s">
        <v>36</v>
      </c>
      <c r="D8" s="69">
        <v>2</v>
      </c>
      <c r="E8" s="70" t="s">
        <v>26</v>
      </c>
      <c r="F8" s="71" t="s">
        <v>43</v>
      </c>
      <c r="G8" s="71"/>
      <c r="H8" s="22"/>
      <c r="I8" s="72"/>
      <c r="J8" s="73"/>
      <c r="K8" s="72"/>
      <c r="L8" s="73"/>
      <c r="M8" s="72"/>
      <c r="N8" s="72"/>
      <c r="O8" s="6">
        <f t="shared" si="0"/>
        <v>8000</v>
      </c>
      <c r="P8" s="24">
        <v>4000</v>
      </c>
      <c r="Q8" s="26"/>
      <c r="R8" s="30">
        <f t="shared" si="1"/>
        <v>0</v>
      </c>
      <c r="S8" s="28" t="str">
        <f aca="true" t="shared" si="2" ref="S8:S13">IF(ISNUMBER(Q8),IF(Q8&gt;P8,"NEVYHOVUJE","VYHOVUJE")," ")</f>
        <v xml:space="preserve"> </v>
      </c>
      <c r="T8" s="74"/>
    </row>
    <row r="9" spans="2:20" ht="92.4" customHeight="1">
      <c r="B9" s="67">
        <v>3</v>
      </c>
      <c r="C9" s="68" t="s">
        <v>37</v>
      </c>
      <c r="D9" s="69">
        <v>2</v>
      </c>
      <c r="E9" s="70" t="s">
        <v>26</v>
      </c>
      <c r="F9" s="71" t="s">
        <v>42</v>
      </c>
      <c r="G9" s="71"/>
      <c r="H9" s="22"/>
      <c r="I9" s="72"/>
      <c r="J9" s="73"/>
      <c r="K9" s="72"/>
      <c r="L9" s="73"/>
      <c r="M9" s="72"/>
      <c r="N9" s="72"/>
      <c r="O9" s="6">
        <f t="shared" si="0"/>
        <v>9256</v>
      </c>
      <c r="P9" s="24">
        <v>4628</v>
      </c>
      <c r="Q9" s="26"/>
      <c r="R9" s="30">
        <f t="shared" si="1"/>
        <v>0</v>
      </c>
      <c r="S9" s="28" t="str">
        <f t="shared" si="2"/>
        <v xml:space="preserve"> </v>
      </c>
      <c r="T9" s="74"/>
    </row>
    <row r="10" spans="2:20" ht="105" customHeight="1">
      <c r="B10" s="67">
        <v>4</v>
      </c>
      <c r="C10" s="68" t="s">
        <v>38</v>
      </c>
      <c r="D10" s="69">
        <v>2</v>
      </c>
      <c r="E10" s="70" t="s">
        <v>26</v>
      </c>
      <c r="F10" s="71" t="s">
        <v>39</v>
      </c>
      <c r="G10" s="71"/>
      <c r="H10" s="22"/>
      <c r="I10" s="72"/>
      <c r="J10" s="73"/>
      <c r="K10" s="72"/>
      <c r="L10" s="73"/>
      <c r="M10" s="72"/>
      <c r="N10" s="72"/>
      <c r="O10" s="6">
        <f t="shared" si="0"/>
        <v>24446</v>
      </c>
      <c r="P10" s="24">
        <v>12223</v>
      </c>
      <c r="Q10" s="26"/>
      <c r="R10" s="30">
        <f t="shared" si="1"/>
        <v>0</v>
      </c>
      <c r="S10" s="28" t="str">
        <f t="shared" si="2"/>
        <v xml:space="preserve"> </v>
      </c>
      <c r="T10" s="74"/>
    </row>
    <row r="11" spans="2:20" ht="88.2" customHeight="1">
      <c r="B11" s="67">
        <v>5</v>
      </c>
      <c r="C11" s="68" t="s">
        <v>27</v>
      </c>
      <c r="D11" s="69">
        <v>3</v>
      </c>
      <c r="E11" s="70" t="s">
        <v>26</v>
      </c>
      <c r="F11" s="71" t="s">
        <v>44</v>
      </c>
      <c r="G11" s="71"/>
      <c r="H11" s="22"/>
      <c r="I11" s="72"/>
      <c r="J11" s="73"/>
      <c r="K11" s="72"/>
      <c r="L11" s="73"/>
      <c r="M11" s="72"/>
      <c r="N11" s="72"/>
      <c r="O11" s="6">
        <f t="shared" si="0"/>
        <v>15867</v>
      </c>
      <c r="P11" s="24">
        <v>5289</v>
      </c>
      <c r="Q11" s="26"/>
      <c r="R11" s="30">
        <f t="shared" si="1"/>
        <v>0</v>
      </c>
      <c r="S11" s="28" t="str">
        <f t="shared" si="2"/>
        <v xml:space="preserve"> </v>
      </c>
      <c r="T11" s="74"/>
    </row>
    <row r="12" spans="2:20" ht="125.4" customHeight="1">
      <c r="B12" s="67">
        <v>6</v>
      </c>
      <c r="C12" s="68" t="s">
        <v>27</v>
      </c>
      <c r="D12" s="69">
        <v>3</v>
      </c>
      <c r="E12" s="70" t="s">
        <v>26</v>
      </c>
      <c r="F12" s="71" t="s">
        <v>45</v>
      </c>
      <c r="G12" s="71"/>
      <c r="H12" s="22"/>
      <c r="I12" s="72"/>
      <c r="J12" s="73"/>
      <c r="K12" s="72"/>
      <c r="L12" s="73"/>
      <c r="M12" s="72"/>
      <c r="N12" s="72"/>
      <c r="O12" s="6">
        <f t="shared" si="0"/>
        <v>15867</v>
      </c>
      <c r="P12" s="24">
        <v>5289</v>
      </c>
      <c r="Q12" s="26"/>
      <c r="R12" s="30">
        <f t="shared" si="1"/>
        <v>0</v>
      </c>
      <c r="S12" s="28" t="str">
        <f t="shared" si="2"/>
        <v xml:space="preserve"> </v>
      </c>
      <c r="T12" s="74"/>
    </row>
    <row r="13" spans="2:20" ht="98.4" customHeight="1" thickBot="1">
      <c r="B13" s="75">
        <v>7</v>
      </c>
      <c r="C13" s="76" t="s">
        <v>28</v>
      </c>
      <c r="D13" s="77">
        <v>12</v>
      </c>
      <c r="E13" s="78" t="s">
        <v>26</v>
      </c>
      <c r="F13" s="79" t="s">
        <v>46</v>
      </c>
      <c r="G13" s="79"/>
      <c r="H13" s="41"/>
      <c r="I13" s="80"/>
      <c r="J13" s="81"/>
      <c r="K13" s="80"/>
      <c r="L13" s="81"/>
      <c r="M13" s="80"/>
      <c r="N13" s="80"/>
      <c r="O13" s="7">
        <f t="shared" si="0"/>
        <v>50580</v>
      </c>
      <c r="P13" s="25">
        <v>4215</v>
      </c>
      <c r="Q13" s="33"/>
      <c r="R13" s="42">
        <f t="shared" si="1"/>
        <v>0</v>
      </c>
      <c r="S13" s="29" t="str">
        <f t="shared" si="2"/>
        <v xml:space="preserve"> </v>
      </c>
      <c r="T13" s="82"/>
    </row>
    <row r="14" spans="1:20" ht="13.5" customHeight="1" thickBot="1" thickTop="1">
      <c r="A14" s="83"/>
      <c r="B14" s="83"/>
      <c r="C14" s="84"/>
      <c r="D14" s="83"/>
      <c r="E14" s="84"/>
      <c r="F14" s="84"/>
      <c r="G14" s="84"/>
      <c r="H14" s="85"/>
      <c r="I14" s="83"/>
      <c r="J14" s="84"/>
      <c r="K14" s="83"/>
      <c r="L14" s="84"/>
      <c r="M14" s="83"/>
      <c r="N14" s="83"/>
      <c r="O14" s="83"/>
      <c r="P14" s="83"/>
      <c r="Q14" s="83"/>
      <c r="R14" s="86"/>
      <c r="S14" s="83"/>
      <c r="T14" s="83"/>
    </row>
    <row r="15" spans="1:20" ht="60.75" customHeight="1" thickBot="1" thickTop="1">
      <c r="A15" s="87"/>
      <c r="B15" s="46" t="s">
        <v>12</v>
      </c>
      <c r="C15" s="46"/>
      <c r="D15" s="46"/>
      <c r="E15" s="46"/>
      <c r="F15" s="46"/>
      <c r="G15" s="46"/>
      <c r="H15" s="46"/>
      <c r="I15" s="46"/>
      <c r="J15" s="19"/>
      <c r="K15" s="1"/>
      <c r="L15" s="88"/>
      <c r="M15" s="89"/>
      <c r="N15" s="89"/>
      <c r="O15" s="2"/>
      <c r="P15" s="36" t="s">
        <v>3</v>
      </c>
      <c r="Q15" s="44" t="s">
        <v>9</v>
      </c>
      <c r="R15" s="90"/>
      <c r="S15" s="91"/>
      <c r="T15" s="92"/>
    </row>
    <row r="16" spans="1:20" ht="33" customHeight="1" thickBot="1" thickTop="1">
      <c r="A16" s="87"/>
      <c r="B16" s="93" t="s">
        <v>13</v>
      </c>
      <c r="C16" s="93"/>
      <c r="D16" s="93"/>
      <c r="E16" s="93"/>
      <c r="F16" s="93"/>
      <c r="G16" s="93"/>
      <c r="H16" s="93"/>
      <c r="I16" s="94"/>
      <c r="L16" s="20"/>
      <c r="M16" s="3"/>
      <c r="N16" s="3"/>
      <c r="O16" s="4"/>
      <c r="P16" s="37">
        <f>SUM(O7:O13)</f>
        <v>164672</v>
      </c>
      <c r="Q16" s="45">
        <f>SUM(R7:R13)</f>
        <v>0</v>
      </c>
      <c r="R16" s="95"/>
      <c r="S16" s="96"/>
      <c r="T16" s="97"/>
    </row>
    <row r="17" spans="1:20" ht="14.25" customHeight="1" thickTop="1">
      <c r="A17" s="87"/>
      <c r="B17" s="97"/>
      <c r="C17" s="98"/>
      <c r="D17" s="99"/>
      <c r="E17" s="100"/>
      <c r="F17" s="98"/>
      <c r="G17" s="98"/>
      <c r="H17" s="101"/>
      <c r="I17" s="101"/>
      <c r="J17" s="98"/>
      <c r="K17" s="97"/>
      <c r="L17" s="102"/>
      <c r="M17" s="97"/>
      <c r="N17" s="101"/>
      <c r="O17" s="101"/>
      <c r="P17" s="97"/>
      <c r="Q17" s="97"/>
      <c r="R17" s="97"/>
      <c r="S17" s="97"/>
      <c r="T17" s="97"/>
    </row>
    <row r="18" spans="3:15" ht="15">
      <c r="C18" s="16"/>
      <c r="D18" s="66"/>
      <c r="E18" s="16"/>
      <c r="F18" s="16"/>
      <c r="G18" s="16"/>
      <c r="H18" s="66"/>
      <c r="I18" s="66"/>
      <c r="J18" s="16"/>
      <c r="N18" s="66"/>
      <c r="O18" s="66"/>
    </row>
    <row r="19" spans="3:15" ht="15">
      <c r="C19" s="16"/>
      <c r="D19" s="66"/>
      <c r="E19" s="16"/>
      <c r="F19" s="16"/>
      <c r="G19" s="16"/>
      <c r="H19" s="66"/>
      <c r="I19" s="66"/>
      <c r="J19" s="16"/>
      <c r="N19" s="66"/>
      <c r="O19" s="66"/>
    </row>
    <row r="20" spans="3:15" ht="15">
      <c r="C20" s="16"/>
      <c r="D20" s="66"/>
      <c r="E20" s="16"/>
      <c r="F20" s="16"/>
      <c r="G20" s="16"/>
      <c r="H20" s="66"/>
      <c r="I20" s="66"/>
      <c r="J20" s="16"/>
      <c r="N20" s="66"/>
      <c r="O20" s="66"/>
    </row>
    <row r="21" spans="3:15" ht="15">
      <c r="C21" s="16"/>
      <c r="D21" s="66"/>
      <c r="E21" s="16"/>
      <c r="F21" s="16"/>
      <c r="G21" s="16"/>
      <c r="H21" s="66"/>
      <c r="I21" s="66"/>
      <c r="J21" s="16"/>
      <c r="N21" s="66"/>
      <c r="O21" s="66"/>
    </row>
    <row r="22" spans="3:15" ht="15">
      <c r="C22" s="16"/>
      <c r="D22" s="66"/>
      <c r="E22" s="16"/>
      <c r="F22" s="16"/>
      <c r="G22" s="16"/>
      <c r="H22" s="66"/>
      <c r="I22" s="66"/>
      <c r="J22" s="16"/>
      <c r="N22" s="66"/>
      <c r="O22" s="66"/>
    </row>
    <row r="23" spans="3:15" ht="15">
      <c r="C23" s="16"/>
      <c r="D23" s="66"/>
      <c r="E23" s="16"/>
      <c r="F23" s="16"/>
      <c r="G23" s="16"/>
      <c r="H23" s="66"/>
      <c r="I23" s="66"/>
      <c r="J23" s="16"/>
      <c r="N23" s="66"/>
      <c r="O23" s="66"/>
    </row>
    <row r="24" spans="3:15" ht="15">
      <c r="C24" s="16"/>
      <c r="D24" s="66"/>
      <c r="E24" s="16"/>
      <c r="F24" s="16"/>
      <c r="G24" s="16"/>
      <c r="H24" s="66"/>
      <c r="I24" s="66"/>
      <c r="J24" s="16"/>
      <c r="N24" s="66"/>
      <c r="O24" s="66"/>
    </row>
    <row r="25" spans="3:15" ht="15">
      <c r="C25" s="16"/>
      <c r="D25" s="66"/>
      <c r="E25" s="16"/>
      <c r="F25" s="16"/>
      <c r="G25" s="16"/>
      <c r="H25" s="66"/>
      <c r="I25" s="66"/>
      <c r="J25" s="16"/>
      <c r="N25" s="66"/>
      <c r="O25" s="66"/>
    </row>
    <row r="26" spans="3:15" ht="15">
      <c r="C26" s="16"/>
      <c r="D26" s="66"/>
      <c r="E26" s="16"/>
      <c r="F26" s="16"/>
      <c r="G26" s="16"/>
      <c r="H26" s="66"/>
      <c r="I26" s="66"/>
      <c r="J26" s="16"/>
      <c r="N26" s="66"/>
      <c r="O26" s="66"/>
    </row>
    <row r="27" spans="3:15" ht="15">
      <c r="C27" s="16"/>
      <c r="D27" s="66"/>
      <c r="E27" s="16"/>
      <c r="F27" s="16"/>
      <c r="G27" s="16"/>
      <c r="H27" s="66"/>
      <c r="I27" s="66"/>
      <c r="J27" s="16"/>
      <c r="N27" s="66"/>
      <c r="O27" s="66"/>
    </row>
    <row r="28" spans="3:15" ht="15">
      <c r="C28" s="16"/>
      <c r="D28" s="66"/>
      <c r="E28" s="16"/>
      <c r="F28" s="16"/>
      <c r="G28" s="16"/>
      <c r="H28" s="66"/>
      <c r="I28" s="66"/>
      <c r="J28" s="16"/>
      <c r="N28" s="66"/>
      <c r="O28" s="66"/>
    </row>
    <row r="29" spans="3:15" ht="15">
      <c r="C29" s="16"/>
      <c r="D29" s="66"/>
      <c r="E29" s="16"/>
      <c r="F29" s="16"/>
      <c r="G29" s="16"/>
      <c r="H29" s="66"/>
      <c r="I29" s="66"/>
      <c r="J29" s="16"/>
      <c r="N29" s="66"/>
      <c r="O29" s="66"/>
    </row>
    <row r="30" spans="3:15" ht="15">
      <c r="C30" s="16"/>
      <c r="D30" s="66"/>
      <c r="E30" s="16"/>
      <c r="F30" s="16"/>
      <c r="G30" s="16"/>
      <c r="H30" s="66"/>
      <c r="I30" s="66"/>
      <c r="J30" s="16"/>
      <c r="N30" s="66"/>
      <c r="O30" s="66"/>
    </row>
    <row r="31" spans="3:15" ht="15">
      <c r="C31" s="16"/>
      <c r="D31" s="66"/>
      <c r="E31" s="16"/>
      <c r="F31" s="16"/>
      <c r="G31" s="16"/>
      <c r="H31" s="66"/>
      <c r="I31" s="66"/>
      <c r="J31" s="16"/>
      <c r="N31" s="66"/>
      <c r="O31" s="66"/>
    </row>
    <row r="32" spans="3:15" ht="15">
      <c r="C32" s="16"/>
      <c r="D32" s="66"/>
      <c r="E32" s="16"/>
      <c r="F32" s="16"/>
      <c r="G32" s="16"/>
      <c r="H32" s="66"/>
      <c r="I32" s="66"/>
      <c r="J32" s="16"/>
      <c r="N32" s="66"/>
      <c r="O32" s="66"/>
    </row>
    <row r="33" spans="3:15" ht="15">
      <c r="C33" s="16"/>
      <c r="D33" s="66"/>
      <c r="E33" s="16"/>
      <c r="F33" s="16"/>
      <c r="G33" s="16"/>
      <c r="H33" s="66"/>
      <c r="I33" s="66"/>
      <c r="J33" s="16"/>
      <c r="N33" s="66"/>
      <c r="O33" s="66"/>
    </row>
    <row r="34" spans="3:15" ht="15">
      <c r="C34" s="16"/>
      <c r="D34" s="66"/>
      <c r="E34" s="16"/>
      <c r="F34" s="16"/>
      <c r="G34" s="16"/>
      <c r="H34" s="66"/>
      <c r="I34" s="66"/>
      <c r="J34" s="16"/>
      <c r="N34" s="66"/>
      <c r="O34" s="66"/>
    </row>
    <row r="35" spans="3:15" ht="15">
      <c r="C35" s="16"/>
      <c r="D35" s="66"/>
      <c r="E35" s="16"/>
      <c r="F35" s="16"/>
      <c r="G35" s="16"/>
      <c r="H35" s="66"/>
      <c r="I35" s="66"/>
      <c r="J35" s="16"/>
      <c r="N35" s="66"/>
      <c r="O35" s="66"/>
    </row>
    <row r="36" spans="3:15" ht="15">
      <c r="C36" s="16"/>
      <c r="D36" s="66"/>
      <c r="E36" s="16"/>
      <c r="F36" s="16"/>
      <c r="G36" s="16"/>
      <c r="H36" s="66"/>
      <c r="I36" s="66"/>
      <c r="J36" s="16"/>
      <c r="N36" s="66"/>
      <c r="O36" s="66"/>
    </row>
    <row r="37" spans="3:15" ht="15">
      <c r="C37" s="16"/>
      <c r="D37" s="66"/>
      <c r="E37" s="16"/>
      <c r="F37" s="16"/>
      <c r="G37" s="16"/>
      <c r="H37" s="66"/>
      <c r="I37" s="66"/>
      <c r="J37" s="16"/>
      <c r="N37" s="66"/>
      <c r="O37" s="66"/>
    </row>
    <row r="38" spans="3:15" ht="15">
      <c r="C38" s="16"/>
      <c r="D38" s="66"/>
      <c r="E38" s="16"/>
      <c r="F38" s="16"/>
      <c r="G38" s="16"/>
      <c r="H38" s="66"/>
      <c r="I38" s="66"/>
      <c r="J38" s="16"/>
      <c r="N38" s="66"/>
      <c r="O38" s="66"/>
    </row>
    <row r="39" spans="3:15" ht="15">
      <c r="C39" s="16"/>
      <c r="D39" s="66"/>
      <c r="E39" s="16"/>
      <c r="F39" s="16"/>
      <c r="G39" s="16"/>
      <c r="H39" s="66"/>
      <c r="I39" s="66"/>
      <c r="J39" s="16"/>
      <c r="N39" s="66"/>
      <c r="O39" s="66"/>
    </row>
    <row r="40" spans="3:15" ht="15">
      <c r="C40" s="16"/>
      <c r="D40" s="66"/>
      <c r="E40" s="16"/>
      <c r="F40" s="16"/>
      <c r="G40" s="16"/>
      <c r="H40" s="66"/>
      <c r="I40" s="66"/>
      <c r="J40" s="16"/>
      <c r="N40" s="66"/>
      <c r="O40" s="66"/>
    </row>
    <row r="41" spans="3:15" ht="15">
      <c r="C41" s="16"/>
      <c r="D41" s="66"/>
      <c r="E41" s="16"/>
      <c r="F41" s="16"/>
      <c r="G41" s="16"/>
      <c r="H41" s="66"/>
      <c r="I41" s="66"/>
      <c r="J41" s="16"/>
      <c r="N41" s="66"/>
      <c r="O41" s="66"/>
    </row>
    <row r="42" spans="3:15" ht="15">
      <c r="C42" s="16"/>
      <c r="D42" s="66"/>
      <c r="E42" s="16"/>
      <c r="F42" s="16"/>
      <c r="G42" s="16"/>
      <c r="H42" s="66"/>
      <c r="I42" s="66"/>
      <c r="J42" s="16"/>
      <c r="N42" s="66"/>
      <c r="O42" s="66"/>
    </row>
    <row r="43" spans="3:15" ht="15">
      <c r="C43" s="16"/>
      <c r="D43" s="66"/>
      <c r="E43" s="16"/>
      <c r="F43" s="16"/>
      <c r="G43" s="16"/>
      <c r="H43" s="66"/>
      <c r="I43" s="66"/>
      <c r="J43" s="16"/>
      <c r="N43" s="66"/>
      <c r="O43" s="66"/>
    </row>
    <row r="44" spans="3:15" ht="15">
      <c r="C44" s="16"/>
      <c r="D44" s="66"/>
      <c r="E44" s="16"/>
      <c r="F44" s="16"/>
      <c r="G44" s="16"/>
      <c r="H44" s="66"/>
      <c r="I44" s="66"/>
      <c r="J44" s="16"/>
      <c r="N44" s="66"/>
      <c r="O44" s="66"/>
    </row>
    <row r="45" spans="3:15" ht="15">
      <c r="C45" s="16"/>
      <c r="D45" s="66"/>
      <c r="E45" s="16"/>
      <c r="F45" s="16"/>
      <c r="G45" s="16"/>
      <c r="H45" s="66"/>
      <c r="I45" s="66"/>
      <c r="J45" s="16"/>
      <c r="N45" s="66"/>
      <c r="O45" s="66"/>
    </row>
    <row r="46" spans="3:15" ht="15">
      <c r="C46" s="16"/>
      <c r="D46" s="66"/>
      <c r="E46" s="16"/>
      <c r="F46" s="16"/>
      <c r="G46" s="16"/>
      <c r="H46" s="66"/>
      <c r="I46" s="66"/>
      <c r="J46" s="16"/>
      <c r="N46" s="66"/>
      <c r="O46" s="66"/>
    </row>
    <row r="47" spans="3:15" ht="15">
      <c r="C47" s="16"/>
      <c r="D47" s="66"/>
      <c r="E47" s="16"/>
      <c r="F47" s="16"/>
      <c r="G47" s="16"/>
      <c r="H47" s="66"/>
      <c r="I47" s="66"/>
      <c r="J47" s="16"/>
      <c r="N47" s="66"/>
      <c r="O47" s="66"/>
    </row>
    <row r="48" spans="3:15" ht="15">
      <c r="C48" s="16"/>
      <c r="D48" s="66"/>
      <c r="E48" s="16"/>
      <c r="F48" s="16"/>
      <c r="G48" s="16"/>
      <c r="H48" s="66"/>
      <c r="I48" s="66"/>
      <c r="J48" s="16"/>
      <c r="N48" s="66"/>
      <c r="O48" s="66"/>
    </row>
    <row r="49" spans="3:15" ht="15">
      <c r="C49" s="16"/>
      <c r="D49" s="66"/>
      <c r="E49" s="16"/>
      <c r="F49" s="16"/>
      <c r="G49" s="16"/>
      <c r="H49" s="66"/>
      <c r="I49" s="66"/>
      <c r="J49" s="16"/>
      <c r="N49" s="66"/>
      <c r="O49" s="66"/>
    </row>
    <row r="50" spans="3:15" ht="15">
      <c r="C50" s="16"/>
      <c r="D50" s="66"/>
      <c r="E50" s="16"/>
      <c r="F50" s="16"/>
      <c r="G50" s="16"/>
      <c r="H50" s="66"/>
      <c r="I50" s="66"/>
      <c r="J50" s="16"/>
      <c r="N50" s="66"/>
      <c r="O50" s="66"/>
    </row>
    <row r="51" spans="3:15" ht="15">
      <c r="C51" s="16"/>
      <c r="D51" s="66"/>
      <c r="E51" s="16"/>
      <c r="F51" s="16"/>
      <c r="G51" s="16"/>
      <c r="H51" s="66"/>
      <c r="I51" s="66"/>
      <c r="J51" s="16"/>
      <c r="N51" s="66"/>
      <c r="O51" s="66"/>
    </row>
  </sheetData>
  <sheetProtection algorithmName="SHA-512" hashValue="ps/SleA/8hufmol+N5Ov2ZL4BQoFlZpLbCGsp6T3bI54i9V9yhnbftGx/r7+W2d7qBDxGMJJ143V4ug1yDScCw==" saltValue="3CZI24FcAILpq7lAPCyyWg==" spinCount="100000" sheet="1" objects="1" scenarios="1" selectLockedCells="1"/>
  <mergeCells count="13">
    <mergeCell ref="T7:T13"/>
    <mergeCell ref="L7:L13"/>
    <mergeCell ref="B1:E1"/>
    <mergeCell ref="B16:H16"/>
    <mergeCell ref="Q15:S15"/>
    <mergeCell ref="Q16:S16"/>
    <mergeCell ref="B15:I15"/>
    <mergeCell ref="Q1:S1"/>
    <mergeCell ref="I7:I13"/>
    <mergeCell ref="J7:J13"/>
    <mergeCell ref="K7:K13"/>
    <mergeCell ref="M7:M13"/>
    <mergeCell ref="N7:N13"/>
  </mergeCells>
  <conditionalFormatting sqref="B7:B13 D7:D13">
    <cfRule type="containsBlanks" priority="46" dxfId="21">
      <formula>LEN(TRIM(B7))=0</formula>
    </cfRule>
  </conditionalFormatting>
  <conditionalFormatting sqref="B7:B13">
    <cfRule type="cellIs" priority="41" dxfId="20" operator="greaterThanOrEqual">
      <formula>1</formula>
    </cfRule>
  </conditionalFormatting>
  <conditionalFormatting sqref="S7">
    <cfRule type="cellIs" priority="19" dxfId="17" operator="equal">
      <formula>"NEVYHOVUJE"</formula>
    </cfRule>
    <cfRule type="cellIs" priority="20" dxfId="16" operator="equal">
      <formula>"VYHOVUJE"</formula>
    </cfRule>
  </conditionalFormatting>
  <conditionalFormatting sqref="S8:S13">
    <cfRule type="cellIs" priority="17" dxfId="17" operator="equal">
      <formula>"NEVYHOVUJE"</formula>
    </cfRule>
    <cfRule type="cellIs" priority="18" dxfId="16" operator="equal">
      <formula>"VYHOVUJE"</formula>
    </cfRule>
  </conditionalFormatting>
  <conditionalFormatting sqref="H7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">
    <cfRule type="notContainsBlanks" priority="13" dxfId="0">
      <formula>LEN(TRIM(H7))&gt;0</formula>
    </cfRule>
  </conditionalFormatting>
  <conditionalFormatting sqref="H7">
    <cfRule type="notContainsBlanks" priority="12" dxfId="7">
      <formula>LEN(TRIM(H7))&gt;0</formula>
    </cfRule>
    <cfRule type="containsBlanks" priority="16" dxfId="1">
      <formula>LEN(TRIM(H7))=0</formula>
    </cfRule>
  </conditionalFormatting>
  <conditionalFormatting sqref="H8:H13">
    <cfRule type="notContainsBlanks" priority="9" dxfId="2">
      <formula>LEN(TRIM(H8))&gt;0</formula>
    </cfRule>
    <cfRule type="containsBlanks" priority="10" dxfId="1">
      <formula>LEN(TRIM(H8))=0</formula>
    </cfRule>
  </conditionalFormatting>
  <conditionalFormatting sqref="H8:H13">
    <cfRule type="notContainsBlanks" priority="8" dxfId="0">
      <formula>LEN(TRIM(H8))&gt;0</formula>
    </cfRule>
  </conditionalFormatting>
  <conditionalFormatting sqref="H8:H13">
    <cfRule type="notContainsBlanks" priority="7" dxfId="7">
      <formula>LEN(TRIM(H8))&gt;0</formula>
    </cfRule>
    <cfRule type="containsBlanks" priority="11" dxfId="1">
      <formula>LEN(TRIM(H8))=0</formula>
    </cfRule>
  </conditionalFormatting>
  <conditionalFormatting sqref="Q7">
    <cfRule type="notContainsBlanks" priority="5" dxfId="2">
      <formula>LEN(TRIM(Q7))&gt;0</formula>
    </cfRule>
    <cfRule type="containsBlanks" priority="6" dxfId="1">
      <formula>LEN(TRIM(Q7))=0</formula>
    </cfRule>
  </conditionalFormatting>
  <conditionalFormatting sqref="Q7">
    <cfRule type="notContainsBlanks" priority="4" dxfId="0">
      <formula>LEN(TRIM(Q7))&gt;0</formula>
    </cfRule>
  </conditionalFormatting>
  <conditionalFormatting sqref="Q8:Q13">
    <cfRule type="notContainsBlanks" priority="2" dxfId="2">
      <formula>LEN(TRIM(Q8))&gt;0</formula>
    </cfRule>
    <cfRule type="containsBlanks" priority="3" dxfId="1">
      <formula>LEN(TRIM(Q8))=0</formula>
    </cfRule>
  </conditionalFormatting>
  <conditionalFormatting sqref="Q8:Q13">
    <cfRule type="notContainsBlanks" priority="1" dxfId="0">
      <formula>LEN(TRIM(Q8))&gt;0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:E13">
      <formula1>"ks,bal,sada,"</formula1>
    </dataValidation>
  </dataValidations>
  <printOptions/>
  <pageMargins left="0.31496062992125984" right="0.15748031496062992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2020-10-20T10:00:34Z</cp:lastPrinted>
  <dcterms:created xsi:type="dcterms:W3CDTF">2014-03-05T12:43:32Z</dcterms:created>
  <dcterms:modified xsi:type="dcterms:W3CDTF">2020-10-22T06:49:41Z</dcterms:modified>
  <cp:category/>
  <cp:version/>
  <cp:contentType/>
  <cp:contentStatus/>
</cp:coreProperties>
</file>