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15\1 výzva\"/>
    </mc:Choice>
  </mc:AlternateContent>
  <xr:revisionPtr revIDLastSave="0" documentId="13_ncr:1_{7256183B-E8DD-4763-A9EE-7E646935FA71}" xr6:coauthVersionLast="36" xr6:coauthVersionMax="45" xr10:uidLastSave="{00000000-0000-0000-0000-000000000000}"/>
  <bookViews>
    <workbookView xWindow="0" yWindow="0" windowWidth="21570" windowHeight="6780" tabRatio="721" xr2:uid="{00000000-000D-0000-FFFF-FFFF00000000}"/>
  </bookViews>
  <sheets>
    <sheet name="Výpočetní technika" sheetId="1" r:id="rId1"/>
  </sheets>
  <definedNames>
    <definedName name="_xlnm.Print_Area" localSheetId="0">'Výpočetní technika'!$B$1:$S$22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4" i="1" l="1"/>
  <c r="R19" i="1" l="1"/>
  <c r="Q19" i="1"/>
  <c r="N19" i="1"/>
  <c r="R18" i="1"/>
  <c r="Q18" i="1"/>
  <c r="N18" i="1"/>
  <c r="R17" i="1"/>
  <c r="Q17" i="1"/>
  <c r="N17" i="1"/>
  <c r="R16" i="1"/>
  <c r="Q16" i="1"/>
  <c r="N16" i="1"/>
  <c r="R15" i="1"/>
  <c r="Q15" i="1"/>
  <c r="N15" i="1"/>
  <c r="R14" i="1"/>
  <c r="Q14" i="1"/>
  <c r="R13" i="1"/>
  <c r="Q13" i="1"/>
  <c r="N13" i="1"/>
  <c r="R12" i="1"/>
  <c r="Q12" i="1"/>
  <c r="N12" i="1"/>
  <c r="R11" i="1"/>
  <c r="Q11" i="1"/>
  <c r="N11" i="1"/>
  <c r="R10" i="1"/>
  <c r="Q10" i="1"/>
  <c r="N10" i="1"/>
  <c r="R9" i="1"/>
  <c r="Q9" i="1"/>
  <c r="N9" i="1"/>
  <c r="R8" i="1"/>
  <c r="Q8" i="1"/>
  <c r="N8" i="1"/>
  <c r="R7" i="1"/>
  <c r="Q7" i="1"/>
  <c r="N7" i="1"/>
  <c r="O22" i="1" l="1"/>
  <c r="P22" i="1"/>
</calcChain>
</file>

<file path=xl/sharedStrings.xml><?xml version="1.0" encoding="utf-8"?>
<sst xmlns="http://schemas.openxmlformats.org/spreadsheetml/2006/main" count="94" uniqueCount="68">
  <si>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</si>
  <si>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</si>
  <si>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</si>
  <si>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</si>
  <si>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</si>
  <si>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</si>
  <si>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</si>
  <si>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</si>
  <si>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</si>
  <si>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</si>
  <si>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NE</t>
  </si>
  <si>
    <t>30213100-6 - Přenosné počítače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</si>
  <si>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</si>
  <si>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</si>
  <si>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</si>
  <si>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</si>
  <si>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30213200-7 - Tablety (PC) </t>
  </si>
  <si>
    <t xml:space="preserve">30233132-5 - Diskové jednotky </t>
  </si>
  <si>
    <t>30236000-2 - Různé počítačové vybavení</t>
  </si>
  <si>
    <t>30237240-3 - Webová kamera</t>
  </si>
  <si>
    <t>Tablet 10", LTE</t>
  </si>
  <si>
    <t>Pouzdro na tablet  10"</t>
  </si>
  <si>
    <t>Pouzdro na pevný disk 2,5"</t>
  </si>
  <si>
    <t>Externí disk, 5TB, 2,5"</t>
  </si>
  <si>
    <t>Náhlavní souprava s mikrofonem</t>
  </si>
  <si>
    <t>Webová kamera</t>
  </si>
  <si>
    <t>Brašna na tablet</t>
  </si>
  <si>
    <t>Set klávesnice a myši</t>
  </si>
  <si>
    <t xml:space="preserve">Replikátor portů </t>
  </si>
  <si>
    <t>Výpočetní technika (III.) 115-2020 (VT-(III.)-115-2020)</t>
  </si>
  <si>
    <t>Priloha_c._1_Kupni_smlouvy_technicka_specifikace_VT-(III.)-115-2020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</si>
  <si>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</si>
  <si>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</si>
  <si>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</si>
  <si>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</si>
  <si>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</si>
  <si>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Samostatná faktura</t>
  </si>
  <si>
    <t>Pokud financováno z projektových prostředků, pak ŘEŠITEL uvede: NÁZEV A ČÍSLO DOTAČNÍHO PROJEKTU</t>
  </si>
  <si>
    <t xml:space="preserve">Obchodní podmínky NAD RÁMEC STANDARDNÍCH 
obchodních podmínek </t>
  </si>
  <si>
    <t>Ing. Tomáš Řeřicha, Ph.D.,
Tel.: 737 488 958</t>
  </si>
  <si>
    <t>Kontaktní osoba 
k převzetí zboží</t>
  </si>
  <si>
    <t xml:space="preserve">Místo dodání </t>
  </si>
  <si>
    <t>Univerzitní 26,
301 00 Plzeň,
Fakulta elektrotechnická - 
Katedra materiálů a technologií,
místnost EK 414</t>
  </si>
  <si>
    <t xml:space="preserve">Maximální cena za jednotlivé položky 
 v Kč BEZ DPH </t>
  </si>
  <si>
    <t xml:space="preserve">POZNÁMKA </t>
  </si>
  <si>
    <t>CPV - výběr
VÝPOČETNÍ TECHNIKA</t>
  </si>
  <si>
    <t>Dodání zboží do místa plnění do 60 kalendářních dnů od dojití výzvy k plnění smlouvy.</t>
  </si>
  <si>
    <t>Tablet (LTE), velikost displeje min. 10", dotykový, kapacitní displej.
Součástí pero pro kreslení a úpravu dokumentů.
RAM min. 6 GB.
Interní paměť min. 128 GB, možnost rozšíření o paměťovou kartu (MicroSD).
Konektivita: BlueTooth, Wi-Fi, 4G/LTE, USB-C.
Barva se preferuje šedá.
Operační systém Android, minimálně 9.0.</t>
  </si>
  <si>
    <t xml:space="preserve">Pouzdro na tablet  10".
Kompatibilní s položkou č. 1.
Umělá kůže, tvrdé, ochrana displeje proti poškrábání, výřezy pro konektory a tlačítka s integrovaným stojánekem.
Barva se preferuje šedá. </t>
  </si>
  <si>
    <t>Externí disk 2,5".
Kapacita min. 5TB.
Konektivita: USB 3.0.
Barva černá.</t>
  </si>
  <si>
    <t>Pouzdro na pevný disk 2,5", tvrdé, textil, zavírání na zip, barva černá. Kompatibilní s položkou č. 3.</t>
  </si>
  <si>
    <t>Náhlavní souprava s mikrofonem, přes hlavu, na uši, uzavřená konstrukce.
Ovládání hlasitosti, přijímání hovorů.
Frekvenční rozsah min. 20 Hz-20000 Hz.
Délka přívodního kabelu min.  1,0 m.
Barva se preferuje černá.</t>
  </si>
  <si>
    <t>Rozlišení videa min. Full HD (1920 × 1080 px).
Stereo mikrofon.
Automatické ostření.
Korekce slabého osvětlení.
Klip pro přidělání.
Konektivita USB.</t>
  </si>
  <si>
    <t>Brašna na tablet do velikosti 13", textilní, černá.</t>
  </si>
  <si>
    <t>Bezdrátový set klávesnice a myši.
Možnost připojení přes bluetooth nebo radiofrekvenční.
Nízkoprofilové klávesy, multimediální tlačítka, česká lokalizace klávesnice.
Optická myš, min. 1300 DPI, 3 tlačítka, symetrická.
Barva se preferuje černá.</t>
  </si>
  <si>
    <t>Připojení USB-C.
Rozšiřující konektory: HDMI, USB 3.0 (min. 3x), RJ-45.
Světelná indikace stavu.
Barva se preferuje černá.</t>
  </si>
  <si>
    <t>Záruka na zboží min. 36 měsíců, servis NBD on site.
Dodání zboží do místa plnění do 60 kalendářních dnů od dojití výzvy k plnění smlouvy.</t>
  </si>
  <si>
    <t>Obchodní název + typ + délka záruky</t>
  </si>
  <si>
    <t>Notebook 15,6" včetně brašny</t>
  </si>
  <si>
    <t>Tenký notebook 14" včetně dokovací stanice,  brašny, klávesnice a myši</t>
  </si>
  <si>
    <t>Tenký notebook 14" včetně brašny, klávesnice a myši</t>
  </si>
  <si>
    <t xml:space="preserve">
Dodání zboží do místa plnění do 60 kalendářních dnů od dojití výzvy k plnění smlouvy.</t>
  </si>
  <si>
    <t>Záruka na zboží min. 24 měsíců, servis NBD on site.
Dodání zboží do místa plnění do 60 kalendářních dnů od dojití výzvy k plnění smlouvy.</t>
  </si>
  <si>
    <t>Výkon procesoru v Passmark CPU více než 7 000 bodů.
Operační paměť: min. 1x 16 GB (2 paměťové sloty, pro případné budoucí rozšíření).
Displej: 15,6" display s Full HD.
HDD: min.  512 GB, typ SSD.
Dedikovaná grafická karta min.  4Gb grafické paměti.
Webkamera.
Notebook musí obsahovat numerickou klávesnici.
Rozhraní: Wi-Fi 802.11ax, Bluetooth min. verze 5.0.
Min.: 2x konektory USB specifikace 3.0, 1x Thunderbolt 3, čtečka karet SmartCard (JIS karta), čtečka otisků prstů, RJ-45 přímo v těle notebooku nebo řešeno originální redukcí.
Operační systém Win 10 Pro.
Hmotnost: max. 1,8 kg.
CZ klávesnice s podsvícením.     
Včetně příslušné brašny.
Záruka min. 3 roky NBD onsite.</t>
  </si>
  <si>
    <t>Tenký notebook s kovovým rámem.
Výkon procesoru v Passmark CPU více než 10 000 bodů.
Operační paměť: min. 1x 16 GB.
Displej: 14" displej s FullHD ( min. 1920 x 1080 obrazových bodů), matný.
Webkamera.
HDD: min.  1TB disk typu SSD.
Rozhraní: Wi-Fi 802.11ax, Bluetooth min. verze 5.0.
Min.: 2x konektory USB specifikace 3.0, 1x Thunderbolt 3, čtečka karet SmartCard (JIS karta), čtečka otisků prstů, RJ-45 přímo v těle notebooku nebo řešeno originální redukcí.
LTE modem - LTE, 4G.
Operační systém Win 10 Pro 64b. 
Hmotnost: max. 1,4 kg.
Klávesnice musí být odolná proti polití. CZ klávesnice s podsvícením.   
Včetně dokovací stanice, brašny,  klávesnice a myši.
Záruka min. 3 roky NBD onsite.</t>
  </si>
  <si>
    <t>Tenký notebook s kovovým rámem.
Výkon procesoru v Passmark CPU více než 10 000 bodů.
Operační paměť: min. 1x 16 GB.
Displej: 14" displej s FullHD (min. 1920 x 1080 obrazových bodu), matný.
Webkamera.
HDD: min.  1 TB disk typu SSD.
Rozhraní: Wi-Fi 802.11ax, Bluetooth. 
Min.: 2x konektory  USB specifikace 3.0, 1x kontektor USB-C, čtečka karet SmartCard (JIS karta), čtečka otisků prstů, RJ-45 přímo v těle notebooku nebo řešeno originální redukcí.
Operační systém Win 10 Pro 64b. 
Hmotnost: max. 1,4 kg
Klávesnice musí být odolná proti polití. CZ klávesnice s podsvícením.     
Včetně brašny, klávesnice a myši.</t>
  </si>
  <si>
    <r>
      <t xml:space="preserve">Výkon procesoru v Passmark CPU více než 11 000 bodů.
Operační paměť: min. 16 GB.
Displej: 15,6" display s Full HD, IPS antireflexní.
Webkamera.
HDD: min. 512 GB, typ SSD.
Dedikovaná grafická karta min. 4Gb grafické paměti.
Notebook musí obsahovat numerickou klávesnici.
Rozhraní: Wi-Fi, Bluetooth min. verze 5.0.
Min.: 2x konektory USB specifikace 3.0.
Operační systém Win 10 Pro.
CZ klávesnice s podsvícením.     
Včetně brašny.
Záruka min. 2 roky NBD onsite.
</t>
    </r>
    <r>
      <rPr>
        <b/>
        <sz val="11"/>
        <color rgb="FF000000"/>
        <rFont val="Calibri"/>
        <family val="2"/>
        <charset val="238"/>
      </rPr>
      <t xml:space="preserve">
Dokovací stanice:
</t>
    </r>
    <r>
      <rPr>
        <sz val="11"/>
        <color rgb="FF000000"/>
        <rFont val="Calibri"/>
        <family val="2"/>
        <charset val="238"/>
      </rPr>
      <t>Podpora min. 3 externích monitorů, 2 × Display Port, 1 × HDMI, 3 × USB 3.2, 2 × USB 2.0, 1 × kombo audio jack, Ethernet 1 Gb.</t>
    </r>
  </si>
  <si>
    <t>Notebook 15,6" všetně dokovací 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</si>
</sst>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9" fillId="0" borderId="0" applyBorder="0" applyProtection="0"/>
    <xf numFmtId="0" fontId="11" fillId="0" borderId="0"/>
  </cellStyleXfs>
  <cellXfs count="110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9" fillId="4" borderId="9" xfId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12" xfId="0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4" borderId="12" xfId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164" fontId="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4" borderId="22" xfId="0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0" fillId="4" borderId="27" xfId="0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4" fontId="0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0" fillId="4" borderId="17" xfId="0" applyFont="1" applyFill="1" applyBorder="1" applyAlignment="1" applyProtection="1">
      <alignment horizontal="left" vertical="center" wrapText="1" indent="1"/>
      <protection locked="0"/>
    </xf>
    <xf numFmtId="164" fontId="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vertical="center" wrapText="1"/>
    </xf>
    <xf numFmtId="0" fontId="0" fillId="3" borderId="19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0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3" xfId="0" applyFont="1" applyFill="1" applyBorder="1" applyAlignment="1" applyProtection="1">
      <alignment vertical="center" wrapText="1"/>
    </xf>
    <xf numFmtId="0" fontId="0" fillId="3" borderId="24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8" xfId="0" applyFont="1" applyFill="1" applyBorder="1" applyAlignment="1" applyProtection="1">
      <alignment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8" xfId="0" applyFont="1" applyFill="1" applyBorder="1" applyAlignment="1" applyProtection="1">
      <alignment vertical="center" wrapText="1"/>
    </xf>
    <xf numFmtId="0" fontId="0" fillId="3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3">
    <cellStyle name="Hypertextový odkaz" xfId="1" builtinId="8"/>
    <cellStyle name="Normální" xfId="0" builtinId="0"/>
    <cellStyle name="normální 3" xfId="2" xr:uid="{00000000-0005-0000-0000-000002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182520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178920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188280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187560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178920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190080</xdr:colOff>
      <xdr:row>23</xdr:row>
      <xdr:rowOff>178920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060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188280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184680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181080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181080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29</xdr:row>
      <xdr:rowOff>177480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178920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178920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360</xdr:rowOff>
    </xdr:from>
    <xdr:to>
      <xdr:col>20</xdr:col>
      <xdr:colOff>190080</xdr:colOff>
      <xdr:row>45</xdr:row>
      <xdr:rowOff>192600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66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190080</xdr:colOff>
      <xdr:row>47</xdr:row>
      <xdr:rowOff>193680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48</xdr:row>
      <xdr:rowOff>193680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50</xdr:row>
      <xdr:rowOff>190440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196920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193680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190440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193680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190080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192240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193320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190080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195120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190080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193320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69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190080</xdr:colOff>
      <xdr:row>81</xdr:row>
      <xdr:rowOff>193680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644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193680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190440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86</xdr:row>
      <xdr:rowOff>190440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193680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195480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193680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190440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192240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195120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193320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193320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192240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195120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193320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193320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196560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110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79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190440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193680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3240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118</xdr:row>
      <xdr:rowOff>190440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190440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190080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126</xdr:row>
      <xdr:rowOff>190440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3240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190440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73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135</xdr:row>
      <xdr:rowOff>190440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137</xdr:row>
      <xdr:rowOff>1800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3240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188280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178920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167760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184680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184680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181080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181080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177480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179280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182520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178920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198000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188280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184680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184680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184680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197640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184680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91080</xdr:colOff>
      <xdr:row>26</xdr:row>
      <xdr:rowOff>186120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91080</xdr:colOff>
      <xdr:row>26</xdr:row>
      <xdr:rowOff>195480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91080</xdr:colOff>
      <xdr:row>26</xdr:row>
      <xdr:rowOff>195480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91080</xdr:colOff>
      <xdr:row>26</xdr:row>
      <xdr:rowOff>197640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91080</xdr:colOff>
      <xdr:row>31</xdr:row>
      <xdr:rowOff>189720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91080</xdr:colOff>
      <xdr:row>31</xdr:row>
      <xdr:rowOff>189720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192240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91080</xdr:colOff>
      <xdr:row>47</xdr:row>
      <xdr:rowOff>194040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91080</xdr:colOff>
      <xdr:row>49</xdr:row>
      <xdr:rowOff>190440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91080</xdr:colOff>
      <xdr:row>50</xdr:row>
      <xdr:rowOff>194040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91080</xdr:colOff>
      <xdr:row>52</xdr:row>
      <xdr:rowOff>197280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91080</xdr:colOff>
      <xdr:row>54</xdr:row>
      <xdr:rowOff>192240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91080</xdr:colOff>
      <xdr:row>55</xdr:row>
      <xdr:rowOff>192600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195840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91080</xdr:colOff>
      <xdr:row>59</xdr:row>
      <xdr:rowOff>196920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91080</xdr:colOff>
      <xdr:row>60</xdr:row>
      <xdr:rowOff>190080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91080</xdr:colOff>
      <xdr:row>61</xdr:row>
      <xdr:rowOff>196920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91080</xdr:colOff>
      <xdr:row>63</xdr:row>
      <xdr:rowOff>196920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91080</xdr:colOff>
      <xdr:row>64</xdr:row>
      <xdr:rowOff>190080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91080</xdr:colOff>
      <xdr:row>66</xdr:row>
      <xdr:rowOff>191880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91080</xdr:colOff>
      <xdr:row>67</xdr:row>
      <xdr:rowOff>195480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91080</xdr:colOff>
      <xdr:row>68</xdr:row>
      <xdr:rowOff>190080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91080</xdr:colOff>
      <xdr:row>69</xdr:row>
      <xdr:rowOff>192240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191880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190080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91080</xdr:colOff>
      <xdr:row>72</xdr:row>
      <xdr:rowOff>193680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91080</xdr:colOff>
      <xdr:row>76</xdr:row>
      <xdr:rowOff>192600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91080</xdr:colOff>
      <xdr:row>77</xdr:row>
      <xdr:rowOff>190440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91080</xdr:colOff>
      <xdr:row>78</xdr:row>
      <xdr:rowOff>195840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91080</xdr:colOff>
      <xdr:row>79</xdr:row>
      <xdr:rowOff>190440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91080</xdr:colOff>
      <xdr:row>80</xdr:row>
      <xdr:rowOff>194040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91080</xdr:colOff>
      <xdr:row>82</xdr:row>
      <xdr:rowOff>192240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91080</xdr:colOff>
      <xdr:row>83</xdr:row>
      <xdr:rowOff>192600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91080</xdr:colOff>
      <xdr:row>84</xdr:row>
      <xdr:rowOff>190440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91080</xdr:colOff>
      <xdr:row>85</xdr:row>
      <xdr:rowOff>190440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91080</xdr:colOff>
      <xdr:row>88</xdr:row>
      <xdr:rowOff>190440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91080</xdr:colOff>
      <xdr:row>90</xdr:row>
      <xdr:rowOff>192600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91080</xdr:colOff>
      <xdr:row>92</xdr:row>
      <xdr:rowOff>190440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91080</xdr:colOff>
      <xdr:row>94</xdr:row>
      <xdr:rowOff>191880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91080</xdr:colOff>
      <xdr:row>95</xdr:row>
      <xdr:rowOff>190080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91080</xdr:colOff>
      <xdr:row>96</xdr:row>
      <xdr:rowOff>190080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91080</xdr:colOff>
      <xdr:row>97</xdr:row>
      <xdr:rowOff>192240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91080</xdr:colOff>
      <xdr:row>98</xdr:row>
      <xdr:rowOff>191880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91080</xdr:colOff>
      <xdr:row>100</xdr:row>
      <xdr:rowOff>191880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91080</xdr:colOff>
      <xdr:row>101</xdr:row>
      <xdr:rowOff>190080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91080</xdr:colOff>
      <xdr:row>102</xdr:row>
      <xdr:rowOff>191880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91080</xdr:colOff>
      <xdr:row>103</xdr:row>
      <xdr:rowOff>196920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91080</xdr:colOff>
      <xdr:row>105</xdr:row>
      <xdr:rowOff>190080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91080</xdr:colOff>
      <xdr:row>106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91080</xdr:colOff>
      <xdr:row>107</xdr:row>
      <xdr:rowOff>190080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91080</xdr:colOff>
      <xdr:row>108</xdr:row>
      <xdr:rowOff>195480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91080</xdr:colOff>
      <xdr:row>109</xdr:row>
      <xdr:rowOff>190080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91080</xdr:colOff>
      <xdr:row>110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7933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91080</xdr:colOff>
      <xdr:row>112</xdr:row>
      <xdr:rowOff>190440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91080</xdr:colOff>
      <xdr:row>114</xdr:row>
      <xdr:rowOff>192240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91080</xdr:colOff>
      <xdr:row>115</xdr:row>
      <xdr:rowOff>190440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91080</xdr:colOff>
      <xdr:row>117</xdr:row>
      <xdr:rowOff>3600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91080</xdr:colOff>
      <xdr:row>117</xdr:row>
      <xdr:rowOff>190440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91080</xdr:colOff>
      <xdr:row>119</xdr:row>
      <xdr:rowOff>1440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91080</xdr:colOff>
      <xdr:row>120</xdr:row>
      <xdr:rowOff>5040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8813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91080</xdr:colOff>
      <xdr:row>120</xdr:row>
      <xdr:rowOff>190440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91080</xdr:colOff>
      <xdr:row>121</xdr:row>
      <xdr:rowOff>190080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91080</xdr:colOff>
      <xdr:row>123</xdr:row>
      <xdr:rowOff>190440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91080</xdr:colOff>
      <xdr:row>125</xdr:row>
      <xdr:rowOff>3240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91080</xdr:colOff>
      <xdr:row>126</xdr:row>
      <xdr:rowOff>1800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127</xdr:row>
      <xdr:rowOff>1800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91080</xdr:colOff>
      <xdr:row>128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2160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91080</xdr:colOff>
      <xdr:row>132</xdr:row>
      <xdr:rowOff>4680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91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91080</xdr:colOff>
      <xdr:row>133</xdr:row>
      <xdr:rowOff>2160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91080</xdr:colOff>
      <xdr:row>133</xdr:row>
      <xdr:rowOff>2160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91080</xdr:colOff>
      <xdr:row>136</xdr:row>
      <xdr:rowOff>3600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91080</xdr:colOff>
      <xdr:row>136</xdr:row>
      <xdr:rowOff>3600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91080</xdr:colOff>
      <xdr:row>136</xdr:row>
      <xdr:rowOff>190440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91080</xdr:colOff>
      <xdr:row>137</xdr:row>
      <xdr:rowOff>190080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139</xdr:row>
      <xdr:rowOff>1800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91080</xdr:colOff>
      <xdr:row>143</xdr:row>
      <xdr:rowOff>1440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91080</xdr:colOff>
      <xdr:row>143</xdr:row>
      <xdr:rowOff>1440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91080</xdr:colOff>
      <xdr:row>143</xdr:row>
      <xdr:rowOff>190080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91080</xdr:colOff>
      <xdr:row>145</xdr:row>
      <xdr:rowOff>5400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643800"/>
          <a:ext cx="91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91080</xdr:colOff>
      <xdr:row>145</xdr:row>
      <xdr:rowOff>190080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91080</xdr:colOff>
      <xdr:row>147</xdr:row>
      <xdr:rowOff>1800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91080</xdr:colOff>
      <xdr:row>147</xdr:row>
      <xdr:rowOff>190440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91080</xdr:colOff>
      <xdr:row>148</xdr:row>
      <xdr:rowOff>190440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91080</xdr:colOff>
      <xdr:row>149</xdr:row>
      <xdr:rowOff>190080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596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176400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129240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129240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181080</xdr:rowOff>
    </xdr:from>
    <xdr:to>
      <xdr:col>20</xdr:col>
      <xdr:colOff>91080</xdr:colOff>
      <xdr:row>30</xdr:row>
      <xdr:rowOff>113760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997960"/>
          <a:ext cx="910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91080</xdr:colOff>
      <xdr:row>26</xdr:row>
      <xdr:rowOff>195480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91080</xdr:colOff>
      <xdr:row>26</xdr:row>
      <xdr:rowOff>195480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91080</xdr:colOff>
      <xdr:row>27</xdr:row>
      <xdr:rowOff>188280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91080</xdr:colOff>
      <xdr:row>27</xdr:row>
      <xdr:rowOff>175320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91080</xdr:colOff>
      <xdr:row>27</xdr:row>
      <xdr:rowOff>188280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91080</xdr:colOff>
      <xdr:row>28</xdr:row>
      <xdr:rowOff>195480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91080</xdr:colOff>
      <xdr:row>29</xdr:row>
      <xdr:rowOff>190080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91080</xdr:colOff>
      <xdr:row>30</xdr:row>
      <xdr:rowOff>198360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91080</xdr:colOff>
      <xdr:row>31</xdr:row>
      <xdr:rowOff>189720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182520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184680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197640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184680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91080</xdr:colOff>
      <xdr:row>22</xdr:row>
      <xdr:rowOff>182520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91080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5831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224280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27</xdr:row>
      <xdr:rowOff>17640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233640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192240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190080</xdr:colOff>
      <xdr:row>47</xdr:row>
      <xdr:rowOff>194040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50</xdr:row>
      <xdr:rowOff>194040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192240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192600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195840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196920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196920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196920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195480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192240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193680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192600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195840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192600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190080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190080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110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79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1440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5040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881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190440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1800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2160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2160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190440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5400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6438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148</xdr:row>
      <xdr:rowOff>190440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190080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59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244800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181080</xdr:rowOff>
    </xdr:from>
    <xdr:to>
      <xdr:col>20</xdr:col>
      <xdr:colOff>190080</xdr:colOff>
      <xdr:row>30</xdr:row>
      <xdr:rowOff>117720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997960"/>
          <a:ext cx="1900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190080</xdr:colOff>
      <xdr:row>30</xdr:row>
      <xdr:rowOff>198360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797040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224280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27</xdr:row>
      <xdr:rowOff>17640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233640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192240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190080</xdr:colOff>
      <xdr:row>47</xdr:row>
      <xdr:rowOff>194040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50</xdr:row>
      <xdr:rowOff>194040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192240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192600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195840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196920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196920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196920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195480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192240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193680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192600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195840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192600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190080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183960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181080</xdr:rowOff>
    </xdr:from>
    <xdr:to>
      <xdr:col>20</xdr:col>
      <xdr:colOff>190080</xdr:colOff>
      <xdr:row>30</xdr:row>
      <xdr:rowOff>128880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99796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190080</xdr:colOff>
      <xdr:row>30</xdr:row>
      <xdr:rowOff>198360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797040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198360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183600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98640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190080</xdr:colOff>
      <xdr:row>24</xdr:row>
      <xdr:rowOff>7920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0600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27</xdr:row>
      <xdr:rowOff>17640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233640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360</xdr:rowOff>
    </xdr:from>
    <xdr:to>
      <xdr:col>20</xdr:col>
      <xdr:colOff>190080</xdr:colOff>
      <xdr:row>45</xdr:row>
      <xdr:rowOff>190440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66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192240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190080</xdr:colOff>
      <xdr:row>47</xdr:row>
      <xdr:rowOff>194040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48</xdr:row>
      <xdr:rowOff>192600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190440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192240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192600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195840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190080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196920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195480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193680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6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192600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195840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190080</xdr:colOff>
      <xdr:row>81</xdr:row>
      <xdr:rowOff>190440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6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192600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190080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5831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224280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27</xdr:row>
      <xdr:rowOff>17640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233640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183960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181080</xdr:rowOff>
    </xdr:from>
    <xdr:to>
      <xdr:col>20</xdr:col>
      <xdr:colOff>190080</xdr:colOff>
      <xdr:row>30</xdr:row>
      <xdr:rowOff>128880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99796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190080</xdr:colOff>
      <xdr:row>30</xdr:row>
      <xdr:rowOff>198360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797040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98640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183960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720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5831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2880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190080</xdr:colOff>
      <xdr:row>24</xdr:row>
      <xdr:rowOff>7920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0600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27</xdr:row>
      <xdr:rowOff>17640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797040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5831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224280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27</xdr:row>
      <xdr:rowOff>17640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233640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192240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190080</xdr:colOff>
      <xdr:row>47</xdr:row>
      <xdr:rowOff>194040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50</xdr:row>
      <xdr:rowOff>194040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192240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192600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195840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196920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196920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196920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195480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192240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193680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192600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195840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192600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190080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190080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110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79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1440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5040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881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190440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1800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2160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2160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190440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5400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6438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148</xdr:row>
      <xdr:rowOff>190440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190080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59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183960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1080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181080</xdr:rowOff>
    </xdr:from>
    <xdr:to>
      <xdr:col>20</xdr:col>
      <xdr:colOff>190080</xdr:colOff>
      <xdr:row>30</xdr:row>
      <xdr:rowOff>128880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99796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190080</xdr:colOff>
      <xdr:row>30</xdr:row>
      <xdr:rowOff>198360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797040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797040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79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583200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563760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550440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24</xdr:row>
      <xdr:rowOff>73800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198360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201600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190080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206640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206640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203040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186120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190080</xdr:colOff>
      <xdr:row>23</xdr:row>
      <xdr:rowOff>190080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806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203040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360</xdr:rowOff>
    </xdr:from>
    <xdr:to>
      <xdr:col>20</xdr:col>
      <xdr:colOff>190080</xdr:colOff>
      <xdr:row>45</xdr:row>
      <xdr:rowOff>190440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366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192240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48</xdr:row>
      <xdr:rowOff>192600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51</xdr:row>
      <xdr:rowOff>190440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190440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192240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192600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190080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196920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196920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192960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195480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192240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190080</xdr:colOff>
      <xdr:row>75</xdr:row>
      <xdr:rowOff>195840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48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192600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195840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190080</xdr:colOff>
      <xdr:row>81</xdr:row>
      <xdr:rowOff>190440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6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194040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190080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190080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192240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190080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192600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1440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5040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881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190440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1800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1800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190440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1440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976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135</xdr:row>
      <xdr:rowOff>2880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7390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135</xdr:row>
      <xdr:rowOff>2880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7390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190440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5400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6438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148</xdr:row>
      <xdr:rowOff>190440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191880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98640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183960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154440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182520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188280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195840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29</xdr:row>
      <xdr:rowOff>195840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190080</xdr:colOff>
      <xdr:row>30</xdr:row>
      <xdr:rowOff>198360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584640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58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190080</xdr:colOff>
      <xdr:row>6</xdr:row>
      <xdr:rowOff>378720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59160"/>
          <a:ext cx="190080" cy="37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714240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349560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364680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20</xdr:row>
      <xdr:rowOff>174960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10578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27</xdr:row>
      <xdr:rowOff>84240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148320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192240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182520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224280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203040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233640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197640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195480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190080</xdr:colOff>
      <xdr:row>47</xdr:row>
      <xdr:rowOff>190440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87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50</xdr:row>
      <xdr:rowOff>194040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197280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54</xdr:row>
      <xdr:rowOff>195480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192600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56</xdr:row>
      <xdr:rowOff>190440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196920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196920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195120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195480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192240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195120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193680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192600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195840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195480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195480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192240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190080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195120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190080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195120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190080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110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79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195480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1440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5040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881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190440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124</xdr:row>
      <xdr:rowOff>190440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1800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132</xdr:row>
      <xdr:rowOff>4680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1673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190440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132</xdr:row>
      <xdr:rowOff>190440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190440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5400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6438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149</xdr:row>
      <xdr:rowOff>4680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190080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59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23</xdr:row>
      <xdr:rowOff>52560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183960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129240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190080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190080</xdr:colOff>
      <xdr:row>22</xdr:row>
      <xdr:rowOff>138240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255328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181080</xdr:rowOff>
    </xdr:from>
    <xdr:to>
      <xdr:col>20</xdr:col>
      <xdr:colOff>190080</xdr:colOff>
      <xdr:row>30</xdr:row>
      <xdr:rowOff>128880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99796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190080</xdr:colOff>
      <xdr:row>26</xdr:row>
      <xdr:rowOff>195480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564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27</xdr:row>
      <xdr:rowOff>175320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190080</xdr:colOff>
      <xdr:row>29</xdr:row>
      <xdr:rowOff>192240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381688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190080</xdr:colOff>
      <xdr:row>28</xdr:row>
      <xdr:rowOff>195480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069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190080</xdr:colOff>
      <xdr:row>30</xdr:row>
      <xdr:rowOff>190800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32232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190080</xdr:colOff>
      <xdr:row>30</xdr:row>
      <xdr:rowOff>198360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5750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190080</xdr:colOff>
      <xdr:row>31</xdr:row>
      <xdr:rowOff>189720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482776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91080</xdr:colOff>
      <xdr:row>49</xdr:row>
      <xdr:rowOff>190440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91080</xdr:colOff>
      <xdr:row>50</xdr:row>
      <xdr:rowOff>190440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91080</xdr:colOff>
      <xdr:row>52</xdr:row>
      <xdr:rowOff>196920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91080</xdr:colOff>
      <xdr:row>54</xdr:row>
      <xdr:rowOff>190440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91080</xdr:colOff>
      <xdr:row>59</xdr:row>
      <xdr:rowOff>192240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91080</xdr:colOff>
      <xdr:row>60</xdr:row>
      <xdr:rowOff>190080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91080</xdr:colOff>
      <xdr:row>61</xdr:row>
      <xdr:rowOff>190080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177480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91080</xdr:colOff>
      <xdr:row>78</xdr:row>
      <xdr:rowOff>190440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1568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91080</xdr:colOff>
      <xdr:row>76</xdr:row>
      <xdr:rowOff>190440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91080</xdr:colOff>
      <xdr:row>78</xdr:row>
      <xdr:rowOff>190440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91080</xdr:colOff>
      <xdr:row>79</xdr:row>
      <xdr:rowOff>190440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91080</xdr:colOff>
      <xdr:row>89</xdr:row>
      <xdr:rowOff>190440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91080</xdr:colOff>
      <xdr:row>89</xdr:row>
      <xdr:rowOff>190440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91080</xdr:colOff>
      <xdr:row>91</xdr:row>
      <xdr:rowOff>190440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91080</xdr:colOff>
      <xdr:row>92</xdr:row>
      <xdr:rowOff>190440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91080</xdr:colOff>
      <xdr:row>94</xdr:row>
      <xdr:rowOff>192240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91080</xdr:colOff>
      <xdr:row>95</xdr:row>
      <xdr:rowOff>190080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91080</xdr:colOff>
      <xdr:row>97</xdr:row>
      <xdr:rowOff>190080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91080</xdr:colOff>
      <xdr:row>99</xdr:row>
      <xdr:rowOff>190080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91080</xdr:colOff>
      <xdr:row>100</xdr:row>
      <xdr:rowOff>190080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91080</xdr:colOff>
      <xdr:row>101</xdr:row>
      <xdr:rowOff>192240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91080</xdr:colOff>
      <xdr:row>103</xdr:row>
      <xdr:rowOff>190080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91080</xdr:colOff>
      <xdr:row>104</xdr:row>
      <xdr:rowOff>190080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91080</xdr:colOff>
      <xdr:row>105</xdr:row>
      <xdr:rowOff>190080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91080</xdr:colOff>
      <xdr:row>106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91080</xdr:colOff>
      <xdr:row>108</xdr:row>
      <xdr:rowOff>196560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91080</xdr:colOff>
      <xdr:row>109</xdr:row>
      <xdr:rowOff>190080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91080</xdr:colOff>
      <xdr:row>111</xdr:row>
      <xdr:rowOff>190440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91080</xdr:colOff>
      <xdr:row>112</xdr:row>
      <xdr:rowOff>190440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91080</xdr:colOff>
      <xdr:row>113</xdr:row>
      <xdr:rowOff>190440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91080</xdr:colOff>
      <xdr:row>114</xdr:row>
      <xdr:rowOff>190440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91080</xdr:colOff>
      <xdr:row>115</xdr:row>
      <xdr:rowOff>192600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91080</xdr:colOff>
      <xdr:row>116</xdr:row>
      <xdr:rowOff>190440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91080</xdr:colOff>
      <xdr:row>117</xdr:row>
      <xdr:rowOff>190440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91080</xdr:colOff>
      <xdr:row>121</xdr:row>
      <xdr:rowOff>190080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91080</xdr:colOff>
      <xdr:row>123</xdr:row>
      <xdr:rowOff>2160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91080</xdr:colOff>
      <xdr:row>123</xdr:row>
      <xdr:rowOff>190440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91080</xdr:colOff>
      <xdr:row>124</xdr:row>
      <xdr:rowOff>190440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91080</xdr:colOff>
      <xdr:row>125</xdr:row>
      <xdr:rowOff>190080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91080</xdr:colOff>
      <xdr:row>127</xdr:row>
      <xdr:rowOff>190080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91080</xdr:colOff>
      <xdr:row>128</xdr:row>
      <xdr:rowOff>190440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91080</xdr:colOff>
      <xdr:row>130</xdr:row>
      <xdr:rowOff>2160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91080</xdr:colOff>
      <xdr:row>130</xdr:row>
      <xdr:rowOff>190440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97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91080</xdr:colOff>
      <xdr:row>133</xdr:row>
      <xdr:rowOff>190080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91080</xdr:colOff>
      <xdr:row>135</xdr:row>
      <xdr:rowOff>190440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91080</xdr:colOff>
      <xdr:row>137</xdr:row>
      <xdr:rowOff>190080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91080</xdr:colOff>
      <xdr:row>139</xdr:row>
      <xdr:rowOff>190080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91080</xdr:colOff>
      <xdr:row>140</xdr:row>
      <xdr:rowOff>190440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882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91080</xdr:colOff>
      <xdr:row>141</xdr:row>
      <xdr:rowOff>190440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91080</xdr:colOff>
      <xdr:row>142</xdr:row>
      <xdr:rowOff>190440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91080</xdr:colOff>
      <xdr:row>144</xdr:row>
      <xdr:rowOff>6120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91080</xdr:colOff>
      <xdr:row>145</xdr:row>
      <xdr:rowOff>190080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91080</xdr:colOff>
      <xdr:row>146</xdr:row>
      <xdr:rowOff>190440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91080</xdr:colOff>
      <xdr:row>147</xdr:row>
      <xdr:rowOff>190440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91080</xdr:colOff>
      <xdr:row>148</xdr:row>
      <xdr:rowOff>190440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91080</xdr:colOff>
      <xdr:row>151</xdr:row>
      <xdr:rowOff>2160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7868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91080</xdr:colOff>
      <xdr:row>151</xdr:row>
      <xdr:rowOff>190080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977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91080</xdr:colOff>
      <xdr:row>152</xdr:row>
      <xdr:rowOff>190440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168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91080</xdr:colOff>
      <xdr:row>153</xdr:row>
      <xdr:rowOff>190440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358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91080</xdr:colOff>
      <xdr:row>154</xdr:row>
      <xdr:rowOff>190440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54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91080</xdr:colOff>
      <xdr:row>155</xdr:row>
      <xdr:rowOff>190080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739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91080</xdr:colOff>
      <xdr:row>158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1202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91080</xdr:colOff>
      <xdr:row>159</xdr:row>
      <xdr:rowOff>190440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50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91080</xdr:colOff>
      <xdr:row>160</xdr:row>
      <xdr:rowOff>190440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691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91080</xdr:colOff>
      <xdr:row>161</xdr:row>
      <xdr:rowOff>190080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882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91080</xdr:colOff>
      <xdr:row>162</xdr:row>
      <xdr:rowOff>190440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072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91080</xdr:colOff>
      <xdr:row>163</xdr:row>
      <xdr:rowOff>190080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263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91080</xdr:colOff>
      <xdr:row>165</xdr:row>
      <xdr:rowOff>6480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4540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91080</xdr:colOff>
      <xdr:row>165</xdr:row>
      <xdr:rowOff>190440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644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91080</xdr:colOff>
      <xdr:row>166</xdr:row>
      <xdr:rowOff>190440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834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91080</xdr:colOff>
      <xdr:row>168</xdr:row>
      <xdr:rowOff>190440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215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91080</xdr:colOff>
      <xdr:row>169</xdr:row>
      <xdr:rowOff>190080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406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91080</xdr:colOff>
      <xdr:row>170</xdr:row>
      <xdr:rowOff>190440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597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91080</xdr:colOff>
      <xdr:row>172</xdr:row>
      <xdr:rowOff>2160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787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91080</xdr:colOff>
      <xdr:row>172</xdr:row>
      <xdr:rowOff>190440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977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91080</xdr:colOff>
      <xdr:row>174</xdr:row>
      <xdr:rowOff>190440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358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91080</xdr:colOff>
      <xdr:row>176</xdr:row>
      <xdr:rowOff>190440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740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91080</xdr:colOff>
      <xdr:row>177</xdr:row>
      <xdr:rowOff>190440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91080</xdr:colOff>
      <xdr:row>177</xdr:row>
      <xdr:rowOff>190440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91080</xdr:colOff>
      <xdr:row>180</xdr:row>
      <xdr:rowOff>190440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91080</xdr:colOff>
      <xdr:row>180</xdr:row>
      <xdr:rowOff>190440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91080</xdr:colOff>
      <xdr:row>181</xdr:row>
      <xdr:rowOff>190080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69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91080</xdr:colOff>
      <xdr:row>182</xdr:row>
      <xdr:rowOff>190440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883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91080</xdr:colOff>
      <xdr:row>183</xdr:row>
      <xdr:rowOff>190440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073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91080</xdr:colOff>
      <xdr:row>187</xdr:row>
      <xdr:rowOff>190080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91080</xdr:colOff>
      <xdr:row>187</xdr:row>
      <xdr:rowOff>190080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91080</xdr:colOff>
      <xdr:row>188</xdr:row>
      <xdr:rowOff>190440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02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91080</xdr:colOff>
      <xdr:row>189</xdr:row>
      <xdr:rowOff>190440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216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91080</xdr:colOff>
      <xdr:row>190</xdr:row>
      <xdr:rowOff>190440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4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91080</xdr:colOff>
      <xdr:row>191</xdr:row>
      <xdr:rowOff>190080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597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91080</xdr:colOff>
      <xdr:row>193</xdr:row>
      <xdr:rowOff>2160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7878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91080</xdr:colOff>
      <xdr:row>193</xdr:row>
      <xdr:rowOff>190080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978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91080</xdr:colOff>
      <xdr:row>194</xdr:row>
      <xdr:rowOff>190440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1169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91080</xdr:colOff>
      <xdr:row>68</xdr:row>
      <xdr:rowOff>190080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91080</xdr:colOff>
      <xdr:row>69</xdr:row>
      <xdr:rowOff>129240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190080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190080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129240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91080</xdr:colOff>
      <xdr:row>87</xdr:row>
      <xdr:rowOff>33840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03720"/>
          <a:ext cx="91080" cy="61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91080</xdr:colOff>
      <xdr:row>80</xdr:row>
      <xdr:rowOff>192600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91080</xdr:colOff>
      <xdr:row>80</xdr:row>
      <xdr:rowOff>192600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91080</xdr:colOff>
      <xdr:row>82</xdr:row>
      <xdr:rowOff>190440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91080</xdr:colOff>
      <xdr:row>83</xdr:row>
      <xdr:rowOff>190440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91080</xdr:colOff>
      <xdr:row>84</xdr:row>
      <xdr:rowOff>190440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91080</xdr:colOff>
      <xdr:row>85</xdr:row>
      <xdr:rowOff>190440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91080</xdr:colOff>
      <xdr:row>86</xdr:row>
      <xdr:rowOff>190440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91080</xdr:colOff>
      <xdr:row>87</xdr:row>
      <xdr:rowOff>196920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91080</xdr:colOff>
      <xdr:row>88</xdr:row>
      <xdr:rowOff>190440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91080</xdr:colOff>
      <xdr:row>48</xdr:row>
      <xdr:rowOff>190440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91080</xdr:colOff>
      <xdr:row>49</xdr:row>
      <xdr:rowOff>190440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91080</xdr:colOff>
      <xdr:row>50</xdr:row>
      <xdr:rowOff>190440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91080</xdr:colOff>
      <xdr:row>51</xdr:row>
      <xdr:rowOff>190440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91080</xdr:colOff>
      <xdr:row>52</xdr:row>
      <xdr:rowOff>196920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91080</xdr:colOff>
      <xdr:row>53</xdr:row>
      <xdr:rowOff>190440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91080</xdr:colOff>
      <xdr:row>55</xdr:row>
      <xdr:rowOff>190440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91080</xdr:colOff>
      <xdr:row>56</xdr:row>
      <xdr:rowOff>190440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91080</xdr:colOff>
      <xdr:row>57</xdr:row>
      <xdr:rowOff>190080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91080</xdr:colOff>
      <xdr:row>59</xdr:row>
      <xdr:rowOff>192240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91080</xdr:colOff>
      <xdr:row>60</xdr:row>
      <xdr:rowOff>190080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91080</xdr:colOff>
      <xdr:row>61</xdr:row>
      <xdr:rowOff>190080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91080</xdr:colOff>
      <xdr:row>62</xdr:row>
      <xdr:rowOff>190080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91080</xdr:colOff>
      <xdr:row>46</xdr:row>
      <xdr:rowOff>190440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138</xdr:row>
      <xdr:rowOff>190440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243360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190080</xdr:colOff>
      <xdr:row>78</xdr:row>
      <xdr:rowOff>213120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156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243720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213480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194040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190080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192240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192600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1800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190440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1440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976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190440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88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148</xdr:row>
      <xdr:rowOff>190440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1800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78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151</xdr:row>
      <xdr:rowOff>190080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9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153</xdr:row>
      <xdr:rowOff>1800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168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2160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35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1440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54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190080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73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1202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5040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501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161</xdr:row>
      <xdr:rowOff>1440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691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161</xdr:row>
      <xdr:rowOff>190080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88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162</xdr:row>
      <xdr:rowOff>190440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072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164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26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190080</xdr:colOff>
      <xdr:row>164</xdr:row>
      <xdr:rowOff>190440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45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165</xdr:row>
      <xdr:rowOff>190440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64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190080</xdr:colOff>
      <xdr:row>167</xdr:row>
      <xdr:rowOff>1440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83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3600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2158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169</xdr:row>
      <xdr:rowOff>190080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4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190080</xdr:colOff>
      <xdr:row>171</xdr:row>
      <xdr:rowOff>1800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59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3600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787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172</xdr:row>
      <xdr:rowOff>190440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97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175</xdr:row>
      <xdr:rowOff>1800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358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190080</xdr:colOff>
      <xdr:row>176</xdr:row>
      <xdr:rowOff>190440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74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177</xdr:row>
      <xdr:rowOff>190440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177</xdr:row>
      <xdr:rowOff>190440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2880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2880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69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1800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88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183</xdr:row>
      <xdr:rowOff>190440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07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187</xdr:row>
      <xdr:rowOff>190080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187</xdr:row>
      <xdr:rowOff>190080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190080</xdr:colOff>
      <xdr:row>189</xdr:row>
      <xdr:rowOff>1800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02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190080</xdr:colOff>
      <xdr:row>189</xdr:row>
      <xdr:rowOff>190440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216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190080</xdr:colOff>
      <xdr:row>191</xdr:row>
      <xdr:rowOff>3240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40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190080</xdr:colOff>
      <xdr:row>192</xdr:row>
      <xdr:rowOff>1440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597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190080</xdr:colOff>
      <xdr:row>192</xdr:row>
      <xdr:rowOff>190440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787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190080</xdr:colOff>
      <xdr:row>194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97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190080</xdr:colOff>
      <xdr:row>195</xdr:row>
      <xdr:rowOff>1800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1169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243360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129240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190080</xdr:colOff>
      <xdr:row>87</xdr:row>
      <xdr:rowOff>38160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03720"/>
          <a:ext cx="190080" cy="61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51</xdr:row>
      <xdr:rowOff>45360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190080</xdr:colOff>
      <xdr:row>78</xdr:row>
      <xdr:rowOff>213120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156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243720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213480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194040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190080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192240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192600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1800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190440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1440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976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190440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88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129240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190080</xdr:colOff>
      <xdr:row>87</xdr:row>
      <xdr:rowOff>49320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037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51</xdr:row>
      <xdr:rowOff>45360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190080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191880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673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98640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190080</xdr:colOff>
      <xdr:row>75</xdr:row>
      <xdr:rowOff>243720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481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243720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213480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192600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194040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190080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190080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192600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190080</xdr:colOff>
      <xdr:row>119</xdr:row>
      <xdr:rowOff>1440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690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5040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881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1800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2160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243360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190080</xdr:colOff>
      <xdr:row>78</xdr:row>
      <xdr:rowOff>213120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156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243720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213480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129240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190080</xdr:colOff>
      <xdr:row>87</xdr:row>
      <xdr:rowOff>49320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037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51</xdr:row>
      <xdr:rowOff>45360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98640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129240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243360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243360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695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190080</xdr:colOff>
      <xdr:row>75</xdr:row>
      <xdr:rowOff>243720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481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243720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51</xdr:row>
      <xdr:rowOff>45360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243360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190080</xdr:colOff>
      <xdr:row>78</xdr:row>
      <xdr:rowOff>213120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156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243720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213480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194040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190080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192240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195480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192600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3600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1800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190440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1440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976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3600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190440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88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1440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148</xdr:row>
      <xdr:rowOff>190440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1800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78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151</xdr:row>
      <xdr:rowOff>190080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9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153</xdr:row>
      <xdr:rowOff>1800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168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2160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35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1440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54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190080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73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1202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5040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501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161</xdr:row>
      <xdr:rowOff>1440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691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161</xdr:row>
      <xdr:rowOff>190080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88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162</xdr:row>
      <xdr:rowOff>190440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072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164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26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190080</xdr:colOff>
      <xdr:row>164</xdr:row>
      <xdr:rowOff>190440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45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165</xdr:row>
      <xdr:rowOff>190440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64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190080</xdr:colOff>
      <xdr:row>167</xdr:row>
      <xdr:rowOff>1440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83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3600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2158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169</xdr:row>
      <xdr:rowOff>190080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4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190080</xdr:colOff>
      <xdr:row>171</xdr:row>
      <xdr:rowOff>1800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59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3600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787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172</xdr:row>
      <xdr:rowOff>190440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97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175</xdr:row>
      <xdr:rowOff>1800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358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190080</xdr:colOff>
      <xdr:row>176</xdr:row>
      <xdr:rowOff>190440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74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177</xdr:row>
      <xdr:rowOff>190440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177</xdr:row>
      <xdr:rowOff>190440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2880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2880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69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1800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88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183</xdr:row>
      <xdr:rowOff>190440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07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187</xdr:row>
      <xdr:rowOff>190080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187</xdr:row>
      <xdr:rowOff>190080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190080</xdr:colOff>
      <xdr:row>189</xdr:row>
      <xdr:rowOff>1800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02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190080</xdr:colOff>
      <xdr:row>189</xdr:row>
      <xdr:rowOff>190440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216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190080</xdr:colOff>
      <xdr:row>191</xdr:row>
      <xdr:rowOff>3240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40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190080</xdr:colOff>
      <xdr:row>192</xdr:row>
      <xdr:rowOff>1440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597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190080</xdr:colOff>
      <xdr:row>192</xdr:row>
      <xdr:rowOff>190440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787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190080</xdr:colOff>
      <xdr:row>194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97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190080</xdr:colOff>
      <xdr:row>195</xdr:row>
      <xdr:rowOff>1800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1169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243360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129240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190080</xdr:colOff>
      <xdr:row>87</xdr:row>
      <xdr:rowOff>49320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037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192240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51</xdr:row>
      <xdr:rowOff>45360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190080</xdr:colOff>
      <xdr:row>46</xdr:row>
      <xdr:rowOff>190440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861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190080</xdr:colOff>
      <xdr:row>51</xdr:row>
      <xdr:rowOff>45360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1243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47880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53</xdr:row>
      <xdr:rowOff>40320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57</xdr:row>
      <xdr:rowOff>222840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59</xdr:row>
      <xdr:rowOff>39960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192240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190080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91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49</xdr:row>
      <xdr:rowOff>190440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50</xdr:row>
      <xdr:rowOff>197280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190080</xdr:colOff>
      <xdr:row>51</xdr:row>
      <xdr:rowOff>190440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88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52</xdr:row>
      <xdr:rowOff>194040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53</xdr:row>
      <xdr:rowOff>190440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190080</xdr:colOff>
      <xdr:row>55</xdr:row>
      <xdr:rowOff>194040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893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196920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196920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398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196920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192240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189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9720</xdr:rowOff>
    </xdr:from>
    <xdr:to>
      <xdr:col>20</xdr:col>
      <xdr:colOff>190080</xdr:colOff>
      <xdr:row>77</xdr:row>
      <xdr:rowOff>190440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6296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190080</xdr:colOff>
      <xdr:row>75</xdr:row>
      <xdr:rowOff>190440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948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190080</xdr:colOff>
      <xdr:row>77</xdr:row>
      <xdr:rowOff>190440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45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197280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194040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194040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190080</xdr:colOff>
      <xdr:row>90</xdr:row>
      <xdr:rowOff>190440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73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197280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196920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497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193680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255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190080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76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193680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190080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7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190080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107</xdr:row>
      <xdr:rowOff>193680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0352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196920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110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793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190440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197280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197280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6840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190440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071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122</xdr:row>
      <xdr:rowOff>190440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124</xdr:row>
      <xdr:rowOff>2160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124</xdr:row>
      <xdr:rowOff>190440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126</xdr:row>
      <xdr:rowOff>190440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214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190440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3600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3600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3578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190080</xdr:colOff>
      <xdr:row>134</xdr:row>
      <xdr:rowOff>190440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73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190080</xdr:colOff>
      <xdr:row>136</xdr:row>
      <xdr:rowOff>190440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11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138</xdr:row>
      <xdr:rowOff>6480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5040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190080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141</xdr:row>
      <xdr:rowOff>3600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882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142</xdr:row>
      <xdr:rowOff>190440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145</xdr:row>
      <xdr:rowOff>6840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64380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6840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190080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59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2160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786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977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153</xdr:row>
      <xdr:rowOff>6840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168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153</xdr:row>
      <xdr:rowOff>190440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35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3240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548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156</xdr:row>
      <xdr:rowOff>190440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929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190080</xdr:colOff>
      <xdr:row>158</xdr:row>
      <xdr:rowOff>190440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31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6840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501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160</xdr:row>
      <xdr:rowOff>190440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69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161</xdr:row>
      <xdr:rowOff>190080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88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3600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0728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164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263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190080</xdr:colOff>
      <xdr:row>164</xdr:row>
      <xdr:rowOff>190440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45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166</xdr:row>
      <xdr:rowOff>3600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644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168</xdr:row>
      <xdr:rowOff>6480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025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168</xdr:row>
      <xdr:rowOff>190440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215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170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406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190080</xdr:colOff>
      <xdr:row>170</xdr:row>
      <xdr:rowOff>190440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5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6840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787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190080</xdr:colOff>
      <xdr:row>174</xdr:row>
      <xdr:rowOff>3240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168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190080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54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190080</xdr:colOff>
      <xdr:row>177</xdr:row>
      <xdr:rowOff>3600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74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190080</xdr:colOff>
      <xdr:row>177</xdr:row>
      <xdr:rowOff>3600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74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179</xdr:row>
      <xdr:rowOff>190080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31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179</xdr:row>
      <xdr:rowOff>190080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31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6840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181</xdr:row>
      <xdr:rowOff>190080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6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6840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883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190080</xdr:colOff>
      <xdr:row>186</xdr:row>
      <xdr:rowOff>190440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644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190080</xdr:colOff>
      <xdr:row>186</xdr:row>
      <xdr:rowOff>190440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644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188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190080</xdr:colOff>
      <xdr:row>189</xdr:row>
      <xdr:rowOff>6840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026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190080</xdr:colOff>
      <xdr:row>189</xdr:row>
      <xdr:rowOff>190440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216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190080</xdr:colOff>
      <xdr:row>190</xdr:row>
      <xdr:rowOff>190440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40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190080</xdr:colOff>
      <xdr:row>192</xdr:row>
      <xdr:rowOff>1800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59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190080</xdr:colOff>
      <xdr:row>192</xdr:row>
      <xdr:rowOff>190440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787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190080</xdr:colOff>
      <xdr:row>194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978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98640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926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181440</xdr:rowOff>
    </xdr:from>
    <xdr:to>
      <xdr:col>20</xdr:col>
      <xdr:colOff>190080</xdr:colOff>
      <xdr:row>84</xdr:row>
      <xdr:rowOff>104400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15100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190080</xdr:colOff>
      <xdr:row>81</xdr:row>
      <xdr:rowOff>190440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46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197280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190440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84</xdr:row>
      <xdr:rowOff>190440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194040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86</xdr:row>
      <xdr:rowOff>197280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190440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190080</xdr:colOff>
      <xdr:row>51</xdr:row>
      <xdr:rowOff>56880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37708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190080</xdr:colOff>
      <xdr:row>51</xdr:row>
      <xdr:rowOff>111600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296298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190080</xdr:colOff>
      <xdr:row>55</xdr:row>
      <xdr:rowOff>144360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1352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190080</xdr:colOff>
      <xdr:row>55</xdr:row>
      <xdr:rowOff>40320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3879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190080</xdr:colOff>
      <xdr:row>56</xdr:row>
      <xdr:rowOff>47880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06406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190080</xdr:colOff>
      <xdr:row>57</xdr:row>
      <xdr:rowOff>111240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1461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63</xdr:row>
      <xdr:rowOff>9000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6515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60</xdr:row>
      <xdr:rowOff>139320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19042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197640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1570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40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191880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2662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544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190080</xdr:colOff>
      <xdr:row>78</xdr:row>
      <xdr:rowOff>213120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156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190080</xdr:colOff>
      <xdr:row>76</xdr:row>
      <xdr:rowOff>190440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200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190080</xdr:colOff>
      <xdr:row>78</xdr:row>
      <xdr:rowOff>213480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7063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190080</xdr:colOff>
      <xdr:row>79</xdr:row>
      <xdr:rowOff>190440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695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190080</xdr:colOff>
      <xdr:row>89</xdr:row>
      <xdr:rowOff>192600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48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190080</xdr:colOff>
      <xdr:row>91</xdr:row>
      <xdr:rowOff>192600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991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190080</xdr:colOff>
      <xdr:row>92</xdr:row>
      <xdr:rowOff>190440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24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191880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0749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00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192240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150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013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191880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26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251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196920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0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104</xdr:row>
      <xdr:rowOff>192240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277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190080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52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378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192240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287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190080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454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190080</xdr:colOff>
      <xdr:row>111</xdr:row>
      <xdr:rowOff>192600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046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190080</xdr:colOff>
      <xdr:row>112</xdr:row>
      <xdr:rowOff>190440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29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190080</xdr:colOff>
      <xdr:row>113</xdr:row>
      <xdr:rowOff>190440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5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190080</xdr:colOff>
      <xdr:row>114</xdr:row>
      <xdr:rowOff>192240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5804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190080</xdr:colOff>
      <xdr:row>115</xdr:row>
      <xdr:rowOff>190440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05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190080</xdr:colOff>
      <xdr:row>117</xdr:row>
      <xdr:rowOff>2160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310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190080</xdr:colOff>
      <xdr:row>117</xdr:row>
      <xdr:rowOff>190440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650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121</xdr:row>
      <xdr:rowOff>190080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26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190080</xdr:colOff>
      <xdr:row>123</xdr:row>
      <xdr:rowOff>1800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45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190080</xdr:colOff>
      <xdr:row>123</xdr:row>
      <xdr:rowOff>190440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64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190080</xdr:colOff>
      <xdr:row>125</xdr:row>
      <xdr:rowOff>3240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783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1800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024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4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190080</xdr:colOff>
      <xdr:row>128</xdr:row>
      <xdr:rowOff>190440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5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190080</xdr:colOff>
      <xdr:row>130</xdr:row>
      <xdr:rowOff>2160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786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190080</xdr:colOff>
      <xdr:row>131</xdr:row>
      <xdr:rowOff>1440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8976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134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548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190080</xdr:colOff>
      <xdr:row>136</xdr:row>
      <xdr:rowOff>6840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49929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190080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31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50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6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190080</xdr:colOff>
      <xdr:row>140</xdr:row>
      <xdr:rowOff>190440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088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190080</xdr:colOff>
      <xdr:row>141</xdr:row>
      <xdr:rowOff>190440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07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190080</xdr:colOff>
      <xdr:row>143</xdr:row>
      <xdr:rowOff>1800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262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190080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45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145</xdr:row>
      <xdr:rowOff>190080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18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190080</xdr:colOff>
      <xdr:row>147</xdr:row>
      <xdr:rowOff>1800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02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190080</xdr:colOff>
      <xdr:row>147</xdr:row>
      <xdr:rowOff>190440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21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190080</xdr:colOff>
      <xdr:row>148</xdr:row>
      <xdr:rowOff>190440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40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2160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7868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151</xdr:row>
      <xdr:rowOff>190080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29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190080</xdr:colOff>
      <xdr:row>153</xdr:row>
      <xdr:rowOff>6840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168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190080</xdr:colOff>
      <xdr:row>154</xdr:row>
      <xdr:rowOff>2160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35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190080</xdr:colOff>
      <xdr:row>155</xdr:row>
      <xdr:rowOff>1440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548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155</xdr:row>
      <xdr:rowOff>190080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373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1202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190080</xdr:colOff>
      <xdr:row>160</xdr:row>
      <xdr:rowOff>2160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501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190080</xdr:colOff>
      <xdr:row>161</xdr:row>
      <xdr:rowOff>3240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691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161</xdr:row>
      <xdr:rowOff>190080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488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162</xdr:row>
      <xdr:rowOff>190440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072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164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26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190080</xdr:colOff>
      <xdr:row>164</xdr:row>
      <xdr:rowOff>190440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45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190080</xdr:colOff>
      <xdr:row>165</xdr:row>
      <xdr:rowOff>190440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64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190080</xdr:colOff>
      <xdr:row>167</xdr:row>
      <xdr:rowOff>1440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583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3600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2158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169</xdr:row>
      <xdr:rowOff>190080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4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190080</xdr:colOff>
      <xdr:row>171</xdr:row>
      <xdr:rowOff>1800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59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190080</xdr:colOff>
      <xdr:row>172</xdr:row>
      <xdr:rowOff>3600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787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190080</xdr:colOff>
      <xdr:row>172</xdr:row>
      <xdr:rowOff>190440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697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175</xdr:row>
      <xdr:rowOff>1800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358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190080</xdr:colOff>
      <xdr:row>177</xdr:row>
      <xdr:rowOff>2160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740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177</xdr:row>
      <xdr:rowOff>190440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190080</xdr:colOff>
      <xdr:row>177</xdr:row>
      <xdr:rowOff>190440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793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2880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181</xdr:row>
      <xdr:rowOff>2880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501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69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190080</xdr:colOff>
      <xdr:row>183</xdr:row>
      <xdr:rowOff>1800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8883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190080</xdr:colOff>
      <xdr:row>183</xdr:row>
      <xdr:rowOff>190440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07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187</xdr:row>
      <xdr:rowOff>190080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190080</xdr:colOff>
      <xdr:row>187</xdr:row>
      <xdr:rowOff>190080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5983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190080</xdr:colOff>
      <xdr:row>189</xdr:row>
      <xdr:rowOff>1800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02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190080</xdr:colOff>
      <xdr:row>189</xdr:row>
      <xdr:rowOff>190440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216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190080</xdr:colOff>
      <xdr:row>191</xdr:row>
      <xdr:rowOff>3240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406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190080</xdr:colOff>
      <xdr:row>192</xdr:row>
      <xdr:rowOff>1440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597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190080</xdr:colOff>
      <xdr:row>192</xdr:row>
      <xdr:rowOff>190440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7878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190080</xdr:colOff>
      <xdr:row>194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0978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190080</xdr:colOff>
      <xdr:row>194</xdr:row>
      <xdr:rowOff>190440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6116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66</xdr:row>
      <xdr:rowOff>50400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342060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190080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17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129240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431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190080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68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138240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493692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190080</xdr:colOff>
      <xdr:row>87</xdr:row>
      <xdr:rowOff>49320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037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190080</xdr:colOff>
      <xdr:row>80</xdr:row>
      <xdr:rowOff>194040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211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190080</xdr:colOff>
      <xdr:row>82</xdr:row>
      <xdr:rowOff>192600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717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190080</xdr:colOff>
      <xdr:row>83</xdr:row>
      <xdr:rowOff>192600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796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190080</xdr:colOff>
      <xdr:row>86</xdr:row>
      <xdr:rowOff>131760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2226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190080</xdr:colOff>
      <xdr:row>85</xdr:row>
      <xdr:rowOff>190440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47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190080</xdr:colOff>
      <xdr:row>87</xdr:row>
      <xdr:rowOff>157320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7280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190080</xdr:colOff>
      <xdr:row>87</xdr:row>
      <xdr:rowOff>192240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8980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190080</xdr:colOff>
      <xdr:row>88</xdr:row>
      <xdr:rowOff>190440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223240" y="3923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360</xdr:colOff>
      <xdr:row>33</xdr:row>
      <xdr:rowOff>0</xdr:rowOff>
    </xdr:from>
    <xdr:to>
      <xdr:col>1</xdr:col>
      <xdr:colOff>190440</xdr:colOff>
      <xdr:row>33</xdr:row>
      <xdr:rowOff>184680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25333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360</xdr:colOff>
      <xdr:row>33</xdr:row>
      <xdr:rowOff>0</xdr:rowOff>
    </xdr:from>
    <xdr:to>
      <xdr:col>3</xdr:col>
      <xdr:colOff>190440</xdr:colOff>
      <xdr:row>33</xdr:row>
      <xdr:rowOff>195480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25333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33</xdr:row>
      <xdr:rowOff>0</xdr:rowOff>
    </xdr:from>
    <xdr:to>
      <xdr:col>2</xdr:col>
      <xdr:colOff>190080</xdr:colOff>
      <xdr:row>33</xdr:row>
      <xdr:rowOff>195480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25333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360</xdr:colOff>
      <xdr:row>34</xdr:row>
      <xdr:rowOff>0</xdr:rowOff>
    </xdr:from>
    <xdr:to>
      <xdr:col>1</xdr:col>
      <xdr:colOff>190440</xdr:colOff>
      <xdr:row>34</xdr:row>
      <xdr:rowOff>195480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2558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360</xdr:colOff>
      <xdr:row>36</xdr:row>
      <xdr:rowOff>0</xdr:rowOff>
    </xdr:from>
    <xdr:to>
      <xdr:col>1</xdr:col>
      <xdr:colOff>190440</xdr:colOff>
      <xdr:row>36</xdr:row>
      <xdr:rowOff>195480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26091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188280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188280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178920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198000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188280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184680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184680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184680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197640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184680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184680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197640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184680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91440</xdr:colOff>
      <xdr:row>22</xdr:row>
      <xdr:rowOff>182520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24</xdr:row>
      <xdr:rowOff>61200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206640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206640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203040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23</xdr:row>
      <xdr:rowOff>143280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192240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360</xdr:colOff>
      <xdr:row>22</xdr:row>
      <xdr:rowOff>0</xdr:rowOff>
    </xdr:from>
    <xdr:to>
      <xdr:col>17</xdr:col>
      <xdr:colOff>190440</xdr:colOff>
      <xdr:row>22</xdr:row>
      <xdr:rowOff>182520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480" y="22553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347760</xdr:colOff>
      <xdr:row>10</xdr:row>
      <xdr:rowOff>123480</xdr:rowOff>
    </xdr:from>
    <xdr:to>
      <xdr:col>17</xdr:col>
      <xdr:colOff>537840</xdr:colOff>
      <xdr:row>10</xdr:row>
      <xdr:rowOff>707580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15837480"/>
          <a:ext cx="190080" cy="58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347760</xdr:colOff>
      <xdr:row>10</xdr:row>
      <xdr:rowOff>123480</xdr:rowOff>
    </xdr:from>
    <xdr:to>
      <xdr:col>17</xdr:col>
      <xdr:colOff>537840</xdr:colOff>
      <xdr:row>10</xdr:row>
      <xdr:rowOff>707580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15837480"/>
          <a:ext cx="190080" cy="584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zoomScaleNormal="100" workbookViewId="0">
      <selection activeCell="G7" sqref="G7:G19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10.42578125" style="108" customWidth="1"/>
    <col min="5" max="5" width="10.42578125" style="8" customWidth="1"/>
    <col min="6" max="6" width="118.28515625" style="1" customWidth="1"/>
    <col min="7" max="7" width="29.85546875" style="109" customWidth="1"/>
    <col min="8" max="8" width="23.5703125" style="109" customWidth="1"/>
    <col min="9" max="9" width="19.28515625" style="1" customWidth="1"/>
    <col min="10" max="10" width="27.5703125" style="2" hidden="1" customWidth="1"/>
    <col min="11" max="11" width="48.42578125" style="2" customWidth="1"/>
    <col min="12" max="12" width="27.7109375" style="2" customWidth="1"/>
    <col min="13" max="13" width="39" style="109" customWidth="1"/>
    <col min="14" max="14" width="20.42578125" style="109" hidden="1" customWidth="1"/>
    <col min="15" max="15" width="23.7109375" style="2" customWidth="1"/>
    <col min="16" max="16" width="25.5703125" style="2" customWidth="1"/>
    <col min="17" max="18" width="21" style="2" customWidth="1"/>
    <col min="19" max="19" width="20.42578125" style="2" hidden="1" customWidth="1"/>
    <col min="20" max="20" width="45.28515625" style="68" customWidth="1"/>
    <col min="21" max="16384" width="8.7109375" style="2"/>
  </cols>
  <sheetData>
    <row r="1" spans="1:20" ht="18.75" customHeight="1" x14ac:dyDescent="0.25">
      <c r="B1" s="58" t="s">
        <v>29</v>
      </c>
      <c r="C1" s="58"/>
      <c r="D1" s="58"/>
      <c r="E1" s="58"/>
      <c r="G1" s="1"/>
      <c r="H1" s="2"/>
      <c r="I1" s="3"/>
      <c r="M1" s="1"/>
      <c r="N1" s="1"/>
      <c r="P1" s="59" t="s">
        <v>30</v>
      </c>
      <c r="Q1" s="59"/>
      <c r="R1" s="59"/>
      <c r="S1" s="60"/>
      <c r="T1" s="61"/>
    </row>
    <row r="2" spans="1:20" ht="18.75" customHeight="1" x14ac:dyDescent="0.25">
      <c r="C2" s="62"/>
      <c r="D2" s="4"/>
      <c r="E2" s="5"/>
      <c r="G2" s="1"/>
      <c r="H2" s="2"/>
      <c r="I2" s="3"/>
      <c r="M2" s="1"/>
      <c r="N2" s="1"/>
      <c r="P2" s="63"/>
      <c r="Q2" s="63"/>
      <c r="S2" s="60"/>
      <c r="T2" s="61"/>
    </row>
    <row r="3" spans="1:20" ht="19.899999999999999" customHeight="1" x14ac:dyDescent="0.25">
      <c r="B3" s="64"/>
      <c r="C3" s="65" t="s">
        <v>0</v>
      </c>
      <c r="D3" s="66"/>
      <c r="E3" s="66"/>
      <c r="F3" s="66"/>
      <c r="G3" s="67"/>
      <c r="H3" s="67"/>
      <c r="I3" s="67"/>
      <c r="J3" s="67"/>
      <c r="K3" s="67"/>
      <c r="L3" s="63"/>
      <c r="M3" s="68"/>
      <c r="N3" s="68"/>
      <c r="O3" s="63"/>
      <c r="P3" s="63"/>
      <c r="Q3" s="63"/>
    </row>
    <row r="4" spans="1:20" ht="19.899999999999999" customHeight="1" thickBot="1" x14ac:dyDescent="0.3">
      <c r="B4" s="69"/>
      <c r="C4" s="70" t="s">
        <v>1</v>
      </c>
      <c r="D4" s="66"/>
      <c r="E4" s="66"/>
      <c r="F4" s="66"/>
      <c r="G4" s="66"/>
      <c r="H4" s="63"/>
      <c r="I4" s="63"/>
      <c r="J4" s="63"/>
      <c r="K4" s="63"/>
      <c r="L4" s="63"/>
      <c r="M4" s="1"/>
      <c r="N4" s="1"/>
      <c r="O4" s="63"/>
      <c r="P4" s="63"/>
      <c r="Q4" s="63"/>
    </row>
    <row r="5" spans="1:20" ht="36" customHeight="1" thickBot="1" x14ac:dyDescent="0.3">
      <c r="B5" s="6"/>
      <c r="C5" s="7"/>
      <c r="D5" s="8"/>
      <c r="G5" s="9" t="s">
        <v>2</v>
      </c>
      <c r="H5" s="1"/>
      <c r="I5" s="2"/>
      <c r="M5" s="1"/>
      <c r="N5" s="10"/>
      <c r="P5" s="9" t="s">
        <v>2</v>
      </c>
      <c r="T5" s="71"/>
    </row>
    <row r="6" spans="1:20" ht="61.5" thickTop="1" thickBot="1" x14ac:dyDescent="0.3">
      <c r="B6" s="11" t="s">
        <v>3</v>
      </c>
      <c r="C6" s="12" t="s">
        <v>31</v>
      </c>
      <c r="D6" s="12" t="s">
        <v>4</v>
      </c>
      <c r="E6" s="12" t="s">
        <v>32</v>
      </c>
      <c r="F6" s="12" t="s">
        <v>33</v>
      </c>
      <c r="G6" s="13" t="s">
        <v>57</v>
      </c>
      <c r="H6" s="12" t="s">
        <v>34</v>
      </c>
      <c r="I6" s="12" t="s">
        <v>35</v>
      </c>
      <c r="J6" s="12" t="s">
        <v>37</v>
      </c>
      <c r="K6" s="12" t="s">
        <v>38</v>
      </c>
      <c r="L6" s="14" t="s">
        <v>40</v>
      </c>
      <c r="M6" s="12" t="s">
        <v>41</v>
      </c>
      <c r="N6" s="12" t="s">
        <v>43</v>
      </c>
      <c r="O6" s="12" t="s">
        <v>5</v>
      </c>
      <c r="P6" s="15" t="s">
        <v>6</v>
      </c>
      <c r="Q6" s="14" t="s">
        <v>7</v>
      </c>
      <c r="R6" s="16" t="s">
        <v>8</v>
      </c>
      <c r="S6" s="12" t="s">
        <v>44</v>
      </c>
      <c r="T6" s="12" t="s">
        <v>45</v>
      </c>
    </row>
    <row r="7" spans="1:20" ht="164.25" customHeight="1" thickTop="1" x14ac:dyDescent="0.25">
      <c r="A7" s="72"/>
      <c r="B7" s="73">
        <v>1</v>
      </c>
      <c r="C7" s="74" t="s">
        <v>20</v>
      </c>
      <c r="D7" s="75">
        <v>3</v>
      </c>
      <c r="E7" s="74" t="s">
        <v>9</v>
      </c>
      <c r="F7" s="76" t="s">
        <v>47</v>
      </c>
      <c r="G7" s="17"/>
      <c r="H7" s="77" t="s">
        <v>36</v>
      </c>
      <c r="I7" s="77" t="s">
        <v>10</v>
      </c>
      <c r="J7" s="77"/>
      <c r="K7" s="77" t="s">
        <v>46</v>
      </c>
      <c r="L7" s="77" t="s">
        <v>39</v>
      </c>
      <c r="M7" s="77" t="s">
        <v>42</v>
      </c>
      <c r="N7" s="18">
        <f>D7*O7</f>
        <v>57000</v>
      </c>
      <c r="O7" s="19">
        <v>19000</v>
      </c>
      <c r="P7" s="38"/>
      <c r="Q7" s="39">
        <f>D7*P7</f>
        <v>0</v>
      </c>
      <c r="R7" s="20" t="str">
        <f t="shared" ref="R7:R19" si="0">IF(ISNUMBER(P7), IF(P7&gt;O7,"NEVYHOVUJE","VYHOVUJE")," ")</f>
        <v xml:space="preserve"> </v>
      </c>
      <c r="S7" s="77"/>
      <c r="T7" s="74" t="s">
        <v>16</v>
      </c>
    </row>
    <row r="8" spans="1:20" ht="90.75" customHeight="1" x14ac:dyDescent="0.25">
      <c r="B8" s="78">
        <v>2</v>
      </c>
      <c r="C8" s="79" t="s">
        <v>21</v>
      </c>
      <c r="D8" s="80">
        <v>3</v>
      </c>
      <c r="E8" s="79" t="s">
        <v>9</v>
      </c>
      <c r="F8" s="81" t="s">
        <v>48</v>
      </c>
      <c r="G8" s="21"/>
      <c r="H8" s="82"/>
      <c r="I8" s="82"/>
      <c r="J8" s="82"/>
      <c r="K8" s="82"/>
      <c r="L8" s="82"/>
      <c r="M8" s="82"/>
      <c r="N8" s="22">
        <f>D8*O8</f>
        <v>3600</v>
      </c>
      <c r="O8" s="23">
        <v>1200</v>
      </c>
      <c r="P8" s="24"/>
      <c r="Q8" s="25">
        <f>D8*P8</f>
        <v>0</v>
      </c>
      <c r="R8" s="26" t="str">
        <f t="shared" si="0"/>
        <v xml:space="preserve"> </v>
      </c>
      <c r="S8" s="82"/>
      <c r="T8" s="79" t="s">
        <v>18</v>
      </c>
    </row>
    <row r="9" spans="1:20" ht="84.75" customHeight="1" x14ac:dyDescent="0.25">
      <c r="B9" s="78">
        <v>3</v>
      </c>
      <c r="C9" s="79" t="s">
        <v>23</v>
      </c>
      <c r="D9" s="80">
        <v>1</v>
      </c>
      <c r="E9" s="79" t="s">
        <v>9</v>
      </c>
      <c r="F9" s="81" t="s">
        <v>49</v>
      </c>
      <c r="G9" s="21"/>
      <c r="H9" s="82"/>
      <c r="I9" s="82"/>
      <c r="J9" s="82"/>
      <c r="K9" s="82"/>
      <c r="L9" s="82"/>
      <c r="M9" s="82"/>
      <c r="N9" s="22">
        <f>D9*O9</f>
        <v>3500</v>
      </c>
      <c r="O9" s="23">
        <v>3500</v>
      </c>
      <c r="P9" s="24"/>
      <c r="Q9" s="25">
        <f>D9*P9</f>
        <v>0</v>
      </c>
      <c r="R9" s="26" t="str">
        <f t="shared" si="0"/>
        <v xml:space="preserve"> </v>
      </c>
      <c r="S9" s="82"/>
      <c r="T9" s="79" t="s">
        <v>17</v>
      </c>
    </row>
    <row r="10" spans="1:20" ht="47.25" customHeight="1" x14ac:dyDescent="0.25">
      <c r="B10" s="78">
        <v>4</v>
      </c>
      <c r="C10" s="79" t="s">
        <v>22</v>
      </c>
      <c r="D10" s="80">
        <v>1</v>
      </c>
      <c r="E10" s="79" t="s">
        <v>9</v>
      </c>
      <c r="F10" s="81" t="s">
        <v>50</v>
      </c>
      <c r="G10" s="27"/>
      <c r="H10" s="82"/>
      <c r="I10" s="82"/>
      <c r="J10" s="82"/>
      <c r="K10" s="82"/>
      <c r="L10" s="82"/>
      <c r="M10" s="82"/>
      <c r="N10" s="22">
        <f>D10*O10</f>
        <v>160</v>
      </c>
      <c r="O10" s="23">
        <v>160</v>
      </c>
      <c r="P10" s="24"/>
      <c r="Q10" s="25">
        <f>D10*P10</f>
        <v>0</v>
      </c>
      <c r="R10" s="26" t="str">
        <f t="shared" si="0"/>
        <v xml:space="preserve"> </v>
      </c>
      <c r="S10" s="82"/>
      <c r="T10" s="79" t="s">
        <v>18</v>
      </c>
    </row>
    <row r="11" spans="1:20" ht="101.25" customHeight="1" x14ac:dyDescent="0.25">
      <c r="B11" s="78">
        <v>5</v>
      </c>
      <c r="C11" s="79" t="s">
        <v>24</v>
      </c>
      <c r="D11" s="80">
        <v>8</v>
      </c>
      <c r="E11" s="79" t="s">
        <v>9</v>
      </c>
      <c r="F11" s="81" t="s">
        <v>51</v>
      </c>
      <c r="G11" s="21"/>
      <c r="H11" s="82"/>
      <c r="I11" s="82"/>
      <c r="J11" s="82"/>
      <c r="K11" s="82"/>
      <c r="L11" s="82"/>
      <c r="M11" s="82"/>
      <c r="N11" s="22">
        <f>D11*O11</f>
        <v>7200</v>
      </c>
      <c r="O11" s="23">
        <v>900</v>
      </c>
      <c r="P11" s="24"/>
      <c r="Q11" s="25">
        <f>D11*P11</f>
        <v>0</v>
      </c>
      <c r="R11" s="26" t="str">
        <f t="shared" si="0"/>
        <v xml:space="preserve"> </v>
      </c>
      <c r="S11" s="82"/>
      <c r="T11" s="79" t="s">
        <v>18</v>
      </c>
    </row>
    <row r="12" spans="1:20" ht="115.5" customHeight="1" x14ac:dyDescent="0.25">
      <c r="B12" s="78">
        <v>6</v>
      </c>
      <c r="C12" s="79" t="s">
        <v>25</v>
      </c>
      <c r="D12" s="80">
        <v>8</v>
      </c>
      <c r="E12" s="79" t="s">
        <v>9</v>
      </c>
      <c r="F12" s="81" t="s">
        <v>52</v>
      </c>
      <c r="G12" s="21"/>
      <c r="H12" s="82"/>
      <c r="I12" s="82"/>
      <c r="J12" s="82"/>
      <c r="K12" s="82"/>
      <c r="L12" s="82"/>
      <c r="M12" s="82"/>
      <c r="N12" s="22">
        <f>D12*O12</f>
        <v>16000</v>
      </c>
      <c r="O12" s="23">
        <v>2000</v>
      </c>
      <c r="P12" s="24"/>
      <c r="Q12" s="25">
        <f>D12*P12</f>
        <v>0</v>
      </c>
      <c r="R12" s="26" t="str">
        <f t="shared" si="0"/>
        <v xml:space="preserve"> </v>
      </c>
      <c r="S12" s="82"/>
      <c r="T12" s="79" t="s">
        <v>19</v>
      </c>
    </row>
    <row r="13" spans="1:20" ht="44.25" customHeight="1" x14ac:dyDescent="0.25">
      <c r="B13" s="78">
        <v>7</v>
      </c>
      <c r="C13" s="79" t="s">
        <v>26</v>
      </c>
      <c r="D13" s="80">
        <v>3</v>
      </c>
      <c r="E13" s="79" t="s">
        <v>9</v>
      </c>
      <c r="F13" s="81" t="s">
        <v>53</v>
      </c>
      <c r="G13" s="21"/>
      <c r="H13" s="82"/>
      <c r="I13" s="82"/>
      <c r="J13" s="82"/>
      <c r="K13" s="82"/>
      <c r="L13" s="82"/>
      <c r="M13" s="82"/>
      <c r="N13" s="22">
        <f>D13*O13</f>
        <v>3000</v>
      </c>
      <c r="O13" s="23">
        <v>1000</v>
      </c>
      <c r="P13" s="24"/>
      <c r="Q13" s="25">
        <f>D13*P13</f>
        <v>0</v>
      </c>
      <c r="R13" s="26" t="str">
        <f t="shared" si="0"/>
        <v xml:space="preserve"> </v>
      </c>
      <c r="S13" s="82"/>
      <c r="T13" s="79" t="s">
        <v>18</v>
      </c>
    </row>
    <row r="14" spans="1:20" ht="87.75" customHeight="1" x14ac:dyDescent="0.25">
      <c r="B14" s="78">
        <v>8</v>
      </c>
      <c r="C14" s="79" t="s">
        <v>27</v>
      </c>
      <c r="D14" s="80">
        <v>1</v>
      </c>
      <c r="E14" s="79" t="s">
        <v>9</v>
      </c>
      <c r="F14" s="81" t="s">
        <v>54</v>
      </c>
      <c r="G14" s="21"/>
      <c r="H14" s="82"/>
      <c r="I14" s="82"/>
      <c r="J14" s="82"/>
      <c r="K14" s="82"/>
      <c r="L14" s="82"/>
      <c r="M14" s="82"/>
      <c r="N14" s="22">
        <f>D14*O14</f>
        <v>900</v>
      </c>
      <c r="O14" s="23">
        <v>900</v>
      </c>
      <c r="P14" s="24"/>
      <c r="Q14" s="25">
        <f>D14*P14</f>
        <v>0</v>
      </c>
      <c r="R14" s="26" t="str">
        <f t="shared" si="0"/>
        <v xml:space="preserve"> </v>
      </c>
      <c r="S14" s="82"/>
      <c r="T14" s="79" t="s">
        <v>18</v>
      </c>
    </row>
    <row r="15" spans="1:20" ht="75" customHeight="1" thickBot="1" x14ac:dyDescent="0.3">
      <c r="B15" s="83">
        <v>9</v>
      </c>
      <c r="C15" s="84" t="s">
        <v>28</v>
      </c>
      <c r="D15" s="85">
        <v>1</v>
      </c>
      <c r="E15" s="84" t="s">
        <v>9</v>
      </c>
      <c r="F15" s="86" t="s">
        <v>55</v>
      </c>
      <c r="G15" s="40"/>
      <c r="H15" s="87"/>
      <c r="I15" s="87"/>
      <c r="J15" s="87"/>
      <c r="K15" s="87"/>
      <c r="L15" s="87"/>
      <c r="M15" s="87"/>
      <c r="N15" s="41">
        <f>D15*O15</f>
        <v>1100</v>
      </c>
      <c r="O15" s="42">
        <v>1100</v>
      </c>
      <c r="P15" s="43"/>
      <c r="Q15" s="44">
        <f>D15*P15</f>
        <v>0</v>
      </c>
      <c r="R15" s="45" t="str">
        <f t="shared" si="0"/>
        <v xml:space="preserve"> </v>
      </c>
      <c r="S15" s="87"/>
      <c r="T15" s="84" t="s">
        <v>18</v>
      </c>
    </row>
    <row r="16" spans="1:20" ht="243" customHeight="1" x14ac:dyDescent="0.25">
      <c r="B16" s="88">
        <v>10</v>
      </c>
      <c r="C16" s="89" t="s">
        <v>58</v>
      </c>
      <c r="D16" s="90">
        <v>2</v>
      </c>
      <c r="E16" s="89" t="s">
        <v>9</v>
      </c>
      <c r="F16" s="91" t="s">
        <v>63</v>
      </c>
      <c r="G16" s="46"/>
      <c r="H16" s="92" t="s">
        <v>36</v>
      </c>
      <c r="I16" s="92" t="s">
        <v>10</v>
      </c>
      <c r="J16" s="89"/>
      <c r="K16" s="89" t="s">
        <v>56</v>
      </c>
      <c r="L16" s="92" t="s">
        <v>39</v>
      </c>
      <c r="M16" s="92" t="s">
        <v>42</v>
      </c>
      <c r="N16" s="47">
        <f>D16*O16</f>
        <v>64000</v>
      </c>
      <c r="O16" s="48">
        <v>32000</v>
      </c>
      <c r="P16" s="49"/>
      <c r="Q16" s="50">
        <f>D16*P16</f>
        <v>0</v>
      </c>
      <c r="R16" s="51" t="str">
        <f t="shared" si="0"/>
        <v xml:space="preserve"> </v>
      </c>
      <c r="S16" s="92"/>
      <c r="T16" s="89" t="s">
        <v>11</v>
      </c>
    </row>
    <row r="17" spans="2:20" ht="236.25" customHeight="1" x14ac:dyDescent="0.25">
      <c r="B17" s="78">
        <v>11</v>
      </c>
      <c r="C17" s="79" t="s">
        <v>59</v>
      </c>
      <c r="D17" s="80">
        <v>2</v>
      </c>
      <c r="E17" s="79" t="s">
        <v>9</v>
      </c>
      <c r="F17" s="81" t="s">
        <v>64</v>
      </c>
      <c r="G17" s="21"/>
      <c r="H17" s="82"/>
      <c r="I17" s="82"/>
      <c r="J17" s="79"/>
      <c r="K17" s="79" t="s">
        <v>56</v>
      </c>
      <c r="L17" s="82"/>
      <c r="M17" s="82"/>
      <c r="N17" s="22">
        <f>D17*O17</f>
        <v>66000</v>
      </c>
      <c r="O17" s="23">
        <v>33000</v>
      </c>
      <c r="P17" s="24"/>
      <c r="Q17" s="25">
        <f>D17*P17</f>
        <v>0</v>
      </c>
      <c r="R17" s="26" t="str">
        <f t="shared" si="0"/>
        <v xml:space="preserve"> </v>
      </c>
      <c r="S17" s="82"/>
      <c r="T17" s="79" t="s">
        <v>11</v>
      </c>
    </row>
    <row r="18" spans="2:20" ht="222.75" customHeight="1" x14ac:dyDescent="0.25">
      <c r="B18" s="78">
        <v>12</v>
      </c>
      <c r="C18" s="79" t="s">
        <v>60</v>
      </c>
      <c r="D18" s="80">
        <v>3</v>
      </c>
      <c r="E18" s="79" t="s">
        <v>9</v>
      </c>
      <c r="F18" s="81" t="s">
        <v>65</v>
      </c>
      <c r="G18" s="21"/>
      <c r="H18" s="82"/>
      <c r="I18" s="82"/>
      <c r="J18" s="79"/>
      <c r="K18" s="79" t="s">
        <v>61</v>
      </c>
      <c r="L18" s="82"/>
      <c r="M18" s="82"/>
      <c r="N18" s="22">
        <f>D18*O18</f>
        <v>84000</v>
      </c>
      <c r="O18" s="23">
        <v>28000</v>
      </c>
      <c r="P18" s="24"/>
      <c r="Q18" s="25">
        <f>D18*P18</f>
        <v>0</v>
      </c>
      <c r="R18" s="26" t="str">
        <f t="shared" si="0"/>
        <v xml:space="preserve"> </v>
      </c>
      <c r="S18" s="82"/>
      <c r="T18" s="79" t="s">
        <v>11</v>
      </c>
    </row>
    <row r="19" spans="2:20" ht="260.25" customHeight="1" thickBot="1" x14ac:dyDescent="0.3">
      <c r="B19" s="93">
        <v>13</v>
      </c>
      <c r="C19" s="94" t="s">
        <v>67</v>
      </c>
      <c r="D19" s="95">
        <v>1</v>
      </c>
      <c r="E19" s="94" t="s">
        <v>9</v>
      </c>
      <c r="F19" s="96" t="s">
        <v>66</v>
      </c>
      <c r="G19" s="52"/>
      <c r="H19" s="97"/>
      <c r="I19" s="97"/>
      <c r="J19" s="94"/>
      <c r="K19" s="94" t="s">
        <v>62</v>
      </c>
      <c r="L19" s="97"/>
      <c r="M19" s="97"/>
      <c r="N19" s="28">
        <f>D19*O19</f>
        <v>30000</v>
      </c>
      <c r="O19" s="29">
        <v>30000</v>
      </c>
      <c r="P19" s="53"/>
      <c r="Q19" s="30">
        <f>D19*P19</f>
        <v>0</v>
      </c>
      <c r="R19" s="31" t="str">
        <f t="shared" si="0"/>
        <v xml:space="preserve"> </v>
      </c>
      <c r="S19" s="97"/>
      <c r="T19" s="94" t="s">
        <v>11</v>
      </c>
    </row>
    <row r="20" spans="2:20" ht="15" customHeight="1" thickTop="1" thickBot="1" x14ac:dyDescent="0.3">
      <c r="B20" s="62"/>
      <c r="C20" s="62"/>
      <c r="D20" s="62"/>
      <c r="E20" s="62"/>
      <c r="F20" s="62"/>
      <c r="G20" s="98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2:20" ht="66.75" customHeight="1" thickTop="1" thickBot="1" x14ac:dyDescent="0.3">
      <c r="B21" s="55" t="s">
        <v>12</v>
      </c>
      <c r="C21" s="55"/>
      <c r="D21" s="55"/>
      <c r="E21" s="55"/>
      <c r="F21" s="55"/>
      <c r="G21" s="55"/>
      <c r="H21" s="55"/>
      <c r="I21" s="32"/>
      <c r="J21" s="32"/>
      <c r="K21" s="99"/>
      <c r="L21" s="99"/>
      <c r="M21" s="99"/>
      <c r="N21" s="33"/>
      <c r="O21" s="34" t="s">
        <v>13</v>
      </c>
      <c r="P21" s="56" t="s">
        <v>14</v>
      </c>
      <c r="Q21" s="56"/>
      <c r="R21" s="56"/>
      <c r="S21" s="100"/>
      <c r="T21" s="101"/>
    </row>
    <row r="22" spans="2:20" ht="36" customHeight="1" thickTop="1" thickBot="1" x14ac:dyDescent="0.3">
      <c r="B22" s="102" t="s">
        <v>15</v>
      </c>
      <c r="C22" s="102"/>
      <c r="D22" s="102"/>
      <c r="E22" s="102"/>
      <c r="F22" s="102"/>
      <c r="G22" s="102"/>
      <c r="H22" s="103"/>
      <c r="K22" s="35"/>
      <c r="L22" s="35"/>
      <c r="M22" s="35"/>
      <c r="N22" s="36"/>
      <c r="O22" s="37">
        <f>SUM(N7:N19)</f>
        <v>336460</v>
      </c>
      <c r="P22" s="57">
        <f>SUM(Q7:Q19)</f>
        <v>0</v>
      </c>
      <c r="Q22" s="57"/>
      <c r="R22" s="57"/>
      <c r="S22" s="104"/>
      <c r="T22" s="105"/>
    </row>
    <row r="23" spans="2:20" ht="19.899999999999999" customHeight="1" thickTop="1" x14ac:dyDescent="0.25">
      <c r="B23" s="104"/>
      <c r="C23" s="32"/>
      <c r="D23" s="106"/>
      <c r="E23" s="32"/>
      <c r="F23" s="32"/>
      <c r="G23" s="54"/>
      <c r="H23" s="107"/>
      <c r="I23" s="107"/>
      <c r="J23" s="107"/>
      <c r="K23" s="63"/>
      <c r="L23" s="63"/>
      <c r="M23" s="68"/>
      <c r="N23" s="68"/>
      <c r="O23" s="63"/>
      <c r="P23" s="63"/>
      <c r="Q23" s="63"/>
    </row>
    <row r="24" spans="2:20" ht="19.899999999999999" customHeight="1" x14ac:dyDescent="0.25">
      <c r="B24" s="104"/>
      <c r="C24" s="32"/>
      <c r="D24" s="106"/>
      <c r="E24" s="32"/>
      <c r="F24" s="32"/>
      <c r="G24" s="54"/>
      <c r="H24" s="107"/>
      <c r="I24" s="107"/>
      <c r="J24" s="107"/>
      <c r="K24" s="63"/>
      <c r="L24" s="63"/>
      <c r="M24" s="68"/>
      <c r="N24" s="68"/>
      <c r="O24" s="63"/>
      <c r="P24" s="63"/>
      <c r="Q24" s="63"/>
    </row>
    <row r="25" spans="2:20" ht="19.899999999999999" customHeight="1" x14ac:dyDescent="0.25">
      <c r="B25" s="104"/>
      <c r="C25" s="32"/>
      <c r="D25" s="106"/>
      <c r="E25" s="32"/>
      <c r="F25" s="32"/>
      <c r="G25" s="54"/>
      <c r="H25" s="107"/>
      <c r="I25" s="107"/>
      <c r="J25" s="107"/>
      <c r="K25" s="63"/>
      <c r="L25" s="63"/>
      <c r="M25" s="68"/>
      <c r="N25" s="68"/>
      <c r="O25" s="63"/>
      <c r="P25" s="63"/>
      <c r="Q25" s="63"/>
    </row>
    <row r="26" spans="2:20" ht="19.899999999999999" customHeight="1" x14ac:dyDescent="0.25">
      <c r="B26" s="104"/>
      <c r="C26" s="32"/>
      <c r="D26" s="106"/>
      <c r="E26" s="32"/>
      <c r="F26" s="32"/>
      <c r="G26" s="54"/>
      <c r="H26" s="107"/>
      <c r="I26" s="107"/>
      <c r="J26" s="107"/>
      <c r="K26" s="63"/>
      <c r="L26" s="63"/>
      <c r="M26" s="68"/>
      <c r="N26" s="68"/>
      <c r="O26" s="63"/>
      <c r="P26" s="63"/>
      <c r="Q26" s="63"/>
    </row>
    <row r="27" spans="2:20" ht="19.899999999999999" customHeight="1" x14ac:dyDescent="0.25">
      <c r="B27" s="104"/>
      <c r="C27" s="32"/>
      <c r="D27" s="106"/>
      <c r="E27" s="32"/>
      <c r="F27" s="32"/>
      <c r="G27" s="54"/>
      <c r="H27" s="107"/>
      <c r="I27" s="107"/>
      <c r="J27" s="107"/>
      <c r="K27" s="63"/>
      <c r="L27" s="63"/>
      <c r="M27" s="68"/>
      <c r="N27" s="68"/>
      <c r="O27" s="63"/>
      <c r="P27" s="63"/>
      <c r="Q27" s="63"/>
    </row>
    <row r="28" spans="2:20" ht="19.899999999999999" customHeight="1" x14ac:dyDescent="0.25">
      <c r="B28" s="104"/>
      <c r="C28" s="32"/>
      <c r="D28" s="106"/>
      <c r="E28" s="32"/>
      <c r="F28" s="32"/>
      <c r="G28" s="54"/>
      <c r="H28" s="107"/>
      <c r="I28" s="107"/>
      <c r="J28" s="107"/>
      <c r="K28" s="63"/>
      <c r="L28" s="63"/>
      <c r="M28" s="68"/>
      <c r="N28" s="68"/>
      <c r="O28" s="63"/>
      <c r="P28" s="63"/>
      <c r="Q28" s="63"/>
    </row>
    <row r="29" spans="2:20" ht="19.899999999999999" customHeight="1" x14ac:dyDescent="0.25">
      <c r="B29" s="104"/>
      <c r="C29" s="32"/>
      <c r="D29" s="106"/>
      <c r="E29" s="32"/>
      <c r="F29" s="32"/>
      <c r="G29" s="54"/>
      <c r="H29" s="107"/>
      <c r="I29" s="107"/>
      <c r="J29" s="107"/>
      <c r="K29" s="63"/>
      <c r="L29" s="63"/>
      <c r="M29" s="68"/>
      <c r="N29" s="68"/>
      <c r="O29" s="63"/>
      <c r="P29" s="63"/>
      <c r="Q29" s="63"/>
    </row>
    <row r="30" spans="2:20" ht="19.899999999999999" customHeight="1" x14ac:dyDescent="0.25">
      <c r="B30" s="104"/>
      <c r="C30" s="32"/>
      <c r="D30" s="106"/>
      <c r="E30" s="32"/>
      <c r="F30" s="32"/>
      <c r="G30" s="54"/>
      <c r="H30" s="107"/>
      <c r="I30" s="107"/>
      <c r="J30" s="107"/>
      <c r="K30" s="63"/>
      <c r="L30" s="63"/>
      <c r="M30" s="68"/>
      <c r="N30" s="68"/>
      <c r="O30" s="63"/>
      <c r="P30" s="63"/>
      <c r="Q30" s="63"/>
    </row>
    <row r="31" spans="2:20" ht="19.899999999999999" customHeight="1" x14ac:dyDescent="0.25">
      <c r="B31" s="104"/>
      <c r="C31" s="32"/>
      <c r="D31" s="106"/>
      <c r="E31" s="32"/>
      <c r="F31" s="32"/>
      <c r="G31" s="54"/>
      <c r="H31" s="107"/>
      <c r="I31" s="107"/>
      <c r="J31" s="107"/>
      <c r="K31" s="63"/>
      <c r="L31" s="63"/>
      <c r="M31" s="68"/>
      <c r="N31" s="68"/>
      <c r="O31" s="63"/>
      <c r="P31" s="63"/>
      <c r="Q31" s="63"/>
    </row>
    <row r="32" spans="2:20" ht="19.899999999999999" customHeight="1" x14ac:dyDescent="0.25">
      <c r="B32" s="104"/>
      <c r="C32" s="32"/>
      <c r="D32" s="106"/>
      <c r="E32" s="32"/>
      <c r="F32" s="32"/>
      <c r="G32" s="54"/>
      <c r="H32" s="107"/>
      <c r="I32" s="107"/>
      <c r="J32" s="107"/>
      <c r="K32" s="63"/>
      <c r="L32" s="63"/>
      <c r="M32" s="68"/>
      <c r="N32" s="68"/>
      <c r="O32" s="63"/>
      <c r="P32" s="63"/>
      <c r="Q32" s="63"/>
    </row>
    <row r="33" spans="2:17" ht="19.899999999999999" customHeight="1" x14ac:dyDescent="0.25">
      <c r="B33" s="104"/>
      <c r="C33" s="32"/>
      <c r="D33" s="106"/>
      <c r="E33" s="32"/>
      <c r="F33" s="32"/>
      <c r="G33" s="54"/>
      <c r="H33" s="107"/>
      <c r="I33" s="107"/>
      <c r="J33" s="107"/>
      <c r="K33" s="63"/>
      <c r="L33" s="63"/>
      <c r="M33" s="68"/>
      <c r="N33" s="68"/>
      <c r="O33" s="63"/>
      <c r="P33" s="63"/>
      <c r="Q33" s="63"/>
    </row>
    <row r="34" spans="2:17" ht="19.899999999999999" customHeight="1" x14ac:dyDescent="0.25">
      <c r="B34" s="104"/>
      <c r="C34" s="32"/>
      <c r="D34" s="106"/>
      <c r="E34" s="32"/>
      <c r="F34" s="32"/>
      <c r="G34" s="54"/>
      <c r="H34" s="107"/>
      <c r="I34" s="107"/>
      <c r="J34" s="107"/>
      <c r="K34" s="63"/>
      <c r="L34" s="63"/>
      <c r="M34" s="68"/>
      <c r="N34" s="68"/>
      <c r="O34" s="63"/>
      <c r="P34" s="63"/>
      <c r="Q34" s="63"/>
    </row>
    <row r="35" spans="2:17" ht="19.899999999999999" customHeight="1" x14ac:dyDescent="0.25">
      <c r="B35" s="104"/>
      <c r="C35" s="32"/>
      <c r="D35" s="106"/>
      <c r="E35" s="32"/>
      <c r="F35" s="32"/>
      <c r="G35" s="54"/>
      <c r="H35" s="107"/>
      <c r="I35" s="107"/>
      <c r="J35" s="107"/>
      <c r="K35" s="63"/>
      <c r="L35" s="63"/>
      <c r="M35" s="68"/>
      <c r="N35" s="68"/>
      <c r="O35" s="63"/>
      <c r="P35" s="63"/>
      <c r="Q35" s="63"/>
    </row>
    <row r="36" spans="2:17" ht="19.899999999999999" customHeight="1" x14ac:dyDescent="0.25">
      <c r="B36" s="104"/>
      <c r="C36" s="32"/>
      <c r="D36" s="106"/>
      <c r="E36" s="32"/>
      <c r="F36" s="32"/>
      <c r="G36" s="54"/>
      <c r="H36" s="107"/>
      <c r="I36" s="107"/>
      <c r="J36" s="107"/>
      <c r="K36" s="63"/>
      <c r="L36" s="63"/>
      <c r="M36" s="68"/>
      <c r="N36" s="68"/>
      <c r="O36" s="63"/>
      <c r="P36" s="63"/>
      <c r="Q36" s="63"/>
    </row>
    <row r="37" spans="2:17" ht="19.899999999999999" customHeight="1" x14ac:dyDescent="0.25">
      <c r="B37" s="104"/>
      <c r="C37" s="32"/>
      <c r="D37" s="106"/>
      <c r="E37" s="32"/>
      <c r="F37" s="32"/>
      <c r="G37" s="54"/>
      <c r="H37" s="107"/>
      <c r="I37" s="107"/>
      <c r="J37" s="107"/>
      <c r="K37" s="63"/>
      <c r="L37" s="63"/>
      <c r="M37" s="68"/>
      <c r="N37" s="68"/>
      <c r="O37" s="63"/>
      <c r="P37" s="63"/>
      <c r="Q37" s="63"/>
    </row>
    <row r="38" spans="2:17" ht="19.899999999999999" customHeight="1" x14ac:dyDescent="0.25">
      <c r="B38" s="104"/>
      <c r="C38" s="32"/>
      <c r="D38" s="106"/>
      <c r="E38" s="32"/>
      <c r="F38" s="32"/>
      <c r="G38" s="54"/>
      <c r="H38" s="107"/>
      <c r="I38" s="107"/>
      <c r="J38" s="107"/>
      <c r="K38" s="63"/>
      <c r="L38" s="63"/>
      <c r="M38" s="68"/>
      <c r="N38" s="68"/>
      <c r="O38" s="63"/>
      <c r="P38" s="63"/>
      <c r="Q38" s="63"/>
    </row>
    <row r="39" spans="2:17" ht="19.899999999999999" customHeight="1" x14ac:dyDescent="0.25">
      <c r="B39" s="104"/>
      <c r="C39" s="32"/>
      <c r="D39" s="106"/>
      <c r="E39" s="32"/>
      <c r="F39" s="32"/>
      <c r="G39" s="54"/>
      <c r="H39" s="107"/>
      <c r="I39" s="107"/>
      <c r="J39" s="107"/>
      <c r="K39" s="63"/>
      <c r="L39" s="63"/>
      <c r="M39" s="68"/>
      <c r="N39" s="68"/>
      <c r="O39" s="63"/>
      <c r="P39" s="63"/>
      <c r="Q39" s="63"/>
    </row>
    <row r="40" spans="2:17" ht="19.899999999999999" customHeight="1" x14ac:dyDescent="0.25">
      <c r="B40" s="104"/>
      <c r="C40" s="32"/>
      <c r="D40" s="106"/>
      <c r="E40" s="32"/>
      <c r="F40" s="32"/>
      <c r="G40" s="54"/>
      <c r="H40" s="107"/>
      <c r="I40" s="107"/>
      <c r="J40" s="107"/>
      <c r="K40" s="63"/>
      <c r="L40" s="63"/>
      <c r="M40" s="68"/>
      <c r="N40" s="68"/>
      <c r="O40" s="63"/>
      <c r="P40" s="63"/>
      <c r="Q40" s="63"/>
    </row>
    <row r="41" spans="2:17" ht="19.899999999999999" customHeight="1" x14ac:dyDescent="0.25">
      <c r="B41" s="104"/>
      <c r="C41" s="32"/>
      <c r="D41" s="106"/>
      <c r="E41" s="32"/>
      <c r="F41" s="32"/>
      <c r="G41" s="54"/>
      <c r="H41" s="107"/>
      <c r="I41" s="107"/>
      <c r="J41" s="107"/>
      <c r="K41" s="63"/>
      <c r="L41" s="63"/>
      <c r="M41" s="68"/>
      <c r="N41" s="68"/>
      <c r="O41" s="63"/>
      <c r="P41" s="63"/>
      <c r="Q41" s="63"/>
    </row>
    <row r="42" spans="2:17" ht="19.899999999999999" customHeight="1" x14ac:dyDescent="0.25">
      <c r="B42" s="104"/>
      <c r="C42" s="32"/>
      <c r="D42" s="106"/>
      <c r="E42" s="32"/>
      <c r="F42" s="32"/>
      <c r="G42" s="54"/>
      <c r="H42" s="107"/>
      <c r="I42" s="107"/>
      <c r="J42" s="107"/>
      <c r="K42" s="63"/>
      <c r="L42" s="63"/>
      <c r="M42" s="68"/>
      <c r="N42" s="68"/>
      <c r="O42" s="63"/>
      <c r="P42" s="63"/>
      <c r="Q42" s="63"/>
    </row>
    <row r="43" spans="2:17" ht="19.899999999999999" customHeight="1" x14ac:dyDescent="0.25">
      <c r="B43" s="104"/>
      <c r="C43" s="32"/>
      <c r="D43" s="106"/>
      <c r="E43" s="32"/>
      <c r="F43" s="32"/>
      <c r="G43" s="54"/>
      <c r="H43" s="107"/>
      <c r="I43" s="107"/>
      <c r="J43" s="107"/>
      <c r="K43" s="63"/>
      <c r="L43" s="63"/>
      <c r="M43" s="68"/>
      <c r="N43" s="68"/>
      <c r="O43" s="63"/>
      <c r="P43" s="63"/>
      <c r="Q43" s="63"/>
    </row>
    <row r="44" spans="2:17" ht="19.899999999999999" customHeight="1" x14ac:dyDescent="0.25">
      <c r="B44" s="104"/>
      <c r="C44" s="32"/>
      <c r="D44" s="106"/>
      <c r="E44" s="32"/>
      <c r="F44" s="32"/>
      <c r="G44" s="54"/>
      <c r="H44" s="107"/>
      <c r="I44" s="107"/>
      <c r="J44" s="107"/>
      <c r="K44" s="63"/>
      <c r="L44" s="63"/>
      <c r="M44" s="68"/>
      <c r="N44" s="68"/>
      <c r="O44" s="63"/>
      <c r="P44" s="63"/>
      <c r="Q44" s="63"/>
    </row>
    <row r="45" spans="2:17" ht="19.899999999999999" customHeight="1" x14ac:dyDescent="0.25">
      <c r="B45" s="104"/>
      <c r="C45" s="32"/>
      <c r="D45" s="106"/>
      <c r="E45" s="32"/>
      <c r="F45" s="32"/>
      <c r="G45" s="54"/>
      <c r="H45" s="107"/>
      <c r="I45" s="107"/>
      <c r="J45" s="107"/>
      <c r="K45" s="63"/>
      <c r="L45" s="63"/>
      <c r="M45" s="68"/>
      <c r="N45" s="68"/>
      <c r="O45" s="63"/>
      <c r="P45" s="63"/>
      <c r="Q45" s="63"/>
    </row>
    <row r="46" spans="2:17" ht="19.899999999999999" customHeight="1" x14ac:dyDescent="0.25">
      <c r="B46" s="104"/>
      <c r="C46" s="32"/>
      <c r="D46" s="106"/>
      <c r="E46" s="32"/>
      <c r="F46" s="32"/>
      <c r="G46" s="54"/>
      <c r="H46" s="107"/>
      <c r="I46" s="107"/>
      <c r="J46" s="107"/>
      <c r="K46" s="63"/>
      <c r="L46" s="63"/>
      <c r="M46" s="68"/>
      <c r="N46" s="68"/>
      <c r="O46" s="63"/>
      <c r="P46" s="63"/>
      <c r="Q46" s="63"/>
    </row>
    <row r="47" spans="2:17" ht="19.899999999999999" customHeight="1" x14ac:dyDescent="0.25">
      <c r="B47" s="104"/>
      <c r="C47" s="32"/>
      <c r="D47" s="106"/>
      <c r="E47" s="32"/>
      <c r="F47" s="32"/>
      <c r="G47" s="54"/>
      <c r="H47" s="107"/>
      <c r="I47" s="107"/>
      <c r="J47" s="107"/>
      <c r="K47" s="63"/>
      <c r="L47" s="63"/>
      <c r="M47" s="68"/>
      <c r="N47" s="68"/>
      <c r="O47" s="63"/>
      <c r="P47" s="63"/>
      <c r="Q47" s="63"/>
    </row>
    <row r="48" spans="2:17" ht="19.899999999999999" customHeight="1" x14ac:dyDescent="0.25">
      <c r="B48" s="104"/>
      <c r="C48" s="32"/>
      <c r="D48" s="106"/>
      <c r="E48" s="32"/>
      <c r="F48" s="32"/>
      <c r="G48" s="54"/>
      <c r="H48" s="107"/>
      <c r="I48" s="107"/>
      <c r="J48" s="107"/>
      <c r="K48" s="63"/>
      <c r="L48" s="63"/>
      <c r="M48" s="68"/>
      <c r="N48" s="68"/>
      <c r="O48" s="63"/>
      <c r="P48" s="63"/>
      <c r="Q48" s="63"/>
    </row>
    <row r="49" spans="2:17" ht="19.899999999999999" customHeight="1" x14ac:dyDescent="0.25">
      <c r="B49" s="104"/>
      <c r="C49" s="32"/>
      <c r="D49" s="106"/>
      <c r="E49" s="32"/>
      <c r="F49" s="32"/>
      <c r="G49" s="54"/>
      <c r="H49" s="107"/>
      <c r="I49" s="107"/>
      <c r="J49" s="107"/>
      <c r="K49" s="63"/>
      <c r="L49" s="63"/>
      <c r="M49" s="68"/>
      <c r="N49" s="68"/>
      <c r="O49" s="63"/>
      <c r="P49" s="63"/>
      <c r="Q49" s="63"/>
    </row>
    <row r="50" spans="2:17" ht="19.899999999999999" customHeight="1" x14ac:dyDescent="0.25">
      <c r="B50" s="104"/>
      <c r="C50" s="32"/>
      <c r="D50" s="106"/>
      <c r="E50" s="32"/>
      <c r="F50" s="32"/>
      <c r="G50" s="54"/>
      <c r="H50" s="107"/>
      <c r="I50" s="107"/>
      <c r="J50" s="107"/>
      <c r="K50" s="63"/>
      <c r="L50" s="63"/>
      <c r="M50" s="68"/>
      <c r="N50" s="68"/>
      <c r="O50" s="63"/>
      <c r="P50" s="63"/>
      <c r="Q50" s="63"/>
    </row>
    <row r="51" spans="2:17" ht="19.899999999999999" customHeight="1" x14ac:dyDescent="0.25">
      <c r="B51" s="104"/>
      <c r="C51" s="32"/>
      <c r="D51" s="106"/>
      <c r="E51" s="32"/>
      <c r="F51" s="32"/>
      <c r="G51" s="54"/>
      <c r="H51" s="107"/>
      <c r="I51" s="107"/>
      <c r="J51" s="107"/>
      <c r="K51" s="63"/>
      <c r="L51" s="63"/>
      <c r="M51" s="68"/>
      <c r="N51" s="68"/>
      <c r="O51" s="63"/>
      <c r="P51" s="63"/>
      <c r="Q51" s="63"/>
    </row>
    <row r="52" spans="2:17" ht="19.899999999999999" customHeight="1" x14ac:dyDescent="0.25">
      <c r="B52" s="104"/>
      <c r="C52" s="32"/>
      <c r="D52" s="106"/>
      <c r="E52" s="32"/>
      <c r="F52" s="32"/>
      <c r="G52" s="54"/>
      <c r="H52" s="107"/>
      <c r="I52" s="107"/>
      <c r="J52" s="107"/>
      <c r="K52" s="63"/>
      <c r="L52" s="63"/>
      <c r="M52" s="68"/>
      <c r="N52" s="68"/>
      <c r="O52" s="63"/>
      <c r="P52" s="63"/>
      <c r="Q52" s="63"/>
    </row>
    <row r="53" spans="2:17" ht="19.899999999999999" customHeight="1" x14ac:dyDescent="0.25">
      <c r="B53" s="104"/>
      <c r="C53" s="32"/>
      <c r="D53" s="106"/>
      <c r="E53" s="32"/>
      <c r="F53" s="32"/>
      <c r="G53" s="54"/>
      <c r="H53" s="107"/>
      <c r="I53" s="107"/>
      <c r="J53" s="107"/>
      <c r="K53" s="63"/>
      <c r="L53" s="63"/>
      <c r="M53" s="68"/>
      <c r="N53" s="68"/>
      <c r="O53" s="63"/>
      <c r="P53" s="63"/>
      <c r="Q53" s="63"/>
    </row>
    <row r="54" spans="2:17" ht="19.899999999999999" customHeight="1" x14ac:dyDescent="0.25">
      <c r="B54" s="104"/>
      <c r="C54" s="32"/>
      <c r="D54" s="106"/>
      <c r="E54" s="32"/>
      <c r="F54" s="32"/>
      <c r="G54" s="54"/>
      <c r="H54" s="107"/>
      <c r="I54" s="107"/>
      <c r="J54" s="107"/>
      <c r="K54" s="63"/>
      <c r="L54" s="63"/>
      <c r="M54" s="68"/>
      <c r="N54" s="68"/>
      <c r="O54" s="63"/>
      <c r="P54" s="63"/>
      <c r="Q54" s="63"/>
    </row>
    <row r="55" spans="2:17" ht="19.899999999999999" customHeight="1" x14ac:dyDescent="0.25">
      <c r="B55" s="104"/>
      <c r="C55" s="32"/>
      <c r="D55" s="106"/>
      <c r="E55" s="32"/>
      <c r="F55" s="32"/>
      <c r="G55" s="54"/>
      <c r="H55" s="107"/>
      <c r="I55" s="107"/>
      <c r="J55" s="107"/>
      <c r="K55" s="63"/>
      <c r="L55" s="63"/>
      <c r="M55" s="68"/>
      <c r="N55" s="68"/>
      <c r="O55" s="63"/>
      <c r="P55" s="63"/>
      <c r="Q55" s="63"/>
    </row>
    <row r="56" spans="2:17" ht="19.899999999999999" customHeight="1" x14ac:dyDescent="0.25">
      <c r="B56" s="104"/>
      <c r="C56" s="32"/>
      <c r="D56" s="106"/>
      <c r="E56" s="32"/>
      <c r="F56" s="32"/>
      <c r="G56" s="54"/>
      <c r="H56" s="107"/>
      <c r="I56" s="107"/>
      <c r="J56" s="107"/>
      <c r="K56" s="63"/>
      <c r="L56" s="63"/>
      <c r="M56" s="68"/>
      <c r="N56" s="68"/>
      <c r="O56" s="63"/>
      <c r="P56" s="63"/>
      <c r="Q56" s="63"/>
    </row>
    <row r="57" spans="2:17" ht="19.899999999999999" customHeight="1" x14ac:dyDescent="0.25">
      <c r="B57" s="104"/>
      <c r="C57" s="32"/>
      <c r="D57" s="106"/>
      <c r="E57" s="32"/>
      <c r="F57" s="32"/>
      <c r="G57" s="54"/>
      <c r="H57" s="107"/>
      <c r="I57" s="107"/>
      <c r="J57" s="107"/>
      <c r="K57" s="63"/>
      <c r="L57" s="63"/>
      <c r="M57" s="68"/>
      <c r="N57" s="68"/>
      <c r="O57" s="63"/>
      <c r="P57" s="63"/>
      <c r="Q57" s="63"/>
    </row>
    <row r="58" spans="2:17" ht="19.899999999999999" customHeight="1" x14ac:dyDescent="0.25">
      <c r="B58" s="104"/>
      <c r="C58" s="32"/>
      <c r="D58" s="106"/>
      <c r="E58" s="32"/>
      <c r="F58" s="32"/>
      <c r="G58" s="54"/>
      <c r="H58" s="107"/>
      <c r="I58" s="107"/>
      <c r="J58" s="107"/>
      <c r="K58" s="63"/>
      <c r="L58" s="63"/>
      <c r="M58" s="68"/>
      <c r="N58" s="68"/>
      <c r="O58" s="63"/>
      <c r="P58" s="63"/>
      <c r="Q58" s="63"/>
    </row>
    <row r="59" spans="2:17" ht="19.899999999999999" customHeight="1" x14ac:dyDescent="0.25">
      <c r="B59" s="104"/>
      <c r="C59" s="32"/>
      <c r="D59" s="106"/>
      <c r="E59" s="32"/>
      <c r="F59" s="32"/>
      <c r="G59" s="54"/>
      <c r="H59" s="107"/>
      <c r="I59" s="107"/>
      <c r="J59" s="107"/>
      <c r="K59" s="63"/>
      <c r="L59" s="63"/>
      <c r="M59" s="68"/>
      <c r="N59" s="68"/>
      <c r="O59" s="63"/>
      <c r="P59" s="63"/>
      <c r="Q59" s="63"/>
    </row>
    <row r="60" spans="2:17" ht="19.899999999999999" customHeight="1" x14ac:dyDescent="0.25">
      <c r="B60" s="104"/>
      <c r="C60" s="32"/>
      <c r="D60" s="106"/>
      <c r="E60" s="32"/>
      <c r="F60" s="32"/>
      <c r="G60" s="54"/>
      <c r="H60" s="107"/>
      <c r="I60" s="107"/>
      <c r="J60" s="107"/>
      <c r="K60" s="63"/>
      <c r="L60" s="63"/>
      <c r="M60" s="68"/>
      <c r="N60" s="68"/>
      <c r="O60" s="63"/>
      <c r="P60" s="63"/>
      <c r="Q60" s="63"/>
    </row>
    <row r="61" spans="2:17" ht="19.899999999999999" customHeight="1" x14ac:dyDescent="0.25">
      <c r="B61" s="104"/>
      <c r="C61" s="32"/>
      <c r="D61" s="106"/>
      <c r="E61" s="32"/>
      <c r="F61" s="32"/>
      <c r="G61" s="54"/>
      <c r="H61" s="107"/>
      <c r="I61" s="107"/>
      <c r="J61" s="107"/>
      <c r="K61" s="63"/>
      <c r="L61" s="63"/>
      <c r="M61" s="68"/>
      <c r="N61" s="68"/>
      <c r="O61" s="63"/>
      <c r="P61" s="63"/>
      <c r="Q61" s="63"/>
    </row>
    <row r="62" spans="2:17" ht="19.899999999999999" customHeight="1" x14ac:dyDescent="0.25">
      <c r="B62" s="104"/>
      <c r="C62" s="32"/>
      <c r="D62" s="106"/>
      <c r="E62" s="32"/>
      <c r="F62" s="32"/>
      <c r="G62" s="54"/>
      <c r="H62" s="107"/>
      <c r="I62" s="107"/>
      <c r="J62" s="107"/>
      <c r="K62" s="63"/>
      <c r="L62" s="63"/>
      <c r="M62" s="68"/>
      <c r="N62" s="68"/>
      <c r="O62" s="63"/>
      <c r="P62" s="63"/>
      <c r="Q62" s="63"/>
    </row>
    <row r="63" spans="2:17" ht="19.899999999999999" customHeight="1" x14ac:dyDescent="0.25">
      <c r="B63" s="104"/>
      <c r="C63" s="32"/>
      <c r="D63" s="106"/>
      <c r="E63" s="32"/>
      <c r="F63" s="32"/>
      <c r="G63" s="54"/>
      <c r="H63" s="107"/>
      <c r="I63" s="107"/>
      <c r="J63" s="107"/>
      <c r="K63" s="63"/>
      <c r="L63" s="63"/>
      <c r="M63" s="68"/>
      <c r="N63" s="68"/>
      <c r="O63" s="63"/>
      <c r="P63" s="63"/>
      <c r="Q63" s="63"/>
    </row>
    <row r="64" spans="2:17" ht="19.899999999999999" customHeight="1" x14ac:dyDescent="0.25">
      <c r="B64" s="104"/>
      <c r="C64" s="32"/>
      <c r="D64" s="106"/>
      <c r="E64" s="32"/>
      <c r="F64" s="32"/>
      <c r="G64" s="54"/>
      <c r="H64" s="107"/>
      <c r="I64" s="107"/>
      <c r="J64" s="107"/>
      <c r="K64" s="63"/>
      <c r="L64" s="63"/>
      <c r="M64" s="68"/>
      <c r="N64" s="68"/>
      <c r="O64" s="63"/>
      <c r="P64" s="63"/>
      <c r="Q64" s="63"/>
    </row>
    <row r="65" spans="2:17" ht="19.899999999999999" customHeight="1" x14ac:dyDescent="0.25">
      <c r="B65" s="104"/>
      <c r="C65" s="32"/>
      <c r="D65" s="106"/>
      <c r="E65" s="32"/>
      <c r="F65" s="32"/>
      <c r="G65" s="54"/>
      <c r="H65" s="107"/>
      <c r="I65" s="107"/>
      <c r="J65" s="107"/>
      <c r="K65" s="63"/>
      <c r="L65" s="63"/>
      <c r="M65" s="68"/>
      <c r="N65" s="68"/>
      <c r="O65" s="63"/>
      <c r="P65" s="63"/>
      <c r="Q65" s="63"/>
    </row>
    <row r="66" spans="2:17" ht="19.899999999999999" customHeight="1" x14ac:dyDescent="0.25">
      <c r="B66" s="104"/>
      <c r="C66" s="32"/>
      <c r="D66" s="106"/>
      <c r="E66" s="32"/>
      <c r="F66" s="32"/>
      <c r="G66" s="54"/>
      <c r="H66" s="107"/>
      <c r="I66" s="107"/>
      <c r="J66" s="107"/>
      <c r="K66" s="63"/>
      <c r="L66" s="63"/>
      <c r="M66" s="68"/>
      <c r="N66" s="68"/>
      <c r="O66" s="63"/>
      <c r="P66" s="63"/>
      <c r="Q66" s="63"/>
    </row>
    <row r="67" spans="2:17" ht="19.899999999999999" customHeight="1" x14ac:dyDescent="0.25">
      <c r="B67" s="104"/>
      <c r="C67" s="32"/>
      <c r="D67" s="106"/>
      <c r="E67" s="32"/>
      <c r="F67" s="32"/>
      <c r="G67" s="54"/>
      <c r="H67" s="107"/>
      <c r="I67" s="107"/>
      <c r="J67" s="107"/>
      <c r="K67" s="63"/>
      <c r="L67" s="63"/>
      <c r="M67" s="68"/>
      <c r="N67" s="68"/>
      <c r="O67" s="63"/>
      <c r="P67" s="63"/>
      <c r="Q67" s="63"/>
    </row>
    <row r="68" spans="2:17" ht="19.899999999999999" customHeight="1" x14ac:dyDescent="0.25">
      <c r="B68" s="104"/>
      <c r="C68" s="32"/>
      <c r="D68" s="106"/>
      <c r="E68" s="32"/>
      <c r="F68" s="32"/>
      <c r="G68" s="54"/>
      <c r="H68" s="107"/>
      <c r="I68" s="107"/>
      <c r="J68" s="107"/>
      <c r="K68" s="63"/>
      <c r="L68" s="63"/>
      <c r="M68" s="68"/>
      <c r="N68" s="68"/>
      <c r="O68" s="63"/>
      <c r="P68" s="63"/>
      <c r="Q68" s="63"/>
    </row>
    <row r="69" spans="2:17" ht="19.899999999999999" customHeight="1" x14ac:dyDescent="0.25">
      <c r="B69" s="104"/>
      <c r="C69" s="32"/>
      <c r="D69" s="106"/>
      <c r="E69" s="32"/>
      <c r="F69" s="32"/>
      <c r="G69" s="54"/>
      <c r="H69" s="107"/>
      <c r="I69" s="107"/>
      <c r="J69" s="107"/>
      <c r="K69" s="63"/>
      <c r="L69" s="63"/>
      <c r="M69" s="68"/>
      <c r="N69" s="68"/>
      <c r="O69" s="63"/>
      <c r="P69" s="63"/>
      <c r="Q69" s="63"/>
    </row>
    <row r="70" spans="2:17" ht="19.899999999999999" customHeight="1" x14ac:dyDescent="0.25">
      <c r="B70" s="104"/>
      <c r="C70" s="32"/>
      <c r="D70" s="106"/>
      <c r="E70" s="32"/>
      <c r="F70" s="32"/>
      <c r="G70" s="54"/>
      <c r="H70" s="107"/>
      <c r="I70" s="107"/>
      <c r="J70" s="107"/>
      <c r="K70" s="63"/>
      <c r="L70" s="63"/>
      <c r="M70" s="68"/>
      <c r="N70" s="68"/>
      <c r="O70" s="63"/>
      <c r="P70" s="63"/>
      <c r="Q70" s="63"/>
    </row>
    <row r="71" spans="2:17" ht="19.899999999999999" customHeight="1" x14ac:dyDescent="0.25">
      <c r="B71" s="104"/>
      <c r="C71" s="32"/>
      <c r="D71" s="106"/>
      <c r="E71" s="32"/>
      <c r="F71" s="32"/>
      <c r="G71" s="54"/>
      <c r="H71" s="107"/>
      <c r="I71" s="107"/>
      <c r="J71" s="107"/>
      <c r="K71" s="63"/>
      <c r="L71" s="63"/>
      <c r="M71" s="68"/>
      <c r="N71" s="68"/>
      <c r="O71" s="63"/>
      <c r="P71" s="63"/>
      <c r="Q71" s="63"/>
    </row>
    <row r="72" spans="2:17" ht="19.899999999999999" customHeight="1" x14ac:dyDescent="0.25">
      <c r="B72" s="104"/>
      <c r="C72" s="32"/>
      <c r="D72" s="106"/>
      <c r="E72" s="32"/>
      <c r="F72" s="32"/>
      <c r="G72" s="54"/>
      <c r="H72" s="107"/>
      <c r="I72" s="107"/>
      <c r="J72" s="107"/>
      <c r="K72" s="63"/>
      <c r="L72" s="63"/>
      <c r="M72" s="68"/>
      <c r="N72" s="68"/>
      <c r="O72" s="63"/>
      <c r="P72" s="63"/>
      <c r="Q72" s="63"/>
    </row>
    <row r="73" spans="2:17" ht="19.899999999999999" customHeight="1" x14ac:dyDescent="0.25">
      <c r="B73" s="104"/>
      <c r="C73" s="32"/>
      <c r="D73" s="106"/>
      <c r="E73" s="32"/>
      <c r="F73" s="32"/>
      <c r="G73" s="54"/>
      <c r="H73" s="107"/>
      <c r="I73" s="107"/>
      <c r="J73" s="107"/>
      <c r="K73" s="63"/>
      <c r="L73" s="63"/>
      <c r="M73" s="68"/>
      <c r="N73" s="68"/>
      <c r="O73" s="63"/>
      <c r="P73" s="63"/>
      <c r="Q73" s="63"/>
    </row>
    <row r="74" spans="2:17" ht="19.899999999999999" customHeight="1" x14ac:dyDescent="0.25">
      <c r="B74" s="104"/>
      <c r="C74" s="32"/>
      <c r="D74" s="106"/>
      <c r="E74" s="32"/>
      <c r="F74" s="32"/>
      <c r="G74" s="54"/>
      <c r="H74" s="107"/>
      <c r="I74" s="107"/>
      <c r="J74" s="107"/>
      <c r="K74" s="63"/>
      <c r="L74" s="63"/>
      <c r="M74" s="68"/>
      <c r="N74" s="68"/>
      <c r="O74" s="63"/>
      <c r="P74" s="63"/>
      <c r="Q74" s="63"/>
    </row>
    <row r="75" spans="2:17" ht="19.899999999999999" customHeight="1" x14ac:dyDescent="0.25">
      <c r="B75" s="104"/>
      <c r="C75" s="32"/>
      <c r="D75" s="106"/>
      <c r="E75" s="32"/>
      <c r="F75" s="32"/>
      <c r="G75" s="54"/>
      <c r="H75" s="107"/>
      <c r="I75" s="107"/>
      <c r="J75" s="107"/>
      <c r="K75" s="63"/>
      <c r="L75" s="63"/>
      <c r="M75" s="68"/>
      <c r="N75" s="68"/>
      <c r="O75" s="63"/>
      <c r="P75" s="63"/>
      <c r="Q75" s="63"/>
    </row>
    <row r="76" spans="2:17" ht="19.899999999999999" customHeight="1" x14ac:dyDescent="0.25">
      <c r="B76" s="104"/>
      <c r="C76" s="32"/>
      <c r="D76" s="106"/>
      <c r="E76" s="32"/>
      <c r="F76" s="32"/>
      <c r="G76" s="54"/>
      <c r="H76" s="107"/>
      <c r="I76" s="107"/>
      <c r="J76" s="107"/>
      <c r="K76" s="63"/>
      <c r="L76" s="63"/>
      <c r="M76" s="68"/>
      <c r="N76" s="68"/>
      <c r="O76" s="63"/>
      <c r="P76" s="63"/>
      <c r="Q76" s="63"/>
    </row>
    <row r="77" spans="2:17" ht="19.899999999999999" customHeight="1" x14ac:dyDescent="0.25">
      <c r="B77" s="104"/>
      <c r="C77" s="32"/>
      <c r="D77" s="106"/>
      <c r="E77" s="32"/>
      <c r="F77" s="32"/>
      <c r="G77" s="54"/>
      <c r="H77" s="107"/>
      <c r="I77" s="107"/>
      <c r="J77" s="107"/>
      <c r="K77" s="63"/>
      <c r="L77" s="63"/>
      <c r="M77" s="68"/>
      <c r="N77" s="68"/>
      <c r="O77" s="63"/>
      <c r="P77" s="63"/>
      <c r="Q77" s="63"/>
    </row>
    <row r="78" spans="2:17" ht="19.899999999999999" customHeight="1" x14ac:dyDescent="0.25">
      <c r="B78" s="104"/>
      <c r="C78" s="32"/>
      <c r="D78" s="106"/>
      <c r="E78" s="32"/>
      <c r="F78" s="32"/>
      <c r="G78" s="54"/>
      <c r="H78" s="107"/>
      <c r="I78" s="107"/>
      <c r="J78" s="107"/>
      <c r="K78" s="63"/>
      <c r="L78" s="63"/>
      <c r="M78" s="68"/>
      <c r="N78" s="68"/>
      <c r="O78" s="63"/>
      <c r="P78" s="63"/>
      <c r="Q78" s="63"/>
    </row>
    <row r="79" spans="2:17" ht="19.899999999999999" customHeight="1" x14ac:dyDescent="0.25">
      <c r="B79" s="104"/>
      <c r="C79" s="32"/>
      <c r="D79" s="106"/>
      <c r="E79" s="32"/>
      <c r="F79" s="32"/>
      <c r="G79" s="54"/>
      <c r="H79" s="107"/>
      <c r="I79" s="107"/>
      <c r="J79" s="107"/>
      <c r="K79" s="63"/>
      <c r="L79" s="63"/>
      <c r="M79" s="68"/>
      <c r="N79" s="68"/>
      <c r="O79" s="63"/>
      <c r="P79" s="63"/>
      <c r="Q79" s="63"/>
    </row>
    <row r="80" spans="2:17" ht="19.899999999999999" customHeight="1" x14ac:dyDescent="0.25">
      <c r="B80" s="104"/>
      <c r="C80" s="32"/>
      <c r="D80" s="106"/>
      <c r="E80" s="32"/>
      <c r="F80" s="32"/>
      <c r="G80" s="54"/>
      <c r="H80" s="107"/>
      <c r="I80" s="107"/>
      <c r="J80" s="107"/>
      <c r="K80" s="63"/>
      <c r="L80" s="63"/>
      <c r="M80" s="68"/>
      <c r="N80" s="68"/>
      <c r="O80" s="63"/>
      <c r="P80" s="63"/>
      <c r="Q80" s="63"/>
    </row>
    <row r="81" spans="2:17" ht="19.899999999999999" customHeight="1" x14ac:dyDescent="0.25">
      <c r="B81" s="104"/>
      <c r="C81" s="32"/>
      <c r="D81" s="106"/>
      <c r="E81" s="32"/>
      <c r="F81" s="32"/>
      <c r="G81" s="54"/>
      <c r="H81" s="107"/>
      <c r="I81" s="107"/>
      <c r="J81" s="107"/>
      <c r="K81" s="63"/>
      <c r="L81" s="63"/>
      <c r="M81" s="68"/>
      <c r="N81" s="68"/>
      <c r="O81" s="63"/>
      <c r="P81" s="63"/>
      <c r="Q81" s="63"/>
    </row>
    <row r="82" spans="2:17" ht="19.899999999999999" customHeight="1" x14ac:dyDescent="0.25">
      <c r="B82" s="104"/>
      <c r="C82" s="32"/>
      <c r="D82" s="106"/>
      <c r="E82" s="32"/>
      <c r="F82" s="32"/>
      <c r="G82" s="54"/>
      <c r="H82" s="107"/>
      <c r="I82" s="107"/>
      <c r="J82" s="107"/>
      <c r="K82" s="63"/>
      <c r="L82" s="63"/>
      <c r="M82" s="68"/>
      <c r="N82" s="68"/>
      <c r="O82" s="63"/>
      <c r="P82" s="63"/>
      <c r="Q82" s="63"/>
    </row>
    <row r="83" spans="2:17" ht="19.899999999999999" customHeight="1" x14ac:dyDescent="0.25">
      <c r="B83" s="104"/>
      <c r="C83" s="32"/>
      <c r="D83" s="106"/>
      <c r="E83" s="32"/>
      <c r="F83" s="32"/>
      <c r="G83" s="54"/>
      <c r="H83" s="107"/>
      <c r="I83" s="107"/>
      <c r="J83" s="107"/>
      <c r="K83" s="63"/>
      <c r="L83" s="63"/>
      <c r="M83" s="68"/>
      <c r="N83" s="68"/>
      <c r="O83" s="63"/>
      <c r="P83" s="63"/>
      <c r="Q83" s="63"/>
    </row>
    <row r="84" spans="2:17" ht="19.899999999999999" customHeight="1" x14ac:dyDescent="0.25">
      <c r="B84" s="104"/>
      <c r="C84" s="32"/>
      <c r="D84" s="106"/>
      <c r="E84" s="32"/>
      <c r="F84" s="32"/>
      <c r="G84" s="54"/>
      <c r="H84" s="107"/>
      <c r="I84" s="107"/>
      <c r="J84" s="107"/>
      <c r="K84" s="63"/>
      <c r="L84" s="63"/>
      <c r="M84" s="68"/>
      <c r="N84" s="68"/>
      <c r="O84" s="63"/>
      <c r="P84" s="63"/>
      <c r="Q84" s="63"/>
    </row>
    <row r="85" spans="2:17" ht="19.899999999999999" customHeight="1" x14ac:dyDescent="0.25">
      <c r="B85" s="104"/>
      <c r="C85" s="32"/>
      <c r="D85" s="106"/>
      <c r="E85" s="32"/>
      <c r="F85" s="32"/>
      <c r="G85" s="54"/>
      <c r="H85" s="107"/>
      <c r="I85" s="107"/>
      <c r="J85" s="107"/>
      <c r="K85" s="63"/>
      <c r="L85" s="63"/>
      <c r="M85" s="68"/>
      <c r="N85" s="68"/>
      <c r="O85" s="63"/>
      <c r="P85" s="63"/>
      <c r="Q85" s="63"/>
    </row>
    <row r="86" spans="2:17" ht="19.899999999999999" customHeight="1" x14ac:dyDescent="0.25">
      <c r="B86" s="104"/>
      <c r="C86" s="32"/>
      <c r="D86" s="106"/>
      <c r="E86" s="32"/>
      <c r="F86" s="32"/>
      <c r="G86" s="54"/>
      <c r="H86" s="107"/>
      <c r="I86" s="107"/>
      <c r="J86" s="107"/>
      <c r="K86" s="63"/>
      <c r="L86" s="63"/>
      <c r="M86" s="68"/>
      <c r="N86" s="68"/>
      <c r="O86" s="63"/>
      <c r="P86" s="63"/>
      <c r="Q86" s="63"/>
    </row>
    <row r="87" spans="2:17" ht="19.899999999999999" customHeight="1" x14ac:dyDescent="0.25">
      <c r="B87" s="104"/>
      <c r="C87" s="32"/>
      <c r="D87" s="106"/>
      <c r="E87" s="32"/>
      <c r="F87" s="32"/>
      <c r="G87" s="54"/>
      <c r="H87" s="107"/>
      <c r="I87" s="107"/>
      <c r="J87" s="107"/>
      <c r="K87" s="63"/>
      <c r="L87" s="63"/>
      <c r="M87" s="68"/>
      <c r="N87" s="68"/>
      <c r="O87" s="63"/>
      <c r="P87" s="63"/>
      <c r="Q87" s="63"/>
    </row>
    <row r="88" spans="2:17" ht="19.899999999999999" customHeight="1" x14ac:dyDescent="0.25">
      <c r="B88" s="104"/>
      <c r="C88" s="32"/>
      <c r="D88" s="106"/>
      <c r="E88" s="32"/>
      <c r="F88" s="32"/>
      <c r="G88" s="54"/>
      <c r="H88" s="107"/>
      <c r="I88" s="107"/>
      <c r="J88" s="107"/>
      <c r="K88" s="63"/>
      <c r="L88" s="63"/>
      <c r="M88" s="68"/>
      <c r="N88" s="68"/>
      <c r="O88" s="63"/>
      <c r="P88" s="63"/>
      <c r="Q88" s="63"/>
    </row>
    <row r="89" spans="2:17" ht="19.899999999999999" customHeight="1" x14ac:dyDescent="0.25">
      <c r="B89" s="104"/>
      <c r="C89" s="32"/>
      <c r="D89" s="106"/>
      <c r="E89" s="32"/>
      <c r="F89" s="32"/>
      <c r="G89" s="54"/>
      <c r="H89" s="107"/>
      <c r="I89" s="107"/>
      <c r="J89" s="107"/>
      <c r="K89" s="63"/>
      <c r="L89" s="63"/>
      <c r="M89" s="68"/>
      <c r="N89" s="68"/>
      <c r="O89" s="63"/>
      <c r="P89" s="63"/>
      <c r="Q89" s="63"/>
    </row>
    <row r="90" spans="2:17" ht="19.899999999999999" customHeight="1" x14ac:dyDescent="0.25">
      <c r="B90" s="104"/>
      <c r="C90" s="32"/>
      <c r="D90" s="106"/>
      <c r="E90" s="32"/>
      <c r="F90" s="32"/>
      <c r="G90" s="54"/>
      <c r="H90" s="107"/>
      <c r="I90" s="107"/>
      <c r="J90" s="107"/>
      <c r="K90" s="63"/>
      <c r="L90" s="63"/>
      <c r="M90" s="68"/>
      <c r="N90" s="68"/>
      <c r="O90" s="63"/>
      <c r="P90" s="63"/>
      <c r="Q90" s="63"/>
    </row>
    <row r="91" spans="2:17" ht="19.899999999999999" customHeight="1" x14ac:dyDescent="0.25">
      <c r="B91" s="104"/>
      <c r="C91" s="32"/>
      <c r="D91" s="106"/>
      <c r="E91" s="32"/>
      <c r="F91" s="32"/>
      <c r="G91" s="54"/>
      <c r="H91" s="107"/>
      <c r="I91" s="107"/>
      <c r="J91" s="107"/>
      <c r="K91" s="63"/>
      <c r="L91" s="63"/>
      <c r="M91" s="68"/>
      <c r="N91" s="68"/>
      <c r="O91" s="63"/>
      <c r="P91" s="63"/>
      <c r="Q91" s="63"/>
    </row>
    <row r="92" spans="2:17" ht="19.899999999999999" customHeight="1" x14ac:dyDescent="0.25">
      <c r="B92" s="104"/>
      <c r="C92" s="32"/>
      <c r="D92" s="106"/>
      <c r="E92" s="32"/>
      <c r="F92" s="32"/>
      <c r="G92" s="54"/>
      <c r="H92" s="107"/>
      <c r="I92" s="107"/>
      <c r="J92" s="107"/>
      <c r="K92" s="63"/>
      <c r="L92" s="63"/>
      <c r="M92" s="68"/>
      <c r="N92" s="68"/>
      <c r="O92" s="63"/>
      <c r="P92" s="63"/>
      <c r="Q92" s="63"/>
    </row>
    <row r="93" spans="2:17" ht="19.899999999999999" customHeight="1" x14ac:dyDescent="0.25">
      <c r="B93" s="104"/>
      <c r="C93" s="32"/>
      <c r="D93" s="106"/>
      <c r="E93" s="32"/>
      <c r="F93" s="32"/>
      <c r="G93" s="54"/>
      <c r="H93" s="107"/>
      <c r="I93" s="107"/>
      <c r="J93" s="107"/>
      <c r="K93" s="63"/>
      <c r="L93" s="63"/>
      <c r="M93" s="68"/>
      <c r="N93" s="68"/>
      <c r="O93" s="63"/>
      <c r="P93" s="63"/>
      <c r="Q93" s="63"/>
    </row>
    <row r="94" spans="2:17" ht="19.899999999999999" customHeight="1" x14ac:dyDescent="0.25">
      <c r="B94" s="104"/>
      <c r="C94" s="32"/>
      <c r="D94" s="106"/>
      <c r="E94" s="32"/>
      <c r="F94" s="32"/>
      <c r="G94" s="54"/>
      <c r="H94" s="107"/>
      <c r="I94" s="107"/>
      <c r="J94" s="107"/>
      <c r="K94" s="63"/>
      <c r="L94" s="63"/>
      <c r="M94" s="68"/>
      <c r="N94" s="68"/>
      <c r="O94" s="63"/>
      <c r="P94" s="63"/>
      <c r="Q94" s="63"/>
    </row>
    <row r="95" spans="2:17" ht="19.899999999999999" customHeight="1" x14ac:dyDescent="0.25">
      <c r="B95" s="104"/>
      <c r="C95" s="32"/>
      <c r="D95" s="106"/>
      <c r="E95" s="32"/>
      <c r="F95" s="32"/>
      <c r="G95" s="54"/>
      <c r="H95" s="107"/>
      <c r="I95" s="107"/>
      <c r="J95" s="107"/>
      <c r="K95" s="63"/>
      <c r="L95" s="63"/>
      <c r="M95" s="68"/>
      <c r="N95" s="68"/>
      <c r="O95" s="63"/>
      <c r="P95" s="63"/>
      <c r="Q95" s="63"/>
    </row>
    <row r="96" spans="2:17" ht="19.899999999999999" customHeight="1" x14ac:dyDescent="0.25">
      <c r="B96" s="104"/>
      <c r="C96" s="32"/>
      <c r="D96" s="106"/>
      <c r="E96" s="32"/>
      <c r="F96" s="32"/>
      <c r="G96" s="54"/>
      <c r="H96" s="107"/>
      <c r="I96" s="107"/>
      <c r="J96" s="107"/>
      <c r="K96" s="63"/>
      <c r="L96" s="63"/>
      <c r="M96" s="68"/>
      <c r="N96" s="68"/>
      <c r="O96" s="63"/>
      <c r="P96" s="63"/>
      <c r="Q96" s="63"/>
    </row>
    <row r="97" spans="2:17" ht="19.899999999999999" customHeight="1" x14ac:dyDescent="0.25">
      <c r="B97" s="104"/>
      <c r="C97" s="32"/>
      <c r="D97" s="106"/>
      <c r="E97" s="32"/>
      <c r="F97" s="32"/>
      <c r="G97" s="54"/>
      <c r="H97" s="107"/>
      <c r="I97" s="107"/>
      <c r="J97" s="107"/>
      <c r="K97" s="63"/>
      <c r="L97" s="63"/>
      <c r="M97" s="68"/>
      <c r="N97" s="68"/>
      <c r="O97" s="63"/>
      <c r="P97" s="63"/>
      <c r="Q97" s="63"/>
    </row>
    <row r="98" spans="2:17" ht="19.899999999999999" customHeight="1" x14ac:dyDescent="0.25">
      <c r="B98" s="104"/>
      <c r="C98" s="32"/>
      <c r="D98" s="106"/>
      <c r="E98" s="32"/>
      <c r="F98" s="32"/>
      <c r="G98" s="54"/>
      <c r="H98" s="107"/>
      <c r="I98" s="107"/>
      <c r="J98" s="107"/>
      <c r="K98" s="63"/>
      <c r="L98" s="63"/>
      <c r="M98" s="68"/>
      <c r="N98" s="68"/>
      <c r="O98" s="63"/>
      <c r="P98" s="63"/>
      <c r="Q98" s="63"/>
    </row>
    <row r="99" spans="2:17" ht="19.899999999999999" customHeight="1" x14ac:dyDescent="0.25">
      <c r="B99" s="104"/>
      <c r="C99" s="32"/>
      <c r="D99" s="106"/>
      <c r="E99" s="32"/>
      <c r="F99" s="32"/>
      <c r="G99" s="54"/>
      <c r="H99" s="107"/>
      <c r="I99" s="107"/>
      <c r="J99" s="107"/>
      <c r="K99" s="63"/>
      <c r="L99" s="63"/>
      <c r="M99" s="68"/>
      <c r="N99" s="68"/>
      <c r="O99" s="63"/>
      <c r="P99" s="63"/>
      <c r="Q99" s="63"/>
    </row>
    <row r="100" spans="2:17" ht="19.899999999999999" customHeight="1" x14ac:dyDescent="0.25">
      <c r="B100" s="104"/>
      <c r="C100" s="32"/>
      <c r="D100" s="106"/>
      <c r="E100" s="32"/>
      <c r="F100" s="32"/>
      <c r="G100" s="54"/>
      <c r="H100" s="107"/>
      <c r="I100" s="107"/>
      <c r="J100" s="107"/>
      <c r="K100" s="63"/>
      <c r="L100" s="63"/>
      <c r="M100" s="68"/>
      <c r="N100" s="68"/>
      <c r="O100" s="63"/>
      <c r="P100" s="63"/>
      <c r="Q100" s="63"/>
    </row>
    <row r="101" spans="2:17" ht="19.899999999999999" customHeight="1" x14ac:dyDescent="0.25">
      <c r="B101" s="104"/>
      <c r="C101" s="32"/>
      <c r="D101" s="106"/>
      <c r="E101" s="32"/>
      <c r="F101" s="32"/>
      <c r="G101" s="54"/>
      <c r="H101" s="107"/>
      <c r="I101" s="107"/>
      <c r="J101" s="107"/>
      <c r="K101" s="63"/>
      <c r="L101" s="63"/>
      <c r="M101" s="68"/>
      <c r="N101" s="68"/>
      <c r="O101" s="63"/>
      <c r="P101" s="63"/>
      <c r="Q101" s="63"/>
    </row>
    <row r="102" spans="2:17" ht="19.899999999999999" customHeight="1" x14ac:dyDescent="0.25">
      <c r="B102" s="104"/>
      <c r="C102" s="32"/>
      <c r="D102" s="106"/>
      <c r="E102" s="32"/>
      <c r="F102" s="32"/>
      <c r="G102" s="54"/>
      <c r="H102" s="107"/>
      <c r="I102" s="107"/>
      <c r="J102" s="107"/>
      <c r="K102" s="63"/>
      <c r="L102" s="63"/>
      <c r="M102" s="68"/>
      <c r="N102" s="68"/>
      <c r="O102" s="63"/>
      <c r="P102" s="63"/>
      <c r="Q102" s="63"/>
    </row>
    <row r="103" spans="2:17" ht="19.899999999999999" customHeight="1" x14ac:dyDescent="0.25">
      <c r="B103" s="104"/>
      <c r="C103" s="32"/>
      <c r="D103" s="106"/>
      <c r="E103" s="32"/>
      <c r="F103" s="32"/>
      <c r="G103" s="54"/>
      <c r="H103" s="107"/>
      <c r="I103" s="107"/>
      <c r="J103" s="107"/>
      <c r="K103" s="63"/>
      <c r="L103" s="63"/>
      <c r="M103" s="68"/>
      <c r="N103" s="68"/>
      <c r="O103" s="63"/>
      <c r="P103" s="63"/>
      <c r="Q103" s="63"/>
    </row>
    <row r="104" spans="2:17" ht="19.899999999999999" customHeight="1" x14ac:dyDescent="0.25">
      <c r="B104" s="104"/>
      <c r="C104" s="32"/>
      <c r="D104" s="106"/>
      <c r="E104" s="32"/>
      <c r="F104" s="32"/>
      <c r="G104" s="54"/>
      <c r="H104" s="107"/>
      <c r="I104" s="107"/>
      <c r="J104" s="107"/>
      <c r="K104" s="63"/>
      <c r="L104" s="63"/>
      <c r="M104" s="68"/>
      <c r="N104" s="68"/>
      <c r="O104" s="63"/>
      <c r="P104" s="63"/>
      <c r="Q104" s="63"/>
    </row>
    <row r="105" spans="2:17" ht="19.899999999999999" customHeight="1" x14ac:dyDescent="0.25">
      <c r="B105" s="104"/>
      <c r="C105" s="32"/>
      <c r="D105" s="106"/>
      <c r="E105" s="32"/>
      <c r="F105" s="32"/>
      <c r="G105" s="54"/>
      <c r="H105" s="107"/>
      <c r="I105" s="107"/>
      <c r="J105" s="107"/>
      <c r="K105" s="63"/>
      <c r="L105" s="63"/>
      <c r="M105" s="68"/>
      <c r="N105" s="68"/>
      <c r="O105" s="63"/>
      <c r="P105" s="63"/>
      <c r="Q105" s="63"/>
    </row>
    <row r="106" spans="2:17" ht="19.899999999999999" customHeight="1" x14ac:dyDescent="0.25">
      <c r="B106" s="104"/>
      <c r="C106" s="32"/>
      <c r="D106" s="106"/>
      <c r="E106" s="32"/>
      <c r="F106" s="32"/>
      <c r="G106" s="54"/>
      <c r="H106" s="107"/>
      <c r="I106" s="107"/>
      <c r="J106" s="107"/>
      <c r="K106" s="63"/>
      <c r="L106" s="63"/>
      <c r="M106" s="68"/>
      <c r="N106" s="68"/>
      <c r="O106" s="63"/>
      <c r="P106" s="63"/>
      <c r="Q106" s="63"/>
    </row>
    <row r="107" spans="2:17" ht="19.899999999999999" customHeight="1" x14ac:dyDescent="0.25">
      <c r="B107" s="104"/>
      <c r="C107" s="32"/>
      <c r="D107" s="106"/>
      <c r="E107" s="32"/>
      <c r="F107" s="32"/>
      <c r="G107" s="54"/>
      <c r="H107" s="107"/>
      <c r="I107" s="107"/>
      <c r="J107" s="107"/>
      <c r="K107" s="63"/>
      <c r="L107" s="63"/>
      <c r="M107" s="68"/>
      <c r="N107" s="68"/>
      <c r="O107" s="63"/>
      <c r="P107" s="63"/>
      <c r="Q107" s="63"/>
    </row>
    <row r="108" spans="2:17" ht="19.899999999999999" customHeight="1" x14ac:dyDescent="0.25">
      <c r="B108" s="104"/>
      <c r="C108" s="32"/>
      <c r="D108" s="106"/>
      <c r="E108" s="32"/>
      <c r="F108" s="32"/>
      <c r="G108" s="54"/>
      <c r="H108" s="107"/>
      <c r="I108" s="107"/>
      <c r="J108" s="107"/>
      <c r="K108" s="63"/>
      <c r="L108" s="63"/>
      <c r="M108" s="68"/>
      <c r="N108" s="68"/>
    </row>
    <row r="109" spans="2:17" ht="19.899999999999999" customHeight="1" x14ac:dyDescent="0.25">
      <c r="C109" s="2"/>
      <c r="E109" s="2"/>
      <c r="F109" s="2"/>
      <c r="I109" s="2"/>
    </row>
    <row r="110" spans="2:17" ht="19.899999999999999" customHeight="1" x14ac:dyDescent="0.25">
      <c r="C110" s="2"/>
      <c r="E110" s="2"/>
      <c r="F110" s="2"/>
      <c r="I110" s="2"/>
    </row>
    <row r="111" spans="2:17" ht="19.899999999999999" customHeight="1" x14ac:dyDescent="0.25">
      <c r="C111" s="2"/>
      <c r="E111" s="2"/>
      <c r="F111" s="2"/>
      <c r="I111" s="2"/>
    </row>
    <row r="112" spans="2:17" ht="19.899999999999999" customHeight="1" x14ac:dyDescent="0.25">
      <c r="C112" s="2"/>
      <c r="E112" s="2"/>
      <c r="F112" s="2"/>
      <c r="I112" s="2"/>
    </row>
    <row r="113" spans="3:9" ht="19.899999999999999" customHeight="1" x14ac:dyDescent="0.25">
      <c r="C113" s="2"/>
      <c r="E113" s="2"/>
      <c r="F113" s="2"/>
      <c r="I113" s="2"/>
    </row>
    <row r="114" spans="3:9" ht="19.899999999999999" customHeight="1" x14ac:dyDescent="0.25">
      <c r="C114" s="2"/>
      <c r="E114" s="2"/>
      <c r="F114" s="2"/>
      <c r="I114" s="2"/>
    </row>
    <row r="115" spans="3:9" ht="19.899999999999999" customHeight="1" x14ac:dyDescent="0.25">
      <c r="C115" s="2"/>
      <c r="E115" s="2"/>
      <c r="F115" s="2"/>
      <c r="I115" s="2"/>
    </row>
    <row r="116" spans="3:9" ht="19.899999999999999" customHeight="1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  <row r="227" spans="3:9" x14ac:dyDescent="0.25">
      <c r="C227" s="2"/>
      <c r="E227" s="2"/>
      <c r="F227" s="2"/>
      <c r="I227" s="2"/>
    </row>
    <row r="228" spans="3:9" x14ac:dyDescent="0.25">
      <c r="C228" s="2"/>
      <c r="E228" s="2"/>
      <c r="F228" s="2"/>
      <c r="I228" s="2"/>
    </row>
    <row r="229" spans="3:9" x14ac:dyDescent="0.25">
      <c r="C229" s="2"/>
      <c r="E229" s="2"/>
      <c r="F229" s="2"/>
      <c r="I229" s="2"/>
    </row>
    <row r="230" spans="3:9" x14ac:dyDescent="0.25">
      <c r="C230" s="2"/>
      <c r="E230" s="2"/>
      <c r="F230" s="2"/>
      <c r="I230" s="2"/>
    </row>
    <row r="231" spans="3:9" x14ac:dyDescent="0.25">
      <c r="C231" s="2"/>
      <c r="E231" s="2"/>
      <c r="F231" s="2"/>
      <c r="I231" s="2"/>
    </row>
    <row r="232" spans="3:9" x14ac:dyDescent="0.25">
      <c r="C232" s="2"/>
      <c r="E232" s="2"/>
      <c r="F232" s="2"/>
      <c r="I232" s="2"/>
    </row>
    <row r="233" spans="3:9" x14ac:dyDescent="0.25">
      <c r="C233" s="2"/>
      <c r="E233" s="2"/>
      <c r="F233" s="2"/>
      <c r="I233" s="2"/>
    </row>
    <row r="234" spans="3:9" x14ac:dyDescent="0.25">
      <c r="C234" s="2"/>
      <c r="E234" s="2"/>
      <c r="F234" s="2"/>
      <c r="I234" s="2"/>
    </row>
    <row r="235" spans="3:9" x14ac:dyDescent="0.25">
      <c r="C235" s="2"/>
      <c r="E235" s="2"/>
      <c r="F235" s="2"/>
      <c r="I235" s="2"/>
    </row>
    <row r="236" spans="3:9" x14ac:dyDescent="0.25">
      <c r="C236" s="2"/>
      <c r="E236" s="2"/>
      <c r="F236" s="2"/>
      <c r="I236" s="2"/>
    </row>
    <row r="237" spans="3:9" x14ac:dyDescent="0.25">
      <c r="C237" s="2"/>
      <c r="E237" s="2"/>
      <c r="F237" s="2"/>
      <c r="I237" s="2"/>
    </row>
    <row r="238" spans="3:9" x14ac:dyDescent="0.25">
      <c r="C238" s="2"/>
      <c r="E238" s="2"/>
      <c r="F238" s="2"/>
      <c r="I238" s="2"/>
    </row>
    <row r="239" spans="3:9" x14ac:dyDescent="0.25">
      <c r="C239" s="2"/>
      <c r="E239" s="2"/>
      <c r="F239" s="2"/>
      <c r="I239" s="2"/>
    </row>
  </sheetData>
  <sheetProtection algorithmName="SHA-512" hashValue="vLd5F6JtEA0VOJzWYrVqUcT4SgFr+Y6vriAK2bu7AR0w2mWMtiigcD4Li/CuxZ7UUoCNPtCQNsDKgZbsFmzsig==" saltValue="txEQ2odtgzgfaqpki7xTJQ==" spinCount="100000" sheet="1" objects="1" scenarios="1"/>
  <mergeCells count="18">
    <mergeCell ref="S7:S15"/>
    <mergeCell ref="H16:H19"/>
    <mergeCell ref="I16:I19"/>
    <mergeCell ref="L16:L19"/>
    <mergeCell ref="M16:M19"/>
    <mergeCell ref="S16:S19"/>
    <mergeCell ref="B21:H21"/>
    <mergeCell ref="P21:R21"/>
    <mergeCell ref="B22:G22"/>
    <mergeCell ref="P22:R22"/>
    <mergeCell ref="B1:E1"/>
    <mergeCell ref="P1:R1"/>
    <mergeCell ref="H7:H15"/>
    <mergeCell ref="I7:I15"/>
    <mergeCell ref="J7:J15"/>
    <mergeCell ref="K7:K15"/>
    <mergeCell ref="L7:L15"/>
    <mergeCell ref="M7:M15"/>
  </mergeCells>
  <conditionalFormatting sqref="B7:B19">
    <cfRule type="cellIs" dxfId="19" priority="2" operator="greaterThanOrEqual">
      <formula>1</formula>
    </cfRule>
  </conditionalFormatting>
  <conditionalFormatting sqref="B7:B19 D7:D19">
    <cfRule type="expression" dxfId="18" priority="3">
      <formula>LEN(TRIM(B7))=0</formula>
    </cfRule>
  </conditionalFormatting>
  <conditionalFormatting sqref="R7:R19">
    <cfRule type="cellIs" dxfId="17" priority="4" operator="equal">
      <formula>"NEVYHOVUJE"</formula>
    </cfRule>
    <cfRule type="cellIs" dxfId="16" priority="5" operator="equal">
      <formula>"VYHOVUJE"</formula>
    </cfRule>
  </conditionalFormatting>
  <conditionalFormatting sqref="G7">
    <cfRule type="expression" dxfId="15" priority="6">
      <formula>LEN(TRIM(G7))&gt;0</formula>
    </cfRule>
    <cfRule type="expression" dxfId="14" priority="7">
      <formula>LEN(TRIM(G7))=0</formula>
    </cfRule>
  </conditionalFormatting>
  <conditionalFormatting sqref="G7">
    <cfRule type="expression" dxfId="13" priority="8">
      <formula>LEN(TRIM(G7))&gt;0</formula>
    </cfRule>
  </conditionalFormatting>
  <conditionalFormatting sqref="G7">
    <cfRule type="expression" dxfId="12" priority="9">
      <formula>LEN(TRIM(G7))&gt;0</formula>
    </cfRule>
    <cfRule type="expression" dxfId="11" priority="10">
      <formula>LEN(TRIM(G7))=0</formula>
    </cfRule>
  </conditionalFormatting>
  <conditionalFormatting sqref="G8:G19">
    <cfRule type="expression" dxfId="10" priority="11">
      <formula>LEN(TRIM(G8))&gt;0</formula>
    </cfRule>
    <cfRule type="expression" dxfId="9" priority="12">
      <formula>LEN(TRIM(G8))=0</formula>
    </cfRule>
  </conditionalFormatting>
  <conditionalFormatting sqref="G8:G19">
    <cfRule type="expression" dxfId="8" priority="13">
      <formula>LEN(TRIM(G8))&gt;0</formula>
    </cfRule>
  </conditionalFormatting>
  <conditionalFormatting sqref="G8:G19">
    <cfRule type="expression" dxfId="7" priority="14">
      <formula>LEN(TRIM(G8))&gt;0</formula>
    </cfRule>
    <cfRule type="expression" dxfId="6" priority="15">
      <formula>LEN(TRIM(G8))=0</formula>
    </cfRule>
  </conditionalFormatting>
  <conditionalFormatting sqref="P7">
    <cfRule type="expression" dxfId="5" priority="16">
      <formula>LEN(TRIM(P7))&gt;0</formula>
    </cfRule>
    <cfRule type="expression" dxfId="4" priority="17">
      <formula>LEN(TRIM(P7))=0</formula>
    </cfRule>
  </conditionalFormatting>
  <conditionalFormatting sqref="P7">
    <cfRule type="expression" dxfId="3" priority="18">
      <formula>LEN(TRIM(P7))&gt;0</formula>
    </cfRule>
  </conditionalFormatting>
  <conditionalFormatting sqref="P8:P19">
    <cfRule type="expression" dxfId="2" priority="19">
      <formula>LEN(TRIM(P8))&gt;0</formula>
    </cfRule>
    <cfRule type="expression" dxfId="1" priority="20">
      <formula>LEN(TRIM(P8))=0</formula>
    </cfRule>
  </conditionalFormatting>
  <conditionalFormatting sqref="P8:P19">
    <cfRule type="expression" dxfId="0" priority="21">
      <formula>LEN(TRIM(P8))&gt;0</formula>
    </cfRule>
  </conditionalFormatting>
  <dataValidations count="2">
    <dataValidation type="list" showInputMessage="1" showErrorMessage="1" sqref="I7 I16" xr:uid="{00000000-0002-0000-0000-000000000000}">
      <formula1>"ANO,NE"</formula1>
      <formula2>0</formula2>
    </dataValidation>
    <dataValidation type="list" showInputMessage="1" showErrorMessage="1" sqref="E7:E19" xr:uid="{00000000-0002-0000-0000-000001000000}">
      <formula1>"ks,bal,sada,m,"</formula1>
      <formula2>0</formula2>
    </dataValidation>
  </dataValidations>
  <pageMargins left="0.19685039370078741" right="0.19685039370078741" top="0.15748031496062992" bottom="0.19685039370078741" header="0.15748031496062992" footer="0.19685039370078741"/>
  <pageSetup paperSize="9" scale="28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T7:T19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1</cp:revision>
  <cp:lastPrinted>2020-10-16T05:32:42Z</cp:lastPrinted>
  <dcterms:created xsi:type="dcterms:W3CDTF">2014-03-05T12:43:32Z</dcterms:created>
  <dcterms:modified xsi:type="dcterms:W3CDTF">2020-10-16T06:12:59Z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