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6"/>
  <workbookPr updateLinks="never" defaultThemeVersion="124226"/>
  <bookViews>
    <workbookView xWindow="0" yWindow="0" windowWidth="28800" windowHeight="12225" tabRatio="939" activeTab="0"/>
  </bookViews>
  <sheets>
    <sheet name="Nábytek" sheetId="22" r:id="rId1"/>
  </sheets>
  <definedNames>
    <definedName name="_xlnm.Print_Area" localSheetId="0">'Nábytek'!$B$1:$S$14</definedName>
  </definedNames>
  <calcPr calcId="191029"/>
</workbook>
</file>

<file path=xl/sharedStrings.xml><?xml version="1.0" encoding="utf-8"?>
<sst xmlns="http://schemas.openxmlformats.org/spreadsheetml/2006/main" count="56" uniqueCount="47">
  <si>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</si>
  <si>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</si>
  <si>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</si>
  <si>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</si>
  <si>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</si>
  <si>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</si>
  <si>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</si>
  <si>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</si>
  <si>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</si>
  <si>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</si>
  <si>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</si>
  <si>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</si>
  <si>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</si>
  <si>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</si>
  <si>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ks</t>
  </si>
  <si>
    <t>NE</t>
  </si>
  <si>
    <t>Konferenční jednací židle</t>
  </si>
  <si>
    <t>Nábytek pro ZČU  (II.) 017 - 2020 (N-(II.)-017-2020)</t>
  </si>
  <si>
    <t>Priloha_c._1_Kupni_smlouvy_technicka_specifikace_N-(II.)-017-2020</t>
  </si>
  <si>
    <t xml:space="preserve">Název </t>
  </si>
  <si>
    <t xml:space="preserve">Měrná jednotka [MJ] </t>
  </si>
  <si>
    <t>Popis</t>
  </si>
  <si>
    <t>Ilustrační obrázek</t>
  </si>
  <si>
    <t>Fakturace</t>
  </si>
  <si>
    <t>Samostatná faktura</t>
  </si>
  <si>
    <t xml:space="preserve">Pokud financováno z projektových prostředků, pak ŘEŠITEL uvede: NÁZEV A ČÍSLO DOTAČNÍHO PROJEKTU </t>
  </si>
  <si>
    <t>Obchodní podmínky NAD RÁMEC STANDARDNÍCH 
obchodních podmínek</t>
  </si>
  <si>
    <t>Kontaktní osoba 
k převzetí zboží</t>
  </si>
  <si>
    <t>Ing. Šárka Nová,
Tel.: 702 209 204,
37763 4003</t>
  </si>
  <si>
    <t xml:space="preserve">Maximální cena za jednotlivé položky 
 v Kč BEZ DPH </t>
  </si>
  <si>
    <t xml:space="preserve">Místo dodání </t>
  </si>
  <si>
    <r>
      <t xml:space="preserve">Univerzitní 26,
301 00 Plzeň,
 Fakulta elektrotechnická,
</t>
    </r>
    <r>
      <rPr>
        <b/>
        <sz val="11"/>
        <color theme="1"/>
        <rFont val="Calibri"/>
        <family val="2"/>
        <scheme val="minor"/>
      </rPr>
      <t xml:space="preserve">30ks </t>
    </r>
    <r>
      <rPr>
        <sz val="11"/>
        <color theme="1"/>
        <rFont val="Calibri"/>
        <family val="2"/>
        <scheme val="minor"/>
      </rPr>
      <t xml:space="preserve">místnost </t>
    </r>
    <r>
      <rPr>
        <b/>
        <sz val="11"/>
        <color theme="1"/>
        <rFont val="Calibri"/>
        <family val="2"/>
        <scheme val="minor"/>
      </rPr>
      <t>EK 419</t>
    </r>
    <r>
      <rPr>
        <sz val="11"/>
        <color theme="1"/>
        <rFont val="Calibri"/>
        <family val="2"/>
        <scheme val="minor"/>
      </rPr>
      <t>,</t>
    </r>
    <r>
      <rPr>
        <b/>
        <sz val="11"/>
        <color theme="1"/>
        <rFont val="Calibri"/>
        <family val="2"/>
        <scheme val="minor"/>
      </rPr>
      <t xml:space="preserve">
10ks</t>
    </r>
    <r>
      <rPr>
        <sz val="11"/>
        <color theme="1"/>
        <rFont val="Calibri"/>
        <family val="2"/>
        <scheme val="minor"/>
      </rPr>
      <t xml:space="preserve"> místnost</t>
    </r>
    <r>
      <rPr>
        <b/>
        <sz val="11"/>
        <color theme="1"/>
        <rFont val="Calibri"/>
        <family val="2"/>
        <scheme val="minor"/>
      </rPr>
      <t xml:space="preserve"> EK 319,
29ks </t>
    </r>
    <r>
      <rPr>
        <sz val="11"/>
        <color theme="1"/>
        <rFont val="Calibri"/>
        <family val="2"/>
        <scheme val="minor"/>
      </rPr>
      <t xml:space="preserve">místnost </t>
    </r>
    <r>
      <rPr>
        <b/>
        <sz val="11"/>
        <color theme="1"/>
        <rFont val="Calibri"/>
        <family val="2"/>
        <scheme val="minor"/>
      </rPr>
      <t>EK 219</t>
    </r>
    <r>
      <rPr>
        <sz val="11"/>
        <color theme="1"/>
        <rFont val="Calibri"/>
        <family val="2"/>
        <scheme val="minor"/>
      </rPr>
      <t xml:space="preserve"> a
</t>
    </r>
    <r>
      <rPr>
        <b/>
        <sz val="11"/>
        <color theme="1"/>
        <rFont val="Calibri"/>
        <family val="2"/>
        <scheme val="minor"/>
      </rPr>
      <t xml:space="preserve">12ks </t>
    </r>
    <r>
      <rPr>
        <sz val="11"/>
        <color theme="1"/>
        <rFont val="Calibri"/>
        <family val="2"/>
        <scheme val="minor"/>
      </rPr>
      <t>místnost</t>
    </r>
    <r>
      <rPr>
        <b/>
        <sz val="11"/>
        <color theme="1"/>
        <rFont val="Calibri"/>
        <family val="2"/>
        <scheme val="minor"/>
      </rPr>
      <t xml:space="preserve"> EK 619 </t>
    </r>
  </si>
  <si>
    <r>
      <t xml:space="preserve">Univerzitní 26,
301 00 Plzeň,
 Fakulta elektrotechnická,
</t>
    </r>
    <r>
      <rPr>
        <b/>
        <sz val="11"/>
        <color theme="1"/>
        <rFont val="Calibri"/>
        <family val="2"/>
        <scheme val="minor"/>
      </rPr>
      <t xml:space="preserve">5ks </t>
    </r>
    <r>
      <rPr>
        <sz val="11"/>
        <color theme="1"/>
        <rFont val="Calibri"/>
        <family val="2"/>
        <scheme val="minor"/>
      </rPr>
      <t xml:space="preserve">místnost </t>
    </r>
    <r>
      <rPr>
        <b/>
        <sz val="11"/>
        <color theme="1"/>
        <rFont val="Calibri"/>
        <family val="2"/>
        <scheme val="minor"/>
      </rPr>
      <t>EK 419</t>
    </r>
    <r>
      <rPr>
        <sz val="11"/>
        <color theme="1"/>
        <rFont val="Calibri"/>
        <family val="2"/>
        <scheme val="minor"/>
      </rPr>
      <t xml:space="preserve">, </t>
    </r>
    <r>
      <rPr>
        <b/>
        <sz val="11"/>
        <color theme="1"/>
        <rFont val="Calibri"/>
        <family val="2"/>
        <scheme val="minor"/>
      </rPr>
      <t xml:space="preserve">
44ks </t>
    </r>
    <r>
      <rPr>
        <sz val="11"/>
        <color theme="1"/>
        <rFont val="Calibri"/>
        <family val="2"/>
        <scheme val="minor"/>
      </rPr>
      <t>místnost</t>
    </r>
    <r>
      <rPr>
        <b/>
        <i/>
        <sz val="11"/>
        <color theme="1"/>
        <rFont val="Calibri"/>
        <family val="2"/>
        <scheme val="minor"/>
      </rPr>
      <t xml:space="preserve"> </t>
    </r>
    <r>
      <rPr>
        <b/>
        <sz val="11"/>
        <color theme="1"/>
        <rFont val="Calibri"/>
        <family val="2"/>
        <scheme val="minor"/>
      </rPr>
      <t>EK 219</t>
    </r>
    <r>
      <rPr>
        <sz val="11"/>
        <color theme="1"/>
        <rFont val="Calibri"/>
        <family val="2"/>
        <scheme val="minor"/>
      </rPr>
      <t xml:space="preserve">, </t>
    </r>
    <r>
      <rPr>
        <b/>
        <sz val="11"/>
        <color theme="1"/>
        <rFont val="Calibri"/>
        <family val="2"/>
        <scheme val="minor"/>
      </rPr>
      <t xml:space="preserve">
10ks </t>
    </r>
    <r>
      <rPr>
        <sz val="11"/>
        <color theme="1"/>
        <rFont val="Calibri"/>
        <family val="2"/>
        <scheme val="minor"/>
      </rPr>
      <t>místnost</t>
    </r>
    <r>
      <rPr>
        <b/>
        <sz val="11"/>
        <color theme="1"/>
        <rFont val="Calibri"/>
        <family val="2"/>
        <scheme val="minor"/>
      </rPr>
      <t xml:space="preserve"> EK 619 </t>
    </r>
    <r>
      <rPr>
        <sz val="11"/>
        <color theme="1"/>
        <rFont val="Calibri"/>
        <family val="2"/>
        <scheme val="minor"/>
      </rPr>
      <t>a</t>
    </r>
    <r>
      <rPr>
        <b/>
        <sz val="11"/>
        <color theme="1"/>
        <rFont val="Calibri"/>
        <family val="2"/>
        <scheme val="minor"/>
      </rPr>
      <t xml:space="preserve">
1ks </t>
    </r>
    <r>
      <rPr>
        <sz val="11"/>
        <color theme="1"/>
        <rFont val="Calibri"/>
        <family val="2"/>
        <scheme val="minor"/>
      </rPr>
      <t>místnost</t>
    </r>
    <r>
      <rPr>
        <b/>
        <sz val="11"/>
        <color theme="1"/>
        <rFont val="Calibri"/>
        <family val="2"/>
        <scheme val="minor"/>
      </rPr>
      <t xml:space="preserve"> EK 519</t>
    </r>
  </si>
  <si>
    <t xml:space="preserve">POZNÁMKA </t>
  </si>
  <si>
    <t>Záruka na zboží min. 5 let.
Dodávka na místo určení ve smontovaném stavu.
Včetně zaškolení a seznámení s funkcemi židle (max. 2 osoby).</t>
  </si>
  <si>
    <t>Záruka na zboží min. 5 let.
Dodávka na místo určení ve smontovaném stavu.</t>
  </si>
  <si>
    <t>Soňa Mizlerová,
Tel.: 37763 2826
nebo
Bc. Markéta Vitušková,
Tel.: 37763 2887</t>
  </si>
  <si>
    <t>Univerzitní 20, 
301 00 Plzeň,
Centrum informatizace a výpočetní techniky,
místnost UI 210</t>
  </si>
  <si>
    <t>Dodávka na místo určení ve smontovaném stavu.
Včetně zaškolení a seznámení s funkcemi židle (max. 2 osoby).</t>
  </si>
  <si>
    <t>T-synchro mechanika s posuvem sedáku z injektované pěny a dvojím prošitím hran.
Samostatně výškově stavitelný opěrák s pevnou aretací ve zvolené poloze.
Opěrák černá síťovina.
Výškově stavitelná bederní opěra.
Výškově stavitelný sedák T-synchro mechanika na plynovém pístu.
Nylonový černý konický kříž s kolečky průměr 65mm.
Pogumovaná kolečka, vhodná na vinylovou podlahovou krytinu.
Výškově a úhlově stavitelný podhlavník s černou síťovinou.
3D výškově stavitelné područky.
Potahová látka sedáku:odolnost min. 100 000 cyklů.
Nosnost min. 150kg.
Celková výška židle 129-143 cm.
Šířka sedáku min. 49 cm, hloubka sedáku 46-52 cm.
Záruka min. 5 let. Dodat sestavenou židli do msíta plnění. Zaškolení a seznámení s funkcemi židle.
Barva: tmavě modrá.
Viz ilustrační obrázek.</t>
  </si>
  <si>
    <t>Houpací mechanismus.
Možnost nastavení výšky sedáku. Minimální výška sedáku od 51 cm do 61cm.
Celková výška 132 - 142cm.
Bederní opěrka.
Hlavová opěrka.
Nastavitelné područky.
Materiál potahu: textil, polyuretan.
Kovový kříž a kostra.
Maximální nosnost: min. 150kg.
Barva: černá.
Dodat sestavenou židli do msíta plnění. Zaškolení a seznámení s funkcemi židle.
Viz ilustrační obrázek.</t>
  </si>
  <si>
    <t>Kancelářské křeslo se synchronním mechanismem s aretací v 5-ti polohách, horizontální posuv sedáku, boční nastavení tuhosti protiváhy opěradla, sedák ergonomicky tvarovaný, čalouněný injektovanou pěnou, po bocích a zezadu prošitý, zpředu ohnutý dolů proti nežádoucímu tlaku v ohybu kolen, ze spodu očalouněný technickou tkaninou.
Sedák - pro zvýšení nostnosti a odolnosti vyztužený devítivrstvou překližkou.
Opěrák - plastový rám hranatého tvaru zezadu s výztuhou ve tvaru Y čalouněný technickou síťovinou, opěrák - výškově stavitelný, ve zvolené poloze zajištěný zámkem.
Podhlavník 3D stavitelný, síťovaný.
Samostatně výškově stavitelná bederní opěrka.
Výškově stavitelné 3D područky s aretací polyuretanovým měkčeným topem.
Sedák: šířka sedáku min. 530 mm, hloubka min. 510 mm. 
Opěrák: šířka min. 460 mm, výška nastavení 580 - 650 mm od sedací plochy. 
Celková výška židle 1210 - 1430 mm.
Na 5-ri ramenném kříži z leštěného hliníku průměr min. 700 mm pyramidového tvaru, plynový píst pro výškové nastavení v provedení chrom, kolečka na tvrdý povrch 65 mm.
Nostnost min. 150 kg - doložit certifikátem (od certifikační autority).
Potah vysoce odolný proti oděru: minimálně 100 000 cyklů, stálobarevnost skupina 5, stálost při tření za vlhka 5, za sucha 4-5; gramáž minimálně 300 g/m², složení 100% polyester (vrchní vrstva), 95% polyester, 5% bavlna (podklad), potah s vodoodpudivou úpravou, výběr minimálně z 10 barev - viz vzorník dodavatele. 
Záruka 5 let. Dodávka na místo určení ve smontovaném stavu. Zaškolení a seznámení s funkcemi židle.
Viz ilustrační obrázek.</t>
  </si>
  <si>
    <t>Kostra ocelová, čtyřnohá, obdélníkového průřezu min. 15x25mm pro vyšší nosnost a stabilitu, v povrchové úpravě černá komaxit, 
 zakončená plastovými kluzáky proti poškození podlahy, opěrák čalouněný, vzadu uzavřený plastovým krytem, sedák čalouněný, zespodu uzavřený plastovým krytem.
Šířka sedáku min. 450 mm, celková šířka židle 510 mm, výška židle min. 800 mm, výška sedáku 460 mm.
Potah vysoce odolný proti oděru: minimálně 100 000 cyklů, stálobarevnost skupina 5, stálost při tření za vlhka 5, za sucha 4-5; gramáž minimálně 300 g/m², složení 100% polyester (vrchní vrstva), 95% polyester, 5% bavlna (podklad), potah s vodoodpudivou úpravou, výběr minimálně z 10 barev - viz vzorník dodavatele. 
Nosnost min. 130kg, platný certifikát od certifikační autority. 
Záruka 5 let. Dodávka na místo určení ve smontovaném stavu. 
Viz ilustrační obrázek.</t>
  </si>
  <si>
    <t>Kancelářská židle s područkami</t>
  </si>
  <si>
    <t>Kancelářská židle včetně podhlavníku a s područkami</t>
  </si>
  <si>
    <t>Kancelářské křeslo včetně podhlavníku a s područkami</t>
  </si>
  <si>
    <t>Silný vnitřní ocelový rám.
Vysoký opěrák pro opěru celých zad a podporu správného držení páteře.
Nastavení sklonu opěradla až do úhlu 135 stupňů.
Možnost nastavení aretace sedáku.
Houpací mechanismus.
Celková výška židle 132 -142cm.
Šířka sedáku 54 - 64cm, hloubka sedáku 49 - 54cm.
Kvalitní plynový píst certifikovaný standarty SGS.
4D nastavitelné područky s měkkým povrchem.
Pevný pětiramenný kovový hliníkový kříž, univerzální kolečka pro všechny podlahy, průměr 75 mm.
Pro osoby s výškou až 200 cm a nosnost min. 200 kg.
Potah z kvalitní látky.
Barva černá.
Dodat sestavenou židli do msíta plnění. Zaškolení a seznámení s funkcemi židle.
Viz ilustrační obrázek.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</si>
</sst>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2">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
      <b/>
      <i/>
      <sz val="11"/>
      <color theme="1"/>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31">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medium"/>
      <bottom/>
    </border>
    <border>
      <left style="medium"/>
      <right/>
      <top style="thick"/>
      <bottom style="thin"/>
    </border>
    <border>
      <left style="medium"/>
      <right/>
      <top style="thin"/>
      <bottom style="thin"/>
    </border>
    <border>
      <left style="medium"/>
      <right/>
      <top style="thin"/>
      <bottom style="thick"/>
    </border>
    <border>
      <left/>
      <right style="medium"/>
      <top style="thick"/>
      <bottom style="thin"/>
    </border>
    <border>
      <left/>
      <right style="medium"/>
      <top style="thin"/>
      <bottom style="thin"/>
    </border>
    <border>
      <left/>
      <right style="medium"/>
      <top style="thin"/>
      <bottom style="thick"/>
    </border>
    <border>
      <left style="medium"/>
      <right style="medium"/>
      <top style="thick"/>
      <bottom style="thick"/>
    </border>
    <border>
      <left style="medium"/>
      <right style="medium"/>
      <top style="thin"/>
      <bottom style="medium"/>
    </border>
    <border>
      <left style="medium"/>
      <right/>
      <top style="thin"/>
      <bottom style="medium"/>
    </border>
    <border>
      <left/>
      <right style="medium"/>
      <top style="thin"/>
      <bottom style="medium"/>
    </border>
    <border>
      <left style="medium"/>
      <right style="medium"/>
      <top style="medium"/>
      <bottom style="thin"/>
    </border>
    <border>
      <left style="medium"/>
      <right/>
      <top style="medium"/>
      <bottom style="thin"/>
    </border>
    <border>
      <left/>
      <right style="medium"/>
      <top style="medium"/>
      <bottom style="thin"/>
    </border>
    <border>
      <left style="thin"/>
      <right style="thin"/>
      <top style="thin"/>
      <bottom style="thin"/>
    </border>
    <border>
      <left style="thick"/>
      <right style="medium"/>
      <top style="thick"/>
      <bottom style="thin"/>
    </border>
    <border>
      <left style="medium"/>
      <right style="medium"/>
      <top style="thick"/>
      <bottom/>
    </border>
    <border>
      <left style="thick"/>
      <right style="medium"/>
      <top style="thin"/>
      <bottom style="medium"/>
    </border>
    <border>
      <left style="medium"/>
      <right style="medium"/>
      <top/>
      <bottom style="medium"/>
    </border>
    <border>
      <left style="thick"/>
      <right style="medium"/>
      <top style="medium"/>
      <bottom style="thin"/>
    </border>
    <border>
      <left style="thick"/>
      <right style="medium"/>
      <top style="thin"/>
      <bottom style="thin"/>
    </border>
    <border>
      <left style="medium"/>
      <right style="medium"/>
      <top/>
      <bottom/>
    </border>
    <border>
      <left style="thick"/>
      <right style="medium"/>
      <top style="thin"/>
      <bottom style="thick"/>
    </border>
    <border>
      <left style="medium"/>
      <right style="medium"/>
      <top/>
      <bottom style="thick"/>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6">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5" xfId="0" applyFont="1" applyFill="1" applyBorder="1" applyAlignment="1" applyProtection="1">
      <alignment horizontal="center" vertical="center" wrapText="1"/>
      <protection/>
    </xf>
    <xf numFmtId="0" fontId="6" fillId="3" borderId="2" xfId="0" applyNumberFormat="1" applyFont="1" applyFill="1" applyBorder="1" applyAlignment="1" applyProtection="1">
      <alignment horizontal="left" vertical="center" wrapText="1" indent="1"/>
      <protection locked="0"/>
    </xf>
    <xf numFmtId="164" fontId="0" fillId="4" borderId="6" xfId="0" applyNumberFormat="1" applyFill="1" applyBorder="1" applyAlignment="1" applyProtection="1">
      <alignment horizontal="right" vertical="center" indent="1"/>
      <protection/>
    </xf>
    <xf numFmtId="164" fontId="0" fillId="4" borderId="7" xfId="0" applyNumberFormat="1" applyFill="1" applyBorder="1" applyAlignment="1" applyProtection="1">
      <alignment horizontal="right" vertical="center" indent="1"/>
      <protection/>
    </xf>
    <xf numFmtId="164" fontId="0" fillId="4" borderId="8" xfId="0" applyNumberFormat="1" applyFill="1" applyBorder="1" applyAlignment="1" applyProtection="1">
      <alignment horizontal="right" vertical="center" indent="1"/>
      <protection/>
    </xf>
    <xf numFmtId="164" fontId="6" fillId="3" borderId="2" xfId="0" applyNumberFormat="1" applyFont="1" applyFill="1" applyBorder="1" applyAlignment="1" applyProtection="1">
      <alignment horizontal="right" vertical="center" wrapText="1" indent="1"/>
      <protection locked="0"/>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165" fontId="0" fillId="0" borderId="10" xfId="0" applyNumberFormat="1" applyBorder="1" applyAlignment="1" applyProtection="1">
      <alignment horizontal="right" vertical="center" indent="1"/>
      <protection/>
    </xf>
    <xf numFmtId="0" fontId="2" fillId="3" borderId="12"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164" fontId="6" fillId="3" borderId="3" xfId="0" applyNumberFormat="1" applyFont="1" applyFill="1" applyBorder="1" applyAlignment="1" applyProtection="1">
      <alignment horizontal="right" vertical="center" wrapText="1" indent="1"/>
      <protection locked="0"/>
    </xf>
    <xf numFmtId="0" fontId="2" fillId="3" borderId="5" xfId="0" applyNumberFormat="1" applyFont="1" applyFill="1" applyBorder="1" applyAlignment="1" applyProtection="1">
      <alignment horizontal="center" vertical="center" wrapText="1"/>
      <protection/>
    </xf>
    <xf numFmtId="0" fontId="3" fillId="5" borderId="12" xfId="0" applyNumberFormat="1" applyFont="1" applyFill="1" applyBorder="1" applyAlignment="1" applyProtection="1">
      <alignment horizontal="center" vertical="center" wrapText="1"/>
      <protection/>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6" fillId="3" borderId="1" xfId="0" applyNumberFormat="1" applyFont="1" applyFill="1" applyBorder="1" applyAlignment="1" applyProtection="1">
      <alignment horizontal="left" vertical="center" wrapText="1" indent="1"/>
      <protection locked="0"/>
    </xf>
    <xf numFmtId="164" fontId="6" fillId="3" borderId="1" xfId="0" applyNumberFormat="1" applyFont="1" applyFill="1" applyBorder="1" applyAlignment="1" applyProtection="1">
      <alignment horizontal="right" vertical="center" wrapText="1" indent="1"/>
      <protection locked="0"/>
    </xf>
    <xf numFmtId="165" fontId="0" fillId="0" borderId="9" xfId="0" applyNumberFormat="1" applyBorder="1" applyAlignment="1" applyProtection="1">
      <alignment horizontal="right" vertical="center" indent="1"/>
      <protection/>
    </xf>
    <xf numFmtId="0" fontId="6" fillId="3" borderId="13" xfId="0" applyNumberFormat="1" applyFont="1" applyFill="1" applyBorder="1" applyAlignment="1" applyProtection="1">
      <alignment horizontal="left" vertical="center" wrapText="1" indent="1"/>
      <protection locked="0"/>
    </xf>
    <xf numFmtId="164" fontId="0" fillId="0" borderId="13" xfId="0" applyNumberFormat="1" applyFill="1" applyBorder="1" applyAlignment="1" applyProtection="1">
      <alignment horizontal="right" vertical="center" indent="1"/>
      <protection/>
    </xf>
    <xf numFmtId="164" fontId="0" fillId="4" borderId="14" xfId="0" applyNumberFormat="1" applyFill="1" applyBorder="1" applyAlignment="1" applyProtection="1">
      <alignment horizontal="right" vertical="center" indent="1"/>
      <protection/>
    </xf>
    <xf numFmtId="164" fontId="6" fillId="3" borderId="13" xfId="0" applyNumberFormat="1" applyFont="1" applyFill="1" applyBorder="1" applyAlignment="1" applyProtection="1">
      <alignment horizontal="right" vertical="center" wrapText="1" indent="1"/>
      <protection locked="0"/>
    </xf>
    <xf numFmtId="165" fontId="0" fillId="0" borderId="15" xfId="0" applyNumberFormat="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0" fontId="6" fillId="3" borderId="16" xfId="0" applyNumberFormat="1" applyFont="1" applyFill="1" applyBorder="1" applyAlignment="1" applyProtection="1">
      <alignment horizontal="left" vertical="center" wrapText="1" indent="1"/>
      <protection locked="0"/>
    </xf>
    <xf numFmtId="164" fontId="0" fillId="0" borderId="16" xfId="0" applyNumberFormat="1" applyFill="1" applyBorder="1" applyAlignment="1" applyProtection="1">
      <alignment horizontal="right" vertical="center" indent="1"/>
      <protection/>
    </xf>
    <xf numFmtId="164" fontId="0" fillId="4" borderId="17" xfId="0" applyNumberFormat="1" applyFill="1" applyBorder="1" applyAlignment="1" applyProtection="1">
      <alignment horizontal="right" vertical="center" indent="1"/>
      <protection/>
    </xf>
    <xf numFmtId="164" fontId="6" fillId="3" borderId="16" xfId="0" applyNumberFormat="1" applyFont="1" applyFill="1" applyBorder="1" applyAlignment="1" applyProtection="1">
      <alignment horizontal="right" vertical="center" wrapText="1" indent="1"/>
      <protection locked="0"/>
    </xf>
    <xf numFmtId="165" fontId="0" fillId="0" borderId="18" xfId="0" applyNumberFormat="1" applyBorder="1" applyAlignment="1" applyProtection="1">
      <alignment horizontal="right" vertical="center" indent="1"/>
      <protection/>
    </xf>
    <xf numFmtId="0" fontId="0" fillId="0" borderId="18" xfId="0" applyNumberFormat="1" applyFill="1" applyBorder="1" applyAlignment="1" applyProtection="1">
      <alignment horizontal="center" vertical="center"/>
      <protection/>
    </xf>
    <xf numFmtId="0" fontId="6" fillId="3" borderId="3" xfId="0" applyNumberFormat="1" applyFont="1" applyFill="1" applyBorder="1" applyAlignment="1" applyProtection="1">
      <alignment horizontal="left" vertical="center" wrapText="1" indent="1"/>
      <protection locked="0"/>
    </xf>
    <xf numFmtId="165" fontId="0" fillId="0" borderId="11" xfId="0" applyNumberFormat="1" applyBorder="1" applyAlignment="1" applyProtection="1">
      <alignment horizontal="right" vertical="center" indent="1"/>
      <protection/>
    </xf>
    <xf numFmtId="0" fontId="2" fillId="5" borderId="12"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left" vertical="center"/>
      <protection/>
    </xf>
    <xf numFmtId="0" fontId="2" fillId="5" borderId="12" xfId="0" applyNumberFormat="1" applyFont="1" applyFill="1" applyBorder="1" applyAlignment="1" applyProtection="1">
      <alignment horizontal="center" vertical="center" wrapText="1"/>
      <protection/>
    </xf>
    <xf numFmtId="164" fontId="5" fillId="0" borderId="12"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xf>
    <xf numFmtId="0" fontId="9" fillId="0" borderId="0" xfId="0" applyNumberFormat="1" applyFont="1" applyFill="1" applyAlignment="1" applyProtection="1">
      <alignment horizontal="center" vertical="center"/>
      <protection/>
    </xf>
    <xf numFmtId="0" fontId="0" fillId="0" borderId="19"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19" xfId="0" applyFill="1" applyBorder="1" applyProtection="1">
      <protection/>
    </xf>
    <xf numFmtId="164" fontId="0" fillId="0" borderId="0" xfId="0" applyNumberFormat="1" applyProtection="1">
      <protection/>
    </xf>
    <xf numFmtId="3" fontId="0" fillId="2" borderId="20"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6" xfId="0" applyNumberFormat="1" applyFont="1" applyFill="1" applyBorder="1" applyAlignment="1" applyProtection="1">
      <alignment vertical="center" wrapText="1"/>
      <protection/>
    </xf>
    <xf numFmtId="0" fontId="0" fillId="4" borderId="21" xfId="0" applyFill="1" applyBorder="1" applyAlignment="1" applyProtection="1">
      <alignment horizontal="center" vertical="center" wrapText="1"/>
      <protection/>
    </xf>
    <xf numFmtId="0" fontId="2" fillId="4" borderId="1" xfId="0" applyNumberFormat="1" applyFont="1" applyFill="1" applyBorder="1" applyAlignment="1" applyProtection="1">
      <alignment horizontal="center" vertical="center" wrapText="1"/>
      <protection/>
    </xf>
    <xf numFmtId="0" fontId="0" fillId="4" borderId="1" xfId="0" applyFill="1" applyBorder="1" applyAlignment="1" applyProtection="1">
      <alignment horizontal="center" vertical="center" wrapText="1"/>
      <protection/>
    </xf>
    <xf numFmtId="0" fontId="0" fillId="4" borderId="21" xfId="0" applyFont="1" applyFill="1" applyBorder="1" applyAlignment="1" applyProtection="1">
      <alignment horizontal="center" vertical="center" wrapText="1"/>
      <protection/>
    </xf>
    <xf numFmtId="0" fontId="0" fillId="0" borderId="0" xfId="0" applyProtection="1">
      <protection/>
    </xf>
    <xf numFmtId="3" fontId="0" fillId="2" borderId="22" xfId="0" applyNumberFormat="1" applyFill="1" applyBorder="1" applyAlignment="1" applyProtection="1">
      <alignment horizontal="center" vertical="center" wrapText="1"/>
      <protection/>
    </xf>
    <xf numFmtId="0" fontId="0" fillId="4" borderId="13" xfId="0" applyNumberFormat="1" applyFont="1" applyFill="1" applyBorder="1" applyAlignment="1" applyProtection="1">
      <alignment horizontal="center" vertical="center" wrapText="1"/>
      <protection/>
    </xf>
    <xf numFmtId="3" fontId="0" fillId="4" borderId="13" xfId="0" applyNumberFormat="1" applyFill="1" applyBorder="1" applyAlignment="1" applyProtection="1">
      <alignment horizontal="center" vertical="center" wrapText="1"/>
      <protection/>
    </xf>
    <xf numFmtId="0" fontId="0" fillId="4" borderId="13" xfId="0" applyNumberFormat="1" applyFill="1" applyBorder="1" applyAlignment="1" applyProtection="1">
      <alignment horizontal="center" vertical="center" wrapText="1"/>
      <protection/>
    </xf>
    <xf numFmtId="0" fontId="0" fillId="4" borderId="14" xfId="0" applyNumberFormat="1" applyFont="1" applyFill="1" applyBorder="1" applyAlignment="1" applyProtection="1">
      <alignment vertical="center" wrapText="1"/>
      <protection/>
    </xf>
    <xf numFmtId="0" fontId="0" fillId="4" borderId="23" xfId="0" applyFill="1" applyBorder="1" applyAlignment="1" applyProtection="1">
      <alignment horizontal="center" vertical="center" wrapText="1"/>
      <protection/>
    </xf>
    <xf numFmtId="0" fontId="2" fillId="4" borderId="13" xfId="0" applyNumberFormat="1" applyFont="1" applyFill="1" applyBorder="1" applyAlignment="1" applyProtection="1">
      <alignment horizontal="center" vertical="center" wrapText="1"/>
      <protection/>
    </xf>
    <xf numFmtId="0" fontId="0" fillId="4" borderId="23" xfId="0" applyFill="1" applyBorder="1" applyAlignment="1" applyProtection="1">
      <alignment horizontal="center" vertical="center" wrapText="1"/>
      <protection/>
    </xf>
    <xf numFmtId="0" fontId="0" fillId="4" borderId="23" xfId="0" applyFont="1" applyFill="1" applyBorder="1" applyAlignment="1" applyProtection="1">
      <alignment horizontal="center" vertical="center" wrapText="1"/>
      <protection/>
    </xf>
    <xf numFmtId="3" fontId="0" fillId="2" borderId="24" xfId="0" applyNumberFormat="1" applyFill="1" applyBorder="1" applyAlignment="1" applyProtection="1">
      <alignment horizontal="center" vertical="center" wrapText="1"/>
      <protection/>
    </xf>
    <xf numFmtId="0" fontId="0" fillId="4" borderId="16" xfId="0" applyNumberFormat="1" applyFont="1" applyFill="1" applyBorder="1" applyAlignment="1" applyProtection="1">
      <alignment horizontal="center" vertical="center" wrapText="1"/>
      <protection/>
    </xf>
    <xf numFmtId="3" fontId="0" fillId="4" borderId="16" xfId="0" applyNumberFormat="1" applyFill="1" applyBorder="1" applyAlignment="1" applyProtection="1">
      <alignment horizontal="center" vertical="center" wrapText="1"/>
      <protection/>
    </xf>
    <xf numFmtId="0" fontId="0" fillId="4" borderId="16" xfId="0" applyNumberFormat="1" applyFill="1" applyBorder="1" applyAlignment="1" applyProtection="1">
      <alignment horizontal="center" vertical="center" wrapText="1"/>
      <protection/>
    </xf>
    <xf numFmtId="0" fontId="0" fillId="4" borderId="17" xfId="0" applyNumberFormat="1" applyFont="1" applyFill="1" applyBorder="1" applyAlignment="1" applyProtection="1">
      <alignment vertical="center" wrapText="1"/>
      <protection/>
    </xf>
    <xf numFmtId="0" fontId="0" fillId="4" borderId="5" xfId="0" applyFill="1" applyBorder="1" applyAlignment="1" applyProtection="1">
      <alignment horizontal="center" vertical="center" wrapText="1"/>
      <protection/>
    </xf>
    <xf numFmtId="0" fontId="0" fillId="4" borderId="16" xfId="0"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0" fontId="0" fillId="4" borderId="16" xfId="0" applyFont="1" applyFill="1" applyBorder="1" applyAlignment="1" applyProtection="1">
      <alignment horizontal="center" vertical="center" wrapText="1"/>
      <protection/>
    </xf>
    <xf numFmtId="3" fontId="0" fillId="2" borderId="25"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horizontal="center" vertical="center" wrapText="1"/>
      <protection/>
    </xf>
    <xf numFmtId="3" fontId="0" fillId="4" borderId="2"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horizontal="center" vertical="center" wrapText="1"/>
      <protection/>
    </xf>
    <xf numFmtId="0" fontId="0" fillId="4" borderId="7" xfId="0" applyNumberFormat="1" applyFont="1" applyFill="1" applyBorder="1" applyAlignment="1" applyProtection="1">
      <alignment vertical="center" wrapText="1"/>
      <protection/>
    </xf>
    <xf numFmtId="0" fontId="0" fillId="4" borderId="26" xfId="0" applyFill="1" applyBorder="1" applyAlignment="1" applyProtection="1">
      <alignment horizontal="center" vertical="center" wrapText="1"/>
      <protection/>
    </xf>
    <xf numFmtId="0" fontId="0" fillId="4" borderId="2" xfId="0" applyFill="1" applyBorder="1" applyAlignment="1" applyProtection="1">
      <alignment horizontal="center" vertical="center" wrapText="1"/>
      <protection/>
    </xf>
    <xf numFmtId="0" fontId="2" fillId="4" borderId="2" xfId="0" applyNumberFormat="1" applyFont="1" applyFill="1" applyBorder="1" applyAlignment="1" applyProtection="1">
      <alignment horizontal="center" vertical="center" wrapText="1"/>
      <protection/>
    </xf>
    <xf numFmtId="0" fontId="0" fillId="4" borderId="2" xfId="0" applyFont="1" applyFill="1" applyBorder="1" applyAlignment="1" applyProtection="1">
      <alignment horizontal="center" vertical="center" wrapText="1"/>
      <protection/>
    </xf>
    <xf numFmtId="3" fontId="0" fillId="2" borderId="27" xfId="0" applyNumberFormat="1" applyFill="1" applyBorder="1" applyAlignment="1" applyProtection="1">
      <alignment horizontal="center" vertical="center" wrapText="1"/>
      <protection/>
    </xf>
    <xf numFmtId="0" fontId="0" fillId="4" borderId="3" xfId="0" applyNumberFormat="1" applyFont="1" applyFill="1" applyBorder="1" applyAlignment="1" applyProtection="1">
      <alignment horizontal="center" vertical="center" wrapText="1"/>
      <protection/>
    </xf>
    <xf numFmtId="3" fontId="0" fillId="4" borderId="3" xfId="0" applyNumberFormat="1" applyFill="1" applyBorder="1" applyAlignment="1" applyProtection="1">
      <alignment horizontal="center" vertical="center" wrapText="1"/>
      <protection/>
    </xf>
    <xf numFmtId="0" fontId="0" fillId="4" borderId="3" xfId="0" applyNumberFormat="1" applyFill="1" applyBorder="1" applyAlignment="1" applyProtection="1">
      <alignment horizontal="center" vertical="center" wrapText="1"/>
      <protection/>
    </xf>
    <xf numFmtId="0" fontId="0" fillId="4" borderId="8" xfId="0" applyNumberFormat="1" applyFont="1" applyFill="1" applyBorder="1" applyAlignment="1" applyProtection="1">
      <alignment vertical="center" wrapText="1"/>
      <protection/>
    </xf>
    <xf numFmtId="0" fontId="0" fillId="4" borderId="28" xfId="0" applyFill="1" applyBorder="1" applyAlignment="1" applyProtection="1">
      <alignment horizontal="center" vertical="center" wrapText="1"/>
      <protection/>
    </xf>
    <xf numFmtId="0" fontId="0" fillId="4" borderId="3" xfId="0" applyFill="1" applyBorder="1" applyAlignment="1" applyProtection="1">
      <alignment horizontal="center" vertical="center" wrapText="1"/>
      <protection/>
    </xf>
    <xf numFmtId="0" fontId="2" fillId="4" borderId="3" xfId="0" applyNumberFormat="1" applyFont="1" applyFill="1" applyBorder="1" applyAlignment="1" applyProtection="1">
      <alignment horizontal="center" vertical="center" wrapText="1"/>
      <protection/>
    </xf>
    <xf numFmtId="0" fontId="0" fillId="4" borderId="3"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29"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5" borderId="12" xfId="0" applyNumberFormat="1" applyFill="1" applyBorder="1" applyAlignment="1" applyProtection="1">
      <alignment vertical="center" wrapText="1"/>
      <protection/>
    </xf>
    <xf numFmtId="0" fontId="0" fillId="5" borderId="30" xfId="0" applyNumberFormat="1" applyFill="1" applyBorder="1" applyAlignment="1" applyProtection="1">
      <alignment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12" xfId="0" applyBorder="1" applyAlignment="1" applyProtection="1">
      <alignment/>
      <protection/>
    </xf>
    <xf numFmtId="0" fontId="0" fillId="0" borderId="30"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2">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6</xdr:row>
      <xdr:rowOff>485775</xdr:rowOff>
    </xdr:from>
    <xdr:to>
      <xdr:col>6</xdr:col>
      <xdr:colOff>1647825</xdr:colOff>
      <xdr:row>6</xdr:row>
      <xdr:rowOff>2952750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534900" y="2971800"/>
          <a:ext cx="1304925" cy="2466975"/>
        </a:xfrm>
        <a:prstGeom prst="rect">
          <a:avLst/>
        </a:prstGeom>
        <a:ln>
          <a:noFill/>
        </a:ln>
      </xdr:spPr>
    </xdr:pic>
    <xdr:clientData/>
  </xdr:twoCellAnchor>
  <xdr:twoCellAnchor editAs="oneCell">
    <xdr:from>
      <xdr:col>6</xdr:col>
      <xdr:colOff>428625</xdr:colOff>
      <xdr:row>7</xdr:row>
      <xdr:rowOff>209550</xdr:rowOff>
    </xdr:from>
    <xdr:to>
      <xdr:col>6</xdr:col>
      <xdr:colOff>1704975</xdr:colOff>
      <xdr:row>7</xdr:row>
      <xdr:rowOff>1905000</xdr:rowOff>
    </xdr:to>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620625" y="7019925"/>
          <a:ext cx="1276350" cy="1695450"/>
        </a:xfrm>
        <a:prstGeom prst="rect">
          <a:avLst/>
        </a:prstGeom>
        <a:ln>
          <a:noFill/>
        </a:ln>
      </xdr:spPr>
    </xdr:pic>
    <xdr:clientData/>
  </xdr:twoCellAnchor>
  <xdr:twoCellAnchor editAs="oneCell">
    <xdr:from>
      <xdr:col>6</xdr:col>
      <xdr:colOff>228600</xdr:colOff>
      <xdr:row>8</xdr:row>
      <xdr:rowOff>533400</xdr:rowOff>
    </xdr:from>
    <xdr:to>
      <xdr:col>6</xdr:col>
      <xdr:colOff>1781175</xdr:colOff>
      <xdr:row>8</xdr:row>
      <xdr:rowOff>2752725</xdr:rowOff>
    </xdr:to>
    <xdr:pic>
      <xdr:nvPicPr>
        <xdr:cNvPr id="4" name="Obrázek 3"/>
        <xdr:cNvPicPr preferRelativeResize="1">
          <a:picLocks noChangeAspect="1"/>
        </xdr:cNvPicPr>
      </xdr:nvPicPr>
      <xdr:blipFill>
        <a:blip r:embed="rId3"/>
        <a:stretch>
          <a:fillRect/>
        </a:stretch>
      </xdr:blipFill>
      <xdr:spPr>
        <a:xfrm>
          <a:off x="12420600" y="9496425"/>
          <a:ext cx="1552575" cy="2219325"/>
        </a:xfrm>
        <a:prstGeom prst="rect">
          <a:avLst/>
        </a:prstGeom>
        <a:ln>
          <a:noFill/>
        </a:ln>
      </xdr:spPr>
    </xdr:pic>
    <xdr:clientData/>
  </xdr:twoCellAnchor>
  <xdr:twoCellAnchor editAs="oneCell">
    <xdr:from>
      <xdr:col>6</xdr:col>
      <xdr:colOff>114300</xdr:colOff>
      <xdr:row>9</xdr:row>
      <xdr:rowOff>142875</xdr:rowOff>
    </xdr:from>
    <xdr:to>
      <xdr:col>6</xdr:col>
      <xdr:colOff>1866900</xdr:colOff>
      <xdr:row>9</xdr:row>
      <xdr:rowOff>2400300</xdr:rowOff>
    </xdr:to>
    <xdr:pic>
      <xdr:nvPicPr>
        <xdr:cNvPr id="8" name="Obrázek 7"/>
        <xdr:cNvPicPr preferRelativeResize="1">
          <a:picLocks noChangeAspect="1"/>
        </xdr:cNvPicPr>
      </xdr:nvPicPr>
      <xdr:blipFill>
        <a:blip r:embed="rId4"/>
        <a:stretch>
          <a:fillRect/>
        </a:stretch>
      </xdr:blipFill>
      <xdr:spPr>
        <a:xfrm>
          <a:off x="12306300" y="12677775"/>
          <a:ext cx="1752600" cy="2266950"/>
        </a:xfrm>
        <a:prstGeom prst="rect">
          <a:avLst/>
        </a:prstGeom>
        <a:ln>
          <a:noFill/>
        </a:ln>
      </xdr:spPr>
    </xdr:pic>
    <xdr:clientData/>
  </xdr:twoCellAnchor>
  <xdr:twoCellAnchor editAs="oneCell">
    <xdr:from>
      <xdr:col>6</xdr:col>
      <xdr:colOff>200025</xdr:colOff>
      <xdr:row>10</xdr:row>
      <xdr:rowOff>371475</xdr:rowOff>
    </xdr:from>
    <xdr:to>
      <xdr:col>6</xdr:col>
      <xdr:colOff>1971675</xdr:colOff>
      <xdr:row>10</xdr:row>
      <xdr:rowOff>2752725</xdr:rowOff>
    </xdr:to>
    <xdr:pic>
      <xdr:nvPicPr>
        <xdr:cNvPr id="9" name="Obrázek 8"/>
        <xdr:cNvPicPr preferRelativeResize="1">
          <a:picLocks noChangeAspect="1"/>
        </xdr:cNvPicPr>
      </xdr:nvPicPr>
      <xdr:blipFill>
        <a:blip r:embed="rId5"/>
        <a:stretch>
          <a:fillRect/>
        </a:stretch>
      </xdr:blipFill>
      <xdr:spPr>
        <a:xfrm>
          <a:off x="12392025" y="15459075"/>
          <a:ext cx="1771650" cy="23812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zoomScale="60" zoomScaleNormal="60" workbookViewId="0" topLeftCell="G1">
      <selection activeCell="P10" sqref="P10"/>
    </sheetView>
  </sheetViews>
  <sheetFormatPr defaultColWidth="9.140625" defaultRowHeight="15"/>
  <cols>
    <col min="1" max="1" width="1.421875" style="77" customWidth="1"/>
    <col min="2" max="2" width="5.7109375" style="77" customWidth="1"/>
    <col min="3" max="3" width="31.8515625" style="10" customWidth="1"/>
    <col min="4" max="4" width="11.57421875" style="134" customWidth="1"/>
    <col min="5" max="5" width="11.421875" style="14" customWidth="1"/>
    <col min="6" max="6" width="120.8515625" style="10" customWidth="1"/>
    <col min="7" max="7" width="32.8515625" style="10" customWidth="1"/>
    <col min="8" max="8" width="29.140625" style="135" customWidth="1"/>
    <col min="9" max="9" width="23.57421875" style="135" customWidth="1"/>
    <col min="10" max="10" width="24.28125" style="77" hidden="1" customWidth="1"/>
    <col min="11" max="11" width="60.421875" style="15" customWidth="1"/>
    <col min="12" max="12" width="25.421875" style="77" customWidth="1"/>
    <col min="13" max="13" width="47.57421875" style="135" customWidth="1"/>
    <col min="14" max="14" width="20.421875" style="135" hidden="1" customWidth="1"/>
    <col min="15" max="15" width="22.57421875" style="77" customWidth="1"/>
    <col min="16" max="16" width="27.28125" style="77" customWidth="1"/>
    <col min="17" max="17" width="22.57421875" style="77" customWidth="1"/>
    <col min="18" max="18" width="19.421875" style="77" customWidth="1"/>
    <col min="19" max="19" width="20.421875" style="77" hidden="1" customWidth="1"/>
    <col min="20" max="16384" width="9.140625" style="77" customWidth="1"/>
  </cols>
  <sheetData>
    <row r="1" spans="2:18" s="15" customFormat="1" ht="24.6" customHeight="1">
      <c r="B1" s="54" t="s">
        <v>17</v>
      </c>
      <c r="C1" s="54"/>
      <c r="D1" s="54"/>
      <c r="E1" s="54"/>
      <c r="F1" s="10"/>
      <c r="G1" s="10"/>
      <c r="H1" s="10"/>
      <c r="I1" s="10"/>
      <c r="M1" s="10"/>
      <c r="N1" s="10"/>
      <c r="P1" s="58" t="s">
        <v>18</v>
      </c>
      <c r="Q1" s="58"/>
      <c r="R1" s="58"/>
    </row>
    <row r="2" spans="1:19" s="15" customFormat="1" ht="18.75" customHeight="1">
      <c r="A2" s="11"/>
      <c r="B2" s="11"/>
      <c r="C2" s="10"/>
      <c r="D2" s="8"/>
      <c r="E2" s="9"/>
      <c r="F2" s="10"/>
      <c r="G2" s="10"/>
      <c r="H2" s="10"/>
      <c r="I2" s="11"/>
      <c r="J2" s="11"/>
      <c r="K2" s="11"/>
      <c r="L2" s="11"/>
      <c r="M2" s="10"/>
      <c r="N2" s="10"/>
      <c r="O2" s="11"/>
      <c r="P2" s="59"/>
      <c r="R2" s="59"/>
      <c r="S2" s="60"/>
    </row>
    <row r="3" spans="2:18" s="15" customFormat="1" ht="19.9" customHeight="1">
      <c r="B3" s="61"/>
      <c r="C3" s="62" t="s">
        <v>4</v>
      </c>
      <c r="D3" s="63"/>
      <c r="E3" s="63"/>
      <c r="F3" s="63"/>
      <c r="G3" s="63"/>
      <c r="H3" s="64"/>
      <c r="I3" s="64"/>
      <c r="J3" s="64"/>
      <c r="K3" s="64"/>
      <c r="L3" s="59"/>
      <c r="M3" s="65"/>
      <c r="N3" s="65"/>
      <c r="O3" s="59"/>
      <c r="P3" s="59"/>
      <c r="R3" s="59"/>
    </row>
    <row r="4" spans="2:18" s="15" customFormat="1" ht="19.9" customHeight="1" thickBot="1">
      <c r="B4" s="66"/>
      <c r="C4" s="62" t="s">
        <v>11</v>
      </c>
      <c r="D4" s="63"/>
      <c r="E4" s="63"/>
      <c r="F4" s="63"/>
      <c r="G4" s="63"/>
      <c r="H4" s="63"/>
      <c r="I4" s="59"/>
      <c r="J4" s="59"/>
      <c r="K4" s="59"/>
      <c r="L4" s="59"/>
      <c r="M4" s="10"/>
      <c r="N4" s="10"/>
      <c r="O4" s="59"/>
      <c r="P4" s="59"/>
      <c r="R4" s="59"/>
    </row>
    <row r="5" spans="2:16" s="15" customFormat="1" ht="37.5" customHeight="1" thickBot="1">
      <c r="B5" s="12"/>
      <c r="C5" s="13"/>
      <c r="D5" s="14"/>
      <c r="E5" s="14"/>
      <c r="F5" s="10"/>
      <c r="G5" s="10"/>
      <c r="H5" s="19" t="s">
        <v>10</v>
      </c>
      <c r="I5" s="10"/>
      <c r="M5" s="10"/>
      <c r="N5" s="16"/>
      <c r="P5" s="32" t="s">
        <v>10</v>
      </c>
    </row>
    <row r="6" spans="2:19" s="15" customFormat="1" ht="76.5" thickBot="1" thickTop="1">
      <c r="B6" s="17" t="s">
        <v>1</v>
      </c>
      <c r="C6" s="33" t="s">
        <v>19</v>
      </c>
      <c r="D6" s="33" t="s">
        <v>0</v>
      </c>
      <c r="E6" s="33" t="s">
        <v>20</v>
      </c>
      <c r="F6" s="33" t="s">
        <v>21</v>
      </c>
      <c r="G6" s="33" t="s">
        <v>22</v>
      </c>
      <c r="H6" s="30" t="s">
        <v>2</v>
      </c>
      <c r="I6" s="33" t="s">
        <v>23</v>
      </c>
      <c r="J6" s="33" t="s">
        <v>25</v>
      </c>
      <c r="K6" s="33" t="s">
        <v>26</v>
      </c>
      <c r="L6" s="53" t="s">
        <v>27</v>
      </c>
      <c r="M6" s="33" t="s">
        <v>30</v>
      </c>
      <c r="N6" s="33" t="s">
        <v>29</v>
      </c>
      <c r="O6" s="33" t="s">
        <v>5</v>
      </c>
      <c r="P6" s="29" t="s">
        <v>6</v>
      </c>
      <c r="Q6" s="33" t="s">
        <v>7</v>
      </c>
      <c r="R6" s="33" t="s">
        <v>8</v>
      </c>
      <c r="S6" s="33" t="s">
        <v>33</v>
      </c>
    </row>
    <row r="7" spans="1:19" ht="340.5" customHeight="1" thickTop="1">
      <c r="A7" s="67"/>
      <c r="B7" s="68">
        <v>1</v>
      </c>
      <c r="C7" s="69" t="s">
        <v>45</v>
      </c>
      <c r="D7" s="70">
        <v>60</v>
      </c>
      <c r="E7" s="71" t="s">
        <v>14</v>
      </c>
      <c r="F7" s="72" t="s">
        <v>41</v>
      </c>
      <c r="G7" s="72"/>
      <c r="H7" s="36"/>
      <c r="I7" s="73" t="s">
        <v>24</v>
      </c>
      <c r="J7" s="73" t="s">
        <v>15</v>
      </c>
      <c r="K7" s="74" t="s">
        <v>34</v>
      </c>
      <c r="L7" s="73" t="s">
        <v>28</v>
      </c>
      <c r="M7" s="75" t="s">
        <v>32</v>
      </c>
      <c r="N7" s="5">
        <f>D7*O7</f>
        <v>390000</v>
      </c>
      <c r="O7" s="21">
        <v>6500</v>
      </c>
      <c r="P7" s="37"/>
      <c r="Q7" s="38">
        <f>D7*P7</f>
        <v>0</v>
      </c>
      <c r="R7" s="25" t="str">
        <f>IF(ISNUMBER(P7),IF(P7&gt;O7,"NEVYHOVUJE","VYHOVUJE")," ")</f>
        <v xml:space="preserve"> </v>
      </c>
      <c r="S7" s="76"/>
    </row>
    <row r="8" spans="2:19" ht="169.5" customHeight="1" thickBot="1">
      <c r="B8" s="78">
        <v>2</v>
      </c>
      <c r="C8" s="79" t="s">
        <v>16</v>
      </c>
      <c r="D8" s="80">
        <v>81</v>
      </c>
      <c r="E8" s="81" t="s">
        <v>14</v>
      </c>
      <c r="F8" s="82" t="s">
        <v>42</v>
      </c>
      <c r="G8" s="82"/>
      <c r="H8" s="39"/>
      <c r="I8" s="83"/>
      <c r="J8" s="83"/>
      <c r="K8" s="84" t="s">
        <v>35</v>
      </c>
      <c r="L8" s="83"/>
      <c r="M8" s="85" t="s">
        <v>31</v>
      </c>
      <c r="N8" s="40">
        <f>D8*O8</f>
        <v>137700</v>
      </c>
      <c r="O8" s="41">
        <v>1700</v>
      </c>
      <c r="P8" s="42"/>
      <c r="Q8" s="43">
        <f>D8*P8</f>
        <v>0</v>
      </c>
      <c r="R8" s="44" t="str">
        <f aca="true" t="shared" si="0" ref="R8:R11">IF(ISNUMBER(P8),IF(P8&gt;O8,"NEVYHOVUJE","VYHOVUJE")," ")</f>
        <v xml:space="preserve"> </v>
      </c>
      <c r="S8" s="86"/>
    </row>
    <row r="9" spans="2:19" ht="281.25" customHeight="1">
      <c r="B9" s="87">
        <v>3</v>
      </c>
      <c r="C9" s="88" t="s">
        <v>44</v>
      </c>
      <c r="D9" s="89">
        <v>8</v>
      </c>
      <c r="E9" s="90" t="s">
        <v>14</v>
      </c>
      <c r="F9" s="91" t="s">
        <v>39</v>
      </c>
      <c r="G9" s="91"/>
      <c r="H9" s="45"/>
      <c r="I9" s="92" t="s">
        <v>24</v>
      </c>
      <c r="J9" s="93"/>
      <c r="K9" s="94" t="s">
        <v>34</v>
      </c>
      <c r="L9" s="92" t="s">
        <v>36</v>
      </c>
      <c r="M9" s="92" t="s">
        <v>37</v>
      </c>
      <c r="N9" s="46">
        <f>D9*O9</f>
        <v>56000</v>
      </c>
      <c r="O9" s="47">
        <v>7000</v>
      </c>
      <c r="P9" s="48"/>
      <c r="Q9" s="49">
        <f>D9*P9</f>
        <v>0</v>
      </c>
      <c r="R9" s="50" t="str">
        <f t="shared" si="0"/>
        <v xml:space="preserve"> </v>
      </c>
      <c r="S9" s="95"/>
    </row>
    <row r="10" spans="2:19" ht="201" customHeight="1">
      <c r="B10" s="96">
        <v>4</v>
      </c>
      <c r="C10" s="97" t="s">
        <v>43</v>
      </c>
      <c r="D10" s="98">
        <v>11</v>
      </c>
      <c r="E10" s="99" t="s">
        <v>14</v>
      </c>
      <c r="F10" s="100" t="s">
        <v>40</v>
      </c>
      <c r="G10" s="100"/>
      <c r="H10" s="20"/>
      <c r="I10" s="101"/>
      <c r="J10" s="102"/>
      <c r="K10" s="103" t="s">
        <v>38</v>
      </c>
      <c r="L10" s="101"/>
      <c r="M10" s="101"/>
      <c r="N10" s="6">
        <f>D10*O10</f>
        <v>99000</v>
      </c>
      <c r="O10" s="22">
        <v>9000</v>
      </c>
      <c r="P10" s="24"/>
      <c r="Q10" s="28">
        <f>D10*P10</f>
        <v>0</v>
      </c>
      <c r="R10" s="26" t="str">
        <f t="shared" si="0"/>
        <v xml:space="preserve"> </v>
      </c>
      <c r="S10" s="104"/>
    </row>
    <row r="11" spans="2:19" ht="277.5" customHeight="1" thickBot="1">
      <c r="B11" s="105">
        <v>5</v>
      </c>
      <c r="C11" s="106" t="s">
        <v>43</v>
      </c>
      <c r="D11" s="107">
        <v>1</v>
      </c>
      <c r="E11" s="108" t="s">
        <v>14</v>
      </c>
      <c r="F11" s="109" t="s">
        <v>46</v>
      </c>
      <c r="G11" s="109"/>
      <c r="H11" s="51"/>
      <c r="I11" s="110"/>
      <c r="J11" s="111"/>
      <c r="K11" s="112" t="s">
        <v>38</v>
      </c>
      <c r="L11" s="110"/>
      <c r="M11" s="110"/>
      <c r="N11" s="7">
        <f>D11*O11</f>
        <v>9500</v>
      </c>
      <c r="O11" s="23">
        <v>9500</v>
      </c>
      <c r="P11" s="31"/>
      <c r="Q11" s="52">
        <f>D11*P11</f>
        <v>0</v>
      </c>
      <c r="R11" s="27" t="str">
        <f t="shared" si="0"/>
        <v xml:space="preserve"> </v>
      </c>
      <c r="S11" s="113"/>
    </row>
    <row r="12" spans="1:19" ht="13.5" customHeight="1" thickBot="1" thickTop="1">
      <c r="A12" s="114"/>
      <c r="B12" s="114"/>
      <c r="C12" s="115"/>
      <c r="D12" s="114"/>
      <c r="E12" s="115"/>
      <c r="F12" s="115"/>
      <c r="G12" s="115"/>
      <c r="H12" s="116"/>
      <c r="I12" s="114"/>
      <c r="J12" s="114"/>
      <c r="K12" s="115"/>
      <c r="L12" s="114"/>
      <c r="M12" s="114"/>
      <c r="N12" s="114"/>
      <c r="O12" s="114"/>
      <c r="P12" s="114"/>
      <c r="Q12" s="117"/>
      <c r="R12" s="114"/>
      <c r="S12" s="114"/>
    </row>
    <row r="13" spans="1:19" ht="60.75" customHeight="1" thickBot="1" thickTop="1">
      <c r="A13" s="118"/>
      <c r="B13" s="57" t="s">
        <v>12</v>
      </c>
      <c r="C13" s="57"/>
      <c r="D13" s="57"/>
      <c r="E13" s="57"/>
      <c r="F13" s="57"/>
      <c r="G13" s="57"/>
      <c r="H13" s="57"/>
      <c r="I13" s="57"/>
      <c r="J13" s="1"/>
      <c r="K13" s="119"/>
      <c r="L13" s="120"/>
      <c r="M13" s="120"/>
      <c r="N13" s="2"/>
      <c r="O13" s="34" t="s">
        <v>3</v>
      </c>
      <c r="P13" s="55" t="s">
        <v>9</v>
      </c>
      <c r="Q13" s="121"/>
      <c r="R13" s="122"/>
      <c r="S13" s="123"/>
    </row>
    <row r="14" spans="1:19" ht="33" customHeight="1" thickBot="1" thickTop="1">
      <c r="A14" s="118"/>
      <c r="B14" s="124" t="s">
        <v>13</v>
      </c>
      <c r="C14" s="124"/>
      <c r="D14" s="124"/>
      <c r="E14" s="124"/>
      <c r="F14" s="124"/>
      <c r="G14" s="124"/>
      <c r="H14" s="124"/>
      <c r="I14" s="125"/>
      <c r="K14" s="18"/>
      <c r="L14" s="3"/>
      <c r="M14" s="3"/>
      <c r="N14" s="4"/>
      <c r="O14" s="35">
        <f>SUM(N7:N11)</f>
        <v>692200</v>
      </c>
      <c r="P14" s="56">
        <f>SUM(Q7:Q11)</f>
        <v>0</v>
      </c>
      <c r="Q14" s="126"/>
      <c r="R14" s="127"/>
      <c r="S14" s="128"/>
    </row>
    <row r="15" spans="1:19" ht="14.25" customHeight="1" thickTop="1">
      <c r="A15" s="118"/>
      <c r="B15" s="128"/>
      <c r="C15" s="129"/>
      <c r="D15" s="130"/>
      <c r="E15" s="131"/>
      <c r="F15" s="129"/>
      <c r="G15" s="129"/>
      <c r="H15" s="132"/>
      <c r="I15" s="132"/>
      <c r="J15" s="128"/>
      <c r="K15" s="133"/>
      <c r="L15" s="128"/>
      <c r="M15" s="132"/>
      <c r="N15" s="132"/>
      <c r="O15" s="128"/>
      <c r="P15" s="128"/>
      <c r="Q15" s="128"/>
      <c r="R15" s="128"/>
      <c r="S15" s="128"/>
    </row>
    <row r="16" spans="3:14" ht="15">
      <c r="C16" s="15"/>
      <c r="D16" s="77"/>
      <c r="E16" s="15"/>
      <c r="F16" s="15"/>
      <c r="G16" s="15"/>
      <c r="H16" s="77"/>
      <c r="I16" s="77"/>
      <c r="M16" s="77"/>
      <c r="N16" s="77"/>
    </row>
    <row r="17" spans="3:14" ht="15">
      <c r="C17" s="15"/>
      <c r="D17" s="77"/>
      <c r="E17" s="15"/>
      <c r="F17" s="15"/>
      <c r="G17" s="15"/>
      <c r="H17" s="77"/>
      <c r="I17" s="77"/>
      <c r="M17" s="77"/>
      <c r="N17" s="77"/>
    </row>
    <row r="18" spans="3:14" ht="15">
      <c r="C18" s="15"/>
      <c r="D18" s="77"/>
      <c r="E18" s="15"/>
      <c r="F18" s="15"/>
      <c r="G18" s="15"/>
      <c r="H18" s="77"/>
      <c r="I18" s="77"/>
      <c r="M18" s="77"/>
      <c r="N18" s="77"/>
    </row>
    <row r="19" spans="3:14" ht="15">
      <c r="C19" s="15"/>
      <c r="D19" s="77"/>
      <c r="E19" s="15"/>
      <c r="F19" s="15"/>
      <c r="G19" s="15"/>
      <c r="H19" s="77"/>
      <c r="I19" s="77"/>
      <c r="M19" s="77"/>
      <c r="N19" s="77"/>
    </row>
    <row r="20" spans="3:14" ht="15">
      <c r="C20" s="15"/>
      <c r="D20" s="77"/>
      <c r="E20" s="15"/>
      <c r="F20" s="15"/>
      <c r="G20" s="15"/>
      <c r="H20" s="77"/>
      <c r="I20" s="77"/>
      <c r="M20" s="77"/>
      <c r="N20" s="77"/>
    </row>
    <row r="21" spans="3:14" ht="15">
      <c r="C21" s="15"/>
      <c r="D21" s="77"/>
      <c r="E21" s="15"/>
      <c r="F21" s="15"/>
      <c r="G21" s="15"/>
      <c r="H21" s="77"/>
      <c r="I21" s="77"/>
      <c r="M21" s="77"/>
      <c r="N21" s="77"/>
    </row>
    <row r="22" spans="3:14" ht="15">
      <c r="C22" s="15"/>
      <c r="D22" s="77"/>
      <c r="E22" s="15"/>
      <c r="F22" s="15"/>
      <c r="G22" s="15"/>
      <c r="H22" s="77"/>
      <c r="I22" s="77"/>
      <c r="M22" s="77"/>
      <c r="N22" s="77"/>
    </row>
    <row r="23" spans="3:14" ht="15">
      <c r="C23" s="15"/>
      <c r="D23" s="77"/>
      <c r="E23" s="15"/>
      <c r="F23" s="15"/>
      <c r="G23" s="15"/>
      <c r="H23" s="77"/>
      <c r="I23" s="77"/>
      <c r="M23" s="77"/>
      <c r="N23" s="77"/>
    </row>
    <row r="24" spans="3:14" ht="15">
      <c r="C24" s="15"/>
      <c r="D24" s="77"/>
      <c r="E24" s="15"/>
      <c r="F24" s="15"/>
      <c r="G24" s="15"/>
      <c r="H24" s="77"/>
      <c r="I24" s="77"/>
      <c r="M24" s="77"/>
      <c r="N24" s="77"/>
    </row>
    <row r="25" spans="3:14" ht="15">
      <c r="C25" s="15"/>
      <c r="D25" s="77"/>
      <c r="E25" s="15"/>
      <c r="F25" s="15"/>
      <c r="G25" s="15"/>
      <c r="H25" s="77"/>
      <c r="I25" s="77"/>
      <c r="M25" s="77"/>
      <c r="N25" s="77"/>
    </row>
    <row r="26" spans="3:14" ht="15">
      <c r="C26" s="15"/>
      <c r="D26" s="77"/>
      <c r="E26" s="15"/>
      <c r="F26" s="15"/>
      <c r="G26" s="15"/>
      <c r="H26" s="77"/>
      <c r="I26" s="77"/>
      <c r="M26" s="77"/>
      <c r="N26" s="77"/>
    </row>
    <row r="27" spans="3:14" ht="15">
      <c r="C27" s="15"/>
      <c r="D27" s="77"/>
      <c r="E27" s="15"/>
      <c r="F27" s="15"/>
      <c r="G27" s="15"/>
      <c r="H27" s="77"/>
      <c r="I27" s="77"/>
      <c r="M27" s="77"/>
      <c r="N27" s="77"/>
    </row>
    <row r="28" spans="3:14" ht="15">
      <c r="C28" s="15"/>
      <c r="D28" s="77"/>
      <c r="E28" s="15"/>
      <c r="F28" s="15"/>
      <c r="G28" s="15"/>
      <c r="H28" s="77"/>
      <c r="I28" s="77"/>
      <c r="M28" s="77"/>
      <c r="N28" s="77"/>
    </row>
    <row r="29" spans="3:14" ht="15">
      <c r="C29" s="15"/>
      <c r="D29" s="77"/>
      <c r="E29" s="15"/>
      <c r="F29" s="15"/>
      <c r="G29" s="15"/>
      <c r="H29" s="77"/>
      <c r="I29" s="77"/>
      <c r="M29" s="77"/>
      <c r="N29" s="77"/>
    </row>
    <row r="30" spans="3:14" ht="15">
      <c r="C30" s="15"/>
      <c r="D30" s="77"/>
      <c r="E30" s="15"/>
      <c r="F30" s="15"/>
      <c r="G30" s="15"/>
      <c r="H30" s="77"/>
      <c r="I30" s="77"/>
      <c r="M30" s="77"/>
      <c r="N30" s="77"/>
    </row>
    <row r="31" spans="3:14" ht="15">
      <c r="C31" s="15"/>
      <c r="D31" s="77"/>
      <c r="E31" s="15"/>
      <c r="F31" s="15"/>
      <c r="G31" s="15"/>
      <c r="H31" s="77"/>
      <c r="I31" s="77"/>
      <c r="M31" s="77"/>
      <c r="N31" s="77"/>
    </row>
    <row r="32" spans="3:14" ht="15">
      <c r="C32" s="15"/>
      <c r="D32" s="77"/>
      <c r="E32" s="15"/>
      <c r="F32" s="15"/>
      <c r="G32" s="15"/>
      <c r="H32" s="77"/>
      <c r="I32" s="77"/>
      <c r="M32" s="77"/>
      <c r="N32" s="77"/>
    </row>
    <row r="33" spans="3:14" ht="15">
      <c r="C33" s="15"/>
      <c r="D33" s="77"/>
      <c r="E33" s="15"/>
      <c r="F33" s="15"/>
      <c r="G33" s="15"/>
      <c r="H33" s="77"/>
      <c r="I33" s="77"/>
      <c r="M33" s="77"/>
      <c r="N33" s="77"/>
    </row>
    <row r="34" spans="3:14" ht="15">
      <c r="C34" s="15"/>
      <c r="D34" s="77"/>
      <c r="E34" s="15"/>
      <c r="F34" s="15"/>
      <c r="G34" s="15"/>
      <c r="H34" s="77"/>
      <c r="I34" s="77"/>
      <c r="M34" s="77"/>
      <c r="N34" s="77"/>
    </row>
    <row r="35" spans="3:14" ht="15">
      <c r="C35" s="15"/>
      <c r="D35" s="77"/>
      <c r="E35" s="15"/>
      <c r="F35" s="15"/>
      <c r="G35" s="15"/>
      <c r="H35" s="77"/>
      <c r="I35" s="77"/>
      <c r="M35" s="77"/>
      <c r="N35" s="77"/>
    </row>
    <row r="36" spans="3:14" ht="15">
      <c r="C36" s="15"/>
      <c r="D36" s="77"/>
      <c r="E36" s="15"/>
      <c r="F36" s="15"/>
      <c r="G36" s="15"/>
      <c r="H36" s="77"/>
      <c r="I36" s="77"/>
      <c r="M36" s="77"/>
      <c r="N36" s="77"/>
    </row>
    <row r="37" spans="3:14" ht="15">
      <c r="C37" s="15"/>
      <c r="D37" s="77"/>
      <c r="E37" s="15"/>
      <c r="F37" s="15"/>
      <c r="G37" s="15"/>
      <c r="H37" s="77"/>
      <c r="I37" s="77"/>
      <c r="M37" s="77"/>
      <c r="N37" s="77"/>
    </row>
    <row r="38" spans="3:14" ht="15">
      <c r="C38" s="15"/>
      <c r="D38" s="77"/>
      <c r="E38" s="15"/>
      <c r="F38" s="15"/>
      <c r="G38" s="15"/>
      <c r="H38" s="77"/>
      <c r="I38" s="77"/>
      <c r="M38" s="77"/>
      <c r="N38" s="77"/>
    </row>
    <row r="39" spans="3:14" ht="15">
      <c r="C39" s="15"/>
      <c r="D39" s="77"/>
      <c r="E39" s="15"/>
      <c r="F39" s="15"/>
      <c r="G39" s="15"/>
      <c r="H39" s="77"/>
      <c r="I39" s="77"/>
      <c r="M39" s="77"/>
      <c r="N39" s="77"/>
    </row>
    <row r="40" spans="3:14" ht="15">
      <c r="C40" s="15"/>
      <c r="D40" s="77"/>
      <c r="E40" s="15"/>
      <c r="F40" s="15"/>
      <c r="G40" s="15"/>
      <c r="H40" s="77"/>
      <c r="I40" s="77"/>
      <c r="M40" s="77"/>
      <c r="N40" s="77"/>
    </row>
    <row r="41" spans="3:14" ht="15">
      <c r="C41" s="15"/>
      <c r="D41" s="77"/>
      <c r="E41" s="15"/>
      <c r="F41" s="15"/>
      <c r="G41" s="15"/>
      <c r="H41" s="77"/>
      <c r="I41" s="77"/>
      <c r="M41" s="77"/>
      <c r="N41" s="77"/>
    </row>
    <row r="42" spans="3:14" ht="15">
      <c r="C42" s="15"/>
      <c r="D42" s="77"/>
      <c r="E42" s="15"/>
      <c r="F42" s="15"/>
      <c r="G42" s="15"/>
      <c r="H42" s="77"/>
      <c r="I42" s="77"/>
      <c r="M42" s="77"/>
      <c r="N42" s="77"/>
    </row>
    <row r="43" spans="3:14" ht="15">
      <c r="C43" s="15"/>
      <c r="D43" s="77"/>
      <c r="E43" s="15"/>
      <c r="F43" s="15"/>
      <c r="G43" s="15"/>
      <c r="H43" s="77"/>
      <c r="I43" s="77"/>
      <c r="M43" s="77"/>
      <c r="N43" s="77"/>
    </row>
    <row r="44" spans="3:14" ht="15">
      <c r="C44" s="15"/>
      <c r="D44" s="77"/>
      <c r="E44" s="15"/>
      <c r="F44" s="15"/>
      <c r="G44" s="15"/>
      <c r="H44" s="77"/>
      <c r="I44" s="77"/>
      <c r="M44" s="77"/>
      <c r="N44" s="77"/>
    </row>
    <row r="45" spans="3:14" ht="15">
      <c r="C45" s="15"/>
      <c r="D45" s="77"/>
      <c r="E45" s="15"/>
      <c r="F45" s="15"/>
      <c r="G45" s="15"/>
      <c r="H45" s="77"/>
      <c r="I45" s="77"/>
      <c r="M45" s="77"/>
      <c r="N45" s="77"/>
    </row>
    <row r="46" spans="3:14" ht="15">
      <c r="C46" s="15"/>
      <c r="D46" s="77"/>
      <c r="E46" s="15"/>
      <c r="F46" s="15"/>
      <c r="G46" s="15"/>
      <c r="H46" s="77"/>
      <c r="I46" s="77"/>
      <c r="M46" s="77"/>
      <c r="N46" s="77"/>
    </row>
    <row r="47" spans="3:14" ht="15">
      <c r="C47" s="15"/>
      <c r="D47" s="77"/>
      <c r="E47" s="15"/>
      <c r="F47" s="15"/>
      <c r="G47" s="15"/>
      <c r="H47" s="77"/>
      <c r="I47" s="77"/>
      <c r="M47" s="77"/>
      <c r="N47" s="77"/>
    </row>
    <row r="48" spans="3:14" ht="15">
      <c r="C48" s="15"/>
      <c r="D48" s="77"/>
      <c r="E48" s="15"/>
      <c r="F48" s="15"/>
      <c r="G48" s="15"/>
      <c r="H48" s="77"/>
      <c r="I48" s="77"/>
      <c r="M48" s="77"/>
      <c r="N48" s="77"/>
    </row>
    <row r="49" spans="3:14" ht="15">
      <c r="C49" s="15"/>
      <c r="D49" s="77"/>
      <c r="E49" s="15"/>
      <c r="F49" s="15"/>
      <c r="G49" s="15"/>
      <c r="H49" s="77"/>
      <c r="I49" s="77"/>
      <c r="M49" s="77"/>
      <c r="N49" s="77"/>
    </row>
  </sheetData>
  <sheetProtection algorithmName="SHA-512" hashValue="8OPx6zi6bP5tgyubRimkITuZjIu/uE8zo0BwhjiQe++7wVu1l1u01nhdp3GkGjF8YIIoBJgeTDh3l2thJFO/4w==" saltValue="YFu5SSc98JsvaYwnzar4Jg==" spinCount="100000" sheet="1" objects="1" scenarios="1" selectLockedCells="1"/>
  <mergeCells count="13">
    <mergeCell ref="B14:H14"/>
    <mergeCell ref="P13:R13"/>
    <mergeCell ref="P14:R14"/>
    <mergeCell ref="B13:I13"/>
    <mergeCell ref="P1:R1"/>
    <mergeCell ref="I7:I8"/>
    <mergeCell ref="J7:J8"/>
    <mergeCell ref="L7:L8"/>
    <mergeCell ref="I9:I11"/>
    <mergeCell ref="S7:S8"/>
    <mergeCell ref="B1:E1"/>
    <mergeCell ref="L9:L11"/>
    <mergeCell ref="M9:M11"/>
  </mergeCells>
  <conditionalFormatting sqref="B7:B11 D7:D11">
    <cfRule type="containsBlanks" priority="46" dxfId="21">
      <formula>LEN(TRIM(B7))=0</formula>
    </cfRule>
  </conditionalFormatting>
  <conditionalFormatting sqref="B7:B11">
    <cfRule type="cellIs" priority="41" dxfId="20" operator="greaterThanOrEqual">
      <formula>1</formula>
    </cfRule>
  </conditionalFormatting>
  <conditionalFormatting sqref="R7">
    <cfRule type="cellIs" priority="19" dxfId="17" operator="equal">
      <formula>"NEVYHOVUJE"</formula>
    </cfRule>
    <cfRule type="cellIs" priority="20" dxfId="16" operator="equal">
      <formula>"VYHOVUJE"</formula>
    </cfRule>
  </conditionalFormatting>
  <conditionalFormatting sqref="R8:R11">
    <cfRule type="cellIs" priority="17" dxfId="17" operator="equal">
      <formula>"NEVYHOVUJE"</formula>
    </cfRule>
    <cfRule type="cellIs" priority="18" dxfId="16" operator="equal">
      <formula>"VYHOVUJE"</formula>
    </cfRule>
  </conditionalFormatting>
  <conditionalFormatting sqref="H7">
    <cfRule type="notContainsBlanks" priority="14" dxfId="2">
      <formula>LEN(TRIM(H7))&gt;0</formula>
    </cfRule>
    <cfRule type="containsBlanks" priority="15" dxfId="1">
      <formula>LEN(TRIM(H7))=0</formula>
    </cfRule>
  </conditionalFormatting>
  <conditionalFormatting sqref="H7">
    <cfRule type="notContainsBlanks" priority="13" dxfId="0">
      <formula>LEN(TRIM(H7))&gt;0</formula>
    </cfRule>
  </conditionalFormatting>
  <conditionalFormatting sqref="H7">
    <cfRule type="notContainsBlanks" priority="12" dxfId="7">
      <formula>LEN(TRIM(H7))&gt;0</formula>
    </cfRule>
    <cfRule type="containsBlanks" priority="16" dxfId="1">
      <formula>LEN(TRIM(H7))=0</formula>
    </cfRule>
  </conditionalFormatting>
  <conditionalFormatting sqref="H8:H11">
    <cfRule type="notContainsBlanks" priority="9" dxfId="2">
      <formula>LEN(TRIM(H8))&gt;0</formula>
    </cfRule>
    <cfRule type="containsBlanks" priority="10" dxfId="1">
      <formula>LEN(TRIM(H8))=0</formula>
    </cfRule>
  </conditionalFormatting>
  <conditionalFormatting sqref="H8:H11">
    <cfRule type="notContainsBlanks" priority="8" dxfId="0">
      <formula>LEN(TRIM(H8))&gt;0</formula>
    </cfRule>
  </conditionalFormatting>
  <conditionalFormatting sqref="H8:H11">
    <cfRule type="notContainsBlanks" priority="7" dxfId="7">
      <formula>LEN(TRIM(H8))&gt;0</formula>
    </cfRule>
    <cfRule type="containsBlanks" priority="11" dxfId="1">
      <formula>LEN(TRIM(H8))=0</formula>
    </cfRule>
  </conditionalFormatting>
  <conditionalFormatting sqref="P7">
    <cfRule type="notContainsBlanks" priority="5" dxfId="2">
      <formula>LEN(TRIM(P7))&gt;0</formula>
    </cfRule>
    <cfRule type="containsBlanks" priority="6" dxfId="1">
      <formula>LEN(TRIM(P7))=0</formula>
    </cfRule>
  </conditionalFormatting>
  <conditionalFormatting sqref="P7">
    <cfRule type="notContainsBlanks" priority="4" dxfId="0">
      <formula>LEN(TRIM(P7))&gt;0</formula>
    </cfRule>
  </conditionalFormatting>
  <conditionalFormatting sqref="P8:P11">
    <cfRule type="notContainsBlanks" priority="2" dxfId="2">
      <formula>LEN(TRIM(P8))&gt;0</formula>
    </cfRule>
    <cfRule type="containsBlanks" priority="3" dxfId="1">
      <formula>LEN(TRIM(P8))=0</formula>
    </cfRule>
  </conditionalFormatting>
  <conditionalFormatting sqref="P8:P11">
    <cfRule type="notContainsBlanks" priority="1" dxfId="0">
      <formula>LEN(TRIM(P8))&gt;0</formula>
    </cfRule>
  </conditionalFormatting>
  <dataValidations count="1">
    <dataValidation type="list" showInputMessage="1" showErrorMessage="1" sqref="E7:E11">
      <formula1>"ks,bal,sada,"</formula1>
    </dataValidation>
  </dataValidations>
  <printOptions/>
  <pageMargins left="0.1968503937007874" right="0.1968503937007874" top="0.15748031496062992" bottom="0.1968503937007874" header="0.15748031496062992" footer="0.1968503937007874"/>
  <pageSetup fitToHeight="1" fitToWidth="1" horizontalDpi="600" verticalDpi="600" orientation="landscape" paperSize="9"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2020-10-07T05:42:29Z</cp:lastPrinted>
  <dcterms:created xsi:type="dcterms:W3CDTF">2014-03-05T12:43:32Z</dcterms:created>
  <dcterms:modified xsi:type="dcterms:W3CDTF">2020-10-08T09:28:03Z</dcterms:modified>
  <cp:category/>
  <cp:version/>
  <cp:contentType/>
  <cp:contentStatus/>
</cp:coreProperties>
</file>