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9-2020\2-vyzva\vyzva-pracovni dokumenty\"/>
    </mc:Choice>
  </mc:AlternateContent>
  <xr:revisionPtr revIDLastSave="0" documentId="13_ncr:1_{0887AA4D-EEF0-4F99-8DE1-6B1794A60C4A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ČPHP!$B$1:$R$43</definedName>
  </definedNames>
  <calcPr calcId="191029"/>
</workbook>
</file>

<file path=xl/calcChain.xml><?xml version="1.0" encoding="utf-8"?>
<calcChain xmlns="http://schemas.openxmlformats.org/spreadsheetml/2006/main">
  <c r="K40" i="22" l="1"/>
  <c r="J40" i="22"/>
  <c r="G40" i="22"/>
  <c r="K39" i="22"/>
  <c r="J39" i="22"/>
  <c r="G39" i="22"/>
  <c r="K38" i="22"/>
  <c r="J38" i="22"/>
  <c r="G38" i="22"/>
  <c r="K37" i="22"/>
  <c r="J37" i="22"/>
  <c r="G37" i="22"/>
  <c r="K36" i="22"/>
  <c r="J36" i="22"/>
  <c r="G36" i="22"/>
  <c r="K35" i="22" l="1"/>
  <c r="J35" i="22"/>
  <c r="G35" i="22"/>
  <c r="K34" i="22"/>
  <c r="J34" i="22"/>
  <c r="G34" i="22"/>
  <c r="K33" i="22"/>
  <c r="J33" i="22"/>
  <c r="G33" i="22"/>
  <c r="K32" i="22"/>
  <c r="J32" i="22"/>
  <c r="G32" i="22"/>
  <c r="K31" i="22" l="1"/>
  <c r="J31" i="22"/>
  <c r="G31" i="22"/>
  <c r="K30" i="22" l="1"/>
  <c r="J30" i="22"/>
  <c r="G30" i="22"/>
  <c r="K29" i="22" l="1"/>
  <c r="J29" i="22"/>
  <c r="G29" i="22"/>
  <c r="K28" i="22" l="1"/>
  <c r="J28" i="22"/>
  <c r="G28" i="22"/>
  <c r="K27" i="22" l="1"/>
  <c r="J27" i="22"/>
  <c r="G27" i="22"/>
  <c r="K26" i="22" l="1"/>
  <c r="J26" i="22"/>
  <c r="G26" i="22"/>
  <c r="K25" i="22"/>
  <c r="J25" i="22"/>
  <c r="G25" i="22"/>
  <c r="K24" i="22" l="1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/>
  <c r="J17" i="22"/>
  <c r="G17" i="22"/>
  <c r="K16" i="22"/>
  <c r="J16" i="22"/>
  <c r="G16" i="22"/>
  <c r="K15" i="22"/>
  <c r="J15" i="22"/>
  <c r="G15" i="22"/>
  <c r="K14" i="22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/>
  <c r="J8" i="22"/>
  <c r="G8" i="22"/>
  <c r="K7" i="22"/>
  <c r="J7" i="22"/>
  <c r="G7" i="22"/>
  <c r="H43" i="22" s="1"/>
  <c r="I43" i="22" l="1"/>
</calcChain>
</file>

<file path=xl/sharedStrings.xml><?xml version="1.0" encoding="utf-8"?>
<sst xmlns="http://schemas.openxmlformats.org/spreadsheetml/2006/main" count="167" uniqueCount="105">
  <si>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</si>
  <si>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</si>
  <si>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</si>
  <si>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</si>
  <si>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</si>
  <si>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</si>
  <si>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</si>
  <si>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</si>
  <si>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</si>
  <si>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</si>
  <si>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</si>
  <si>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ks</t>
  </si>
  <si>
    <t>Papírové Z-Z ručníky</t>
  </si>
  <si>
    <t>ks (balíček)</t>
  </si>
  <si>
    <t xml:space="preserve">MYCÍ PROSTŘEDEK NA PODLAHY </t>
  </si>
  <si>
    <t>MYCÍ PROSTŘ. KUCHYNĚ NA NÁDOBÍ</t>
  </si>
  <si>
    <t>MYCÍ PROSTŘ. KUCHYNĚ - čistící krém</t>
  </si>
  <si>
    <t>MYCÍ PROSTŘ. WC - tekutý</t>
  </si>
  <si>
    <t>ČISTIČ ODPADŮ</t>
  </si>
  <si>
    <t>Čistič oken</t>
  </si>
  <si>
    <t>Čistící prostředek na grily a konvektomaty</t>
  </si>
  <si>
    <t>Vinylové rukavice - S</t>
  </si>
  <si>
    <t>balení</t>
  </si>
  <si>
    <t>Vinylové rukavice - M</t>
  </si>
  <si>
    <t>Průmyslové utěrky papírové</t>
  </si>
  <si>
    <t xml:space="preserve">balení </t>
  </si>
  <si>
    <t xml:space="preserve">Hadr na podlahu  </t>
  </si>
  <si>
    <t xml:space="preserve">Drátěnka </t>
  </si>
  <si>
    <t>:</t>
  </si>
  <si>
    <t>ANO</t>
  </si>
  <si>
    <t>SGS-2018-023</t>
  </si>
  <si>
    <t>KRÉM NA RUCE</t>
  </si>
  <si>
    <t>Vinylové rukavice - L</t>
  </si>
  <si>
    <t>STROJNÍ MYTÍ - DO MYČEK NÁDOBÍ  - mytí</t>
  </si>
  <si>
    <t xml:space="preserve">Kuchyňské utěrky </t>
  </si>
  <si>
    <t>balení (2role)</t>
  </si>
  <si>
    <t xml:space="preserve">Kapesníčky stolní </t>
  </si>
  <si>
    <t xml:space="preserve">Prachovka </t>
  </si>
  <si>
    <t>40 x 40 cm, klasická utěrka švédská z mikrovlákna.</t>
  </si>
  <si>
    <t>Bezoplachová dezinfekce na ruce v lahvi s pumpičkou; s antibakteriální a virucidní účinností; náplň 500-600 ml</t>
  </si>
  <si>
    <r>
      <t xml:space="preserve">Velikost S . </t>
    </r>
    <r>
      <rPr>
        <sz val="12"/>
        <rFont val="Calibri"/>
        <family val="2"/>
        <charset val="238"/>
      </rPr>
      <t>Balení 100 - 120 ks.</t>
    </r>
  </si>
  <si>
    <r>
      <t xml:space="preserve">Velikost M. </t>
    </r>
    <r>
      <rPr>
        <sz val="12"/>
        <rFont val="Calibri"/>
        <family val="2"/>
        <charset val="238"/>
      </rPr>
      <t>Balení 100 - 120 ks.</t>
    </r>
  </si>
  <si>
    <r>
      <t xml:space="preserve">Kovová velká, </t>
    </r>
    <r>
      <rPr>
        <sz val="12"/>
        <rFont val="Calibri"/>
        <family val="2"/>
        <charset val="238"/>
      </rPr>
      <t>balení 1-2 ks.</t>
    </r>
  </si>
  <si>
    <r>
      <t xml:space="preserve">Hydratační a regenerační ochranný krém, </t>
    </r>
    <r>
      <rPr>
        <sz val="12"/>
        <rFont val="Calibri"/>
        <family val="2"/>
        <charset val="238"/>
      </rPr>
      <t>náplň 100 ml - 150 ml.</t>
    </r>
  </si>
  <si>
    <r>
      <t xml:space="preserve">Velikost L. </t>
    </r>
    <r>
      <rPr>
        <sz val="12"/>
        <rFont val="Calibri"/>
        <family val="2"/>
        <charset val="238"/>
      </rPr>
      <t>Balení 100 - 120 ks.</t>
    </r>
  </si>
  <si>
    <r>
      <t xml:space="preserve">Kapesníčky stolní (vytahovací),  2 vrstvé. </t>
    </r>
    <r>
      <rPr>
        <sz val="12"/>
        <rFont val="Calibri"/>
        <family val="2"/>
        <charset val="238"/>
      </rPr>
      <t xml:space="preserve">Balení min. 100ks (ubrousků). </t>
    </r>
  </si>
  <si>
    <t>Dodávky čistících prostředků a hygienických potřeb (II.) - 019 - 2020 (ČPHP-(II.)-019-2020)</t>
  </si>
  <si>
    <t>Priloha_c._1_KS_technicke_specifikace_CPHP-(II.)-019-2020</t>
  </si>
  <si>
    <t xml:space="preserve">Název </t>
  </si>
  <si>
    <t>Měrná jednotka [MJ]</t>
  </si>
  <si>
    <t>Popis</t>
  </si>
  <si>
    <t>Maximální cena za jednotlivé položky 
v Kč BEZ DPH</t>
  </si>
  <si>
    <t xml:space="preserve">POZNÁMKA 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</si>
  <si>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</si>
  <si>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</si>
  <si>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</si>
  <si>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</si>
  <si>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</si>
  <si>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</si>
  <si>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</si>
  <si>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</si>
  <si>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Jitka Hurtová,
Tel.: 37763 4851</t>
  </si>
  <si>
    <t>Kollárova 19, 
301 00 Plzeň,
Menza 1,
místnost KO 223</t>
  </si>
  <si>
    <t>Helena Honomichlová,
Tel.: 37763 4883</t>
  </si>
  <si>
    <t>Univerzitní 12,
301 00 Plzeň,
Menza 4</t>
  </si>
  <si>
    <t>Ing. Dana Stanková,
Tel.: 37763 4898</t>
  </si>
  <si>
    <t xml:space="preserve">Klatovská 200,
301 00 Plzeň,
VŠ kolej K1 </t>
  </si>
  <si>
    <t>Baarova36,
301 00 Plzeň,
VŠ kolej B3</t>
  </si>
  <si>
    <t>Ing. Michaela Pseidlová,
Tel.: 37763 4878</t>
  </si>
  <si>
    <t>Bolevecká 30-32,
301 00 Plzeň,
VŠ kolej L1-2</t>
  </si>
  <si>
    <t>Ilona Polívková,
Tel.: 725 549 941</t>
  </si>
  <si>
    <t xml:space="preserve">Máchova 14-16,
301 00 Plzeň,
Kolej Máchova 14-16 </t>
  </si>
  <si>
    <t>Borská53, 
301 00 Plzeň,
VŠ kolej A1-3</t>
  </si>
  <si>
    <t>Gabriela Vostracká,
Tel.: 37763 4877</t>
  </si>
  <si>
    <t>Jarmila Glaserová,
Tel.: 702 047 003</t>
  </si>
  <si>
    <t>Univerzitní 26, 
301 00 Plzeň,
Fakulta elektrotechnická -
Katedra elektroenergetiky,
3. patro - místnost EK 318</t>
  </si>
  <si>
    <t>Michaela Jindrová,
Tel.: 37763 1331</t>
  </si>
  <si>
    <r>
      <t xml:space="preserve">Balíček skládaných Z-Z ručníků. 2vrstvé, bílé, 100% celuloza, rozměr 23 x 25cm. Určeno do zásobníků. 
1ks (balíček) min. 150ks papírových ručníků.  </t>
    </r>
    <r>
      <rPr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>kartonu min. 20ks (balíčků).</t>
    </r>
  </si>
  <si>
    <r>
      <t>Univerzální čisticí přípravek na podlahy pro ruční mytí - bez obsahu fosfátů. Použití na podlahy (např. PVC, linolea, dlažby, mramor) a na další omyvatelné plochy a povrchy. N</t>
    </r>
    <r>
      <rPr>
        <sz val="12"/>
        <rFont val="Calibri"/>
        <family val="2"/>
        <charset val="238"/>
      </rPr>
      <t>áplň 5 - 6 l.</t>
    </r>
  </si>
  <si>
    <t>DEZINFEKČNÍ PROSTŘEDEK NA PRACOVNÍ PLOCHY</t>
  </si>
  <si>
    <r>
      <t>Dezinfekční prostředek na alkoholové bázi, bezoplachový. Použití zejména: na pracovní plochy v kuchyni, pro dezinfekci omyvatelných povrchů, předmětů a zařízení včetně ploch
přicházejících do styku s potravinami, vhodný i pro aplikaci na plastové,polykarbonátové a lakované povrchy.
N</t>
    </r>
    <r>
      <rPr>
        <sz val="12"/>
        <rFont val="Calibri"/>
        <family val="2"/>
        <charset val="238"/>
      </rPr>
      <t>áplň 0,75 -  1 l.</t>
    </r>
  </si>
  <si>
    <t>DEZINFEKČNÍ PROSTŘEDEK NA PODLAHY</t>
  </si>
  <si>
    <t>DEZINFEKČNÍ PROSTŘEDEK NA RUCE</t>
  </si>
  <si>
    <r>
      <t>Tekutý čistící a dezinfekční prostředek - baktericidní a fungicidní účinky. Použití: na podlahy, chodby, koupelny a  hygienická zařízení. N</t>
    </r>
    <r>
      <rPr>
        <sz val="12"/>
        <rFont val="Calibri"/>
        <family val="2"/>
        <charset val="238"/>
      </rPr>
      <t>áplň 0,75 - 1 l.</t>
    </r>
  </si>
  <si>
    <t>Bezoplachová dezinfekce na ruce s antibakteriální a virucidní účinností, možnost použití v dávkovačích (např. Aquarius). Náplň 5 l.</t>
  </si>
  <si>
    <r>
      <t>Tekutý přípravek na ruční mytí nádobí, odstraňování mastnoty i ve studené vodě. N</t>
    </r>
    <r>
      <rPr>
        <sz val="12"/>
        <rFont val="Calibri"/>
        <family val="2"/>
        <charset val="238"/>
      </rPr>
      <t>áplň  5 - 5,5 l.</t>
    </r>
  </si>
  <si>
    <r>
      <t>Jemný čisticí krém s přísadou abrazivních látek. pH: 7,5-10. Použití zejména: čištění nádobí, sporáků, umyvadel, van, smaltovaných předmětů apod., na úklid kuchyní, koupelen a všech nenasákavých povrchů. N</t>
    </r>
    <r>
      <rPr>
        <sz val="12"/>
        <rFont val="Calibri"/>
        <family val="2"/>
        <charset val="238"/>
      </rPr>
      <t>áplň 600 - 800 g.</t>
    </r>
  </si>
  <si>
    <r>
      <t>Univerzální čisticí prostředek ve formě prášku. Použití: na kuchyňské nádobí, vany, umyvadla, hygienická zařízení, keramické obkládačky, odstraňuje připáleniny a jiné nečistoty. N</t>
    </r>
    <r>
      <rPr>
        <sz val="12"/>
        <rFont val="Calibri"/>
        <family val="2"/>
        <charset val="238"/>
      </rPr>
      <t>áplň 0,5 - 0,75kg.</t>
    </r>
  </si>
  <si>
    <r>
      <t>Tekutý kyselý čistící prostředek s antibakteriálními účinky a obsahem látek rozpouštějíci rez, vodní kámen a jiné usazeniny. N</t>
    </r>
    <r>
      <rPr>
        <sz val="12"/>
        <rFont val="Calibri"/>
        <family val="2"/>
        <charset val="238"/>
      </rPr>
      <t>áplň  0,5 - 0,75l</t>
    </r>
    <r>
      <rPr>
        <sz val="11"/>
        <rFont val="Calibri"/>
        <family val="2"/>
        <charset val="238"/>
      </rPr>
      <t>.</t>
    </r>
  </si>
  <si>
    <t>MYCÍ PROSTŘ. KUCHYNĚ - prášek</t>
  </si>
  <si>
    <t>MÝDLO  TEKUTÉ - bez aplikátoru</t>
  </si>
  <si>
    <r>
      <t xml:space="preserve">Husté tekuté mýdlo s glycerinem, s přírodními výtažky, balení bez aplikátoru, </t>
    </r>
    <r>
      <rPr>
        <sz val="12"/>
        <rFont val="Calibri"/>
        <family val="2"/>
        <charset val="238"/>
      </rPr>
      <t xml:space="preserve">náplň 5 -6 l. Obsah NaCl max. 1%. Nutno doložit potvrzením od </t>
    </r>
    <r>
      <rPr>
        <u/>
        <sz val="12"/>
        <rFont val="Calibri"/>
        <family val="2"/>
        <charset val="238"/>
      </rPr>
      <t xml:space="preserve"> výrobce.</t>
    </r>
  </si>
  <si>
    <r>
      <t xml:space="preserve">Sypký čistič potrubí. Použití: čištění kuchyňských odpadů od vlasů, tuků, papíru, vaty.  Balení s bezpečnostním víčkem. </t>
    </r>
    <r>
      <rPr>
        <sz val="12"/>
        <rFont val="Calibri"/>
        <family val="2"/>
        <charset val="238"/>
      </rPr>
      <t>Náplň  0,9 - 1,2 kg.</t>
    </r>
  </si>
  <si>
    <r>
      <t xml:space="preserve">Čisticí prostředek  s obsahem alkoholu. Použití: mytí, čištění a leštění oken a skleněných ploch. </t>
    </r>
    <r>
      <rPr>
        <sz val="12"/>
        <rFont val="Calibri"/>
        <family val="2"/>
        <charset val="238"/>
      </rPr>
      <t>Náplň 0,5 - 1 l.</t>
    </r>
  </si>
  <si>
    <r>
      <t xml:space="preserve">Přípravek na odstraňování znečištění grilů, mikrovlnek, trub a na odstraňování napečenin. </t>
    </r>
    <r>
      <rPr>
        <sz val="12"/>
        <rFont val="Calibri"/>
        <family val="2"/>
        <charset val="238"/>
      </rPr>
      <t>Náplň 0,75 - 1 l.</t>
    </r>
  </si>
  <si>
    <t>Papírová utěrka v roli, bílá, 2 vrstvá, návin min. 120 m. Balení 6 - 8 ks.</t>
  </si>
  <si>
    <t>Z netkaného textilu  (vizkóza), rozměr  60 x 70 cm (oranžový).</t>
  </si>
  <si>
    <t>Bezoplachová dezinfekce na ruce s antibakteriální a virucidní účinností; možnost použití v dávkovačích (např. Aquarius). Náplň 5 l.</t>
  </si>
  <si>
    <t>Bezoplachová dezinfekce na ruce s antibakteriální a virucidní účinností. Náplň 500 - 600 ml.</t>
  </si>
  <si>
    <t>Bezoplachová dezinfekce na ruce v lahvi s pumpičkou. S antibakteriální a virucidní účinností. Náplň 500 - 600 ml.</t>
  </si>
  <si>
    <r>
      <t xml:space="preserve">Tablety do myčky 5 v 1. </t>
    </r>
    <r>
      <rPr>
        <sz val="12"/>
        <rFont val="Calibri"/>
        <family val="2"/>
        <charset val="238"/>
      </rPr>
      <t>Počet tablet v balení 80 - 100 ks.</t>
    </r>
  </si>
  <si>
    <r>
      <t xml:space="preserve">Kuchyňské utěrky v roli, 2vrstvé, min. 50 útržků  v roli. Návin v jedné roli min. 30 m. </t>
    </r>
    <r>
      <rPr>
        <sz val="12"/>
        <rFont val="Calibri"/>
        <family val="2"/>
        <charset val="238"/>
      </rPr>
      <t xml:space="preserve">Balení 2 role.  </t>
    </r>
  </si>
  <si>
    <t>Univerzitní 22,
301 00 Plzeň,
budova Fakulty strojní 
Centrální sklad, 
místnost UU 013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</si>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</sst>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2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5" fillId="0" borderId="0" xfId="0" applyNumberFormat="1" applyFont="1" applyFill="1" applyBorder="1" applyAlignment="1" applyProtection="1">
      <alignment vertical="center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1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5" borderId="2" xfId="0" applyNumberFormat="1" applyFill="1" applyBorder="1" applyAlignment="1" applyProtection="1">
      <alignment horizontal="right" vertical="center" indent="1"/>
    </xf>
    <xf numFmtId="164" fontId="0" fillId="5" borderId="30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5" borderId="31" xfId="0" applyNumberFormat="1" applyFill="1" applyBorder="1" applyAlignment="1" applyProtection="1">
      <alignment horizontal="right" vertical="center" indent="1"/>
    </xf>
    <xf numFmtId="0" fontId="1" fillId="0" borderId="0" xfId="0" applyNumberFormat="1" applyFont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5" fillId="5" borderId="0" xfId="0" applyFont="1" applyFill="1" applyAlignment="1" applyProtection="1">
      <alignment horizontal="left" vertical="center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8" fillId="0" borderId="0" xfId="0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5" borderId="12" xfId="0" applyNumberFormat="1" applyFill="1" applyBorder="1" applyAlignment="1" applyProtection="1">
      <alignment horizontal="center" vertical="center" wrapText="1"/>
    </xf>
    <xf numFmtId="0" fontId="10" fillId="5" borderId="10" xfId="2" applyNumberFormat="1" applyFont="1" applyFill="1" applyBorder="1" applyAlignment="1" applyProtection="1">
      <alignment horizontal="left" vertical="center" inden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10" fillId="5" borderId="10" xfId="1" applyFont="1" applyFill="1" applyBorder="1" applyAlignment="1" applyProtection="1">
      <alignment horizontal="center" vertical="center" wrapText="1"/>
    </xf>
    <xf numFmtId="0" fontId="10" fillId="5" borderId="10" xfId="2" applyNumberFormat="1" applyFont="1" applyFill="1" applyBorder="1" applyAlignment="1" applyProtection="1">
      <alignment horizontal="left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10" fillId="5" borderId="2" xfId="1" applyNumberFormat="1" applyFont="1" applyFill="1" applyBorder="1" applyAlignment="1" applyProtection="1">
      <alignment horizontal="left" vertical="center" wrapText="1" indent="1"/>
    </xf>
    <xf numFmtId="3" fontId="0" fillId="5" borderId="2" xfId="0" applyNumberFormat="1" applyFill="1" applyBorder="1" applyAlignment="1" applyProtection="1">
      <alignment horizontal="center" vertical="center" wrapText="1"/>
    </xf>
    <xf numFmtId="0" fontId="10" fillId="5" borderId="2" xfId="1" applyFont="1" applyFill="1" applyBorder="1" applyAlignment="1" applyProtection="1">
      <alignment horizontal="center" vertical="center"/>
    </xf>
    <xf numFmtId="0" fontId="10" fillId="5" borderId="2" xfId="1" applyFont="1" applyFill="1" applyBorder="1" applyAlignment="1" applyProtection="1">
      <alignment horizontal="left" vertical="center" wrapText="1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horizontal="center" vertical="center" wrapText="1"/>
    </xf>
    <xf numFmtId="0" fontId="0" fillId="5" borderId="24" xfId="0" applyNumberFormat="1" applyFill="1" applyBorder="1" applyAlignment="1" applyProtection="1">
      <alignment horizontal="center" vertical="center" wrapText="1"/>
    </xf>
    <xf numFmtId="0" fontId="0" fillId="5" borderId="26" xfId="0" applyFill="1" applyBorder="1" applyAlignment="1" applyProtection="1">
      <alignment horizontal="center" vertical="center" wrapText="1"/>
    </xf>
    <xf numFmtId="0" fontId="10" fillId="5" borderId="15" xfId="1" applyNumberFormat="1" applyFont="1" applyFill="1" applyBorder="1" applyAlignment="1" applyProtection="1">
      <alignment horizontal="left" vertical="center" wrapText="1" indent="1"/>
    </xf>
    <xf numFmtId="0" fontId="10" fillId="5" borderId="23" xfId="1" applyFont="1" applyFill="1" applyBorder="1" applyAlignment="1" applyProtection="1">
      <alignment horizontal="left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10" fillId="5" borderId="8" xfId="1" applyNumberFormat="1" applyFont="1" applyFill="1" applyBorder="1" applyAlignment="1" applyProtection="1">
      <alignment horizontal="left" vertical="center" wrapText="1" inden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10" fillId="5" borderId="8" xfId="1" applyFont="1" applyFill="1" applyBorder="1" applyAlignment="1" applyProtection="1">
      <alignment horizontal="center" vertical="center"/>
    </xf>
    <xf numFmtId="0" fontId="10" fillId="5" borderId="8" xfId="1" applyFont="1" applyFill="1" applyBorder="1" applyAlignment="1" applyProtection="1">
      <alignment horizontal="left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3" fontId="0" fillId="5" borderId="27" xfId="0" applyNumberFormat="1" applyFill="1" applyBorder="1" applyAlignment="1" applyProtection="1">
      <alignment horizontal="center" vertical="center" wrapText="1"/>
    </xf>
    <xf numFmtId="3" fontId="0" fillId="5" borderId="3" xfId="0" applyNumberFormat="1" applyFill="1" applyBorder="1" applyAlignment="1" applyProtection="1">
      <alignment horizontal="center" vertical="center" wrapText="1"/>
    </xf>
    <xf numFmtId="0" fontId="10" fillId="5" borderId="4" xfId="1" applyNumberFormat="1" applyFont="1" applyFill="1" applyBorder="1" applyAlignment="1" applyProtection="1">
      <alignment horizontal="left" vertical="center" wrapText="1" inden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10" fillId="5" borderId="4" xfId="1" applyFont="1" applyFill="1" applyBorder="1" applyAlignment="1" applyProtection="1">
      <alignment horizontal="center" vertical="center"/>
    </xf>
    <xf numFmtId="0" fontId="10" fillId="5" borderId="4" xfId="1" applyFont="1" applyFill="1" applyBorder="1" applyAlignment="1" applyProtection="1">
      <alignment horizontal="left" vertical="center" wrapText="1"/>
    </xf>
    <xf numFmtId="0" fontId="0" fillId="3" borderId="8" xfId="0" applyFont="1" applyFill="1" applyBorder="1" applyAlignment="1" applyProtection="1">
      <alignment horizontal="left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3" fontId="0" fillId="5" borderId="16" xfId="0" applyNumberFormat="1" applyFill="1" applyBorder="1" applyAlignment="1" applyProtection="1">
      <alignment horizontal="center" vertical="center" wrapText="1"/>
    </xf>
    <xf numFmtId="0" fontId="10" fillId="5" borderId="10" xfId="1" applyNumberFormat="1" applyFont="1" applyFill="1" applyBorder="1" applyAlignment="1" applyProtection="1">
      <alignment horizontal="left" vertical="center" wrapText="1" indent="1"/>
    </xf>
    <xf numFmtId="0" fontId="10" fillId="5" borderId="10" xfId="1" applyFont="1" applyFill="1" applyBorder="1" applyAlignment="1" applyProtection="1">
      <alignment horizontal="center" vertical="center"/>
    </xf>
    <xf numFmtId="0" fontId="10" fillId="5" borderId="10" xfId="1" applyFont="1" applyFill="1" applyBorder="1" applyAlignment="1" applyProtection="1">
      <alignment horizontal="left" vertical="center" wrapText="1"/>
    </xf>
    <xf numFmtId="0" fontId="10" fillId="5" borderId="2" xfId="1" applyFont="1" applyFill="1" applyBorder="1" applyAlignment="1" applyProtection="1">
      <alignment horizontal="center" vertical="center" wrapText="1"/>
    </xf>
    <xf numFmtId="3" fontId="0" fillId="5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Alignment="1" applyProtection="1">
      <alignment horizontal="center"/>
    </xf>
    <xf numFmtId="0" fontId="0" fillId="0" borderId="0" xfId="0" applyNumberFormat="1" applyAlignment="1" applyProtection="1"/>
    <xf numFmtId="0" fontId="0" fillId="0" borderId="0" xfId="0" applyFill="1" applyProtection="1"/>
    <xf numFmtId="0" fontId="0" fillId="4" borderId="19" xfId="0" applyNumberForma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6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3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52.26953125" style="2" customWidth="1"/>
    <col min="4" max="4" width="12.26953125" style="59" customWidth="1"/>
    <col min="5" max="5" width="15.26953125" style="60" customWidth="1"/>
    <col min="6" max="6" width="103.453125" style="2" customWidth="1"/>
    <col min="7" max="7" width="20.1796875" style="2" hidden="1" customWidth="1"/>
    <col min="8" max="8" width="20.81640625" style="1" customWidth="1"/>
    <col min="9" max="9" width="25.453125" style="1" customWidth="1"/>
    <col min="10" max="10" width="21" style="1" customWidth="1"/>
    <col min="11" max="11" width="19.81640625" style="1" customWidth="1"/>
    <col min="12" max="12" width="20.453125" style="1" hidden="1" customWidth="1"/>
    <col min="13" max="13" width="14.453125" style="2" customWidth="1"/>
    <col min="14" max="14" width="21.7265625" style="2" customWidth="1"/>
    <col min="15" max="15" width="33.81640625" style="1" customWidth="1"/>
    <col min="16" max="16" width="21.54296875" style="14" hidden="1" customWidth="1"/>
    <col min="17" max="17" width="25.1796875" style="1" customWidth="1"/>
    <col min="18" max="18" width="33.6328125" style="2" customWidth="1"/>
    <col min="19" max="16384" width="8.7265625" style="1"/>
  </cols>
  <sheetData>
    <row r="1" spans="1:18" ht="18" customHeight="1" x14ac:dyDescent="0.35">
      <c r="B1" s="52" t="s">
        <v>46</v>
      </c>
      <c r="C1" s="52"/>
      <c r="D1" s="52"/>
      <c r="E1" s="52"/>
      <c r="F1" s="52"/>
      <c r="I1" s="54"/>
      <c r="J1" s="54"/>
      <c r="P1" s="55" t="s">
        <v>47</v>
      </c>
      <c r="Q1" s="55"/>
      <c r="R1" s="55"/>
    </row>
    <row r="2" spans="1:18" ht="18.75" customHeight="1" x14ac:dyDescent="0.35">
      <c r="C2" s="13"/>
      <c r="D2" s="11"/>
      <c r="E2" s="12"/>
      <c r="F2" s="13"/>
      <c r="I2" s="54"/>
      <c r="J2" s="54"/>
      <c r="L2" s="56"/>
      <c r="M2" s="1"/>
      <c r="N2" s="4"/>
    </row>
    <row r="3" spans="1:18" ht="21" customHeight="1" x14ac:dyDescent="0.35">
      <c r="B3" s="41" t="s">
        <v>103</v>
      </c>
      <c r="C3" s="42"/>
      <c r="D3" s="43" t="s">
        <v>8</v>
      </c>
      <c r="E3" s="44"/>
      <c r="F3" s="47" t="s">
        <v>104</v>
      </c>
      <c r="G3" s="40"/>
      <c r="H3" s="40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18" ht="21" customHeight="1" thickBot="1" x14ac:dyDescent="0.4">
      <c r="B4" s="41"/>
      <c r="C4" s="42"/>
      <c r="D4" s="45"/>
      <c r="E4" s="46"/>
      <c r="F4" s="47"/>
      <c r="G4" s="40"/>
      <c r="H4" s="40"/>
      <c r="I4" s="54"/>
      <c r="J4" s="54"/>
      <c r="M4" s="54"/>
      <c r="N4" s="54"/>
      <c r="O4" s="54"/>
      <c r="P4" s="58"/>
      <c r="Q4" s="54"/>
      <c r="R4" s="54"/>
    </row>
    <row r="5" spans="1:18" ht="34.15" customHeight="1" thickBot="1" x14ac:dyDescent="0.4">
      <c r="G5" s="3"/>
      <c r="I5" s="19" t="s">
        <v>8</v>
      </c>
    </row>
    <row r="6" spans="1:18" s="14" customFormat="1" ht="81" customHeight="1" thickTop="1" thickBot="1" x14ac:dyDescent="0.4">
      <c r="B6" s="28" t="s">
        <v>1</v>
      </c>
      <c r="C6" s="20" t="s">
        <v>48</v>
      </c>
      <c r="D6" s="20" t="s">
        <v>0</v>
      </c>
      <c r="E6" s="21" t="s">
        <v>49</v>
      </c>
      <c r="F6" s="20" t="s">
        <v>50</v>
      </c>
      <c r="G6" s="20" t="s">
        <v>51</v>
      </c>
      <c r="H6" s="20" t="s">
        <v>4</v>
      </c>
      <c r="I6" s="10" t="s">
        <v>5</v>
      </c>
      <c r="J6" s="24" t="s">
        <v>6</v>
      </c>
      <c r="K6" s="23" t="s">
        <v>7</v>
      </c>
      <c r="L6" s="20" t="s">
        <v>52</v>
      </c>
      <c r="M6" s="20" t="s">
        <v>53</v>
      </c>
      <c r="N6" s="20" t="s">
        <v>54</v>
      </c>
      <c r="O6" s="20" t="s">
        <v>60</v>
      </c>
      <c r="P6" s="20" t="s">
        <v>55</v>
      </c>
      <c r="Q6" s="24" t="s">
        <v>56</v>
      </c>
      <c r="R6" s="25" t="s">
        <v>57</v>
      </c>
    </row>
    <row r="7" spans="1:18" ht="45" customHeight="1" thickTop="1" x14ac:dyDescent="0.35">
      <c r="A7" s="61"/>
      <c r="B7" s="62">
        <v>1</v>
      </c>
      <c r="C7" s="63" t="s">
        <v>12</v>
      </c>
      <c r="D7" s="64">
        <v>10</v>
      </c>
      <c r="E7" s="65" t="s">
        <v>13</v>
      </c>
      <c r="F7" s="66" t="s">
        <v>77</v>
      </c>
      <c r="G7" s="34">
        <f t="shared" ref="G7:G40" si="0">D7*H7</f>
        <v>160</v>
      </c>
      <c r="H7" s="34">
        <v>16</v>
      </c>
      <c r="I7" s="22"/>
      <c r="J7" s="17">
        <f t="shared" ref="J7:J40" si="1">D7*I7</f>
        <v>0</v>
      </c>
      <c r="K7" s="29" t="str">
        <f t="shared" ref="K7:K40" si="2">IF(ISNUMBER(I7), IF(I7&gt;H7,"NEVYHOVUJE","VYHOVUJE")," ")</f>
        <v xml:space="preserve"> </v>
      </c>
      <c r="L7" s="67" t="s">
        <v>28</v>
      </c>
      <c r="M7" s="68" t="s">
        <v>58</v>
      </c>
      <c r="N7" s="69" t="s">
        <v>59</v>
      </c>
      <c r="O7" s="68"/>
      <c r="P7" s="69"/>
      <c r="Q7" s="68" t="s">
        <v>61</v>
      </c>
      <c r="R7" s="70" t="s">
        <v>62</v>
      </c>
    </row>
    <row r="8" spans="1:18" ht="45.75" customHeight="1" x14ac:dyDescent="0.35">
      <c r="B8" s="71">
        <v>2</v>
      </c>
      <c r="C8" s="72" t="s">
        <v>14</v>
      </c>
      <c r="D8" s="73">
        <v>10</v>
      </c>
      <c r="E8" s="74" t="s">
        <v>11</v>
      </c>
      <c r="F8" s="75" t="s">
        <v>78</v>
      </c>
      <c r="G8" s="35">
        <f t="shared" si="0"/>
        <v>600</v>
      </c>
      <c r="H8" s="35">
        <v>60</v>
      </c>
      <c r="I8" s="16"/>
      <c r="J8" s="18">
        <f t="shared" si="1"/>
        <v>0</v>
      </c>
      <c r="K8" s="30" t="str">
        <f t="shared" si="2"/>
        <v xml:space="preserve"> </v>
      </c>
      <c r="L8" s="76"/>
      <c r="M8" s="77"/>
      <c r="N8" s="78"/>
      <c r="O8" s="77"/>
      <c r="P8" s="78"/>
      <c r="Q8" s="77"/>
      <c r="R8" s="79"/>
    </row>
    <row r="9" spans="1:18" ht="69.75" customHeight="1" x14ac:dyDescent="0.35">
      <c r="B9" s="71">
        <v>3</v>
      </c>
      <c r="C9" s="80" t="s">
        <v>79</v>
      </c>
      <c r="D9" s="73">
        <v>10</v>
      </c>
      <c r="E9" s="74" t="s">
        <v>11</v>
      </c>
      <c r="F9" s="81" t="s">
        <v>80</v>
      </c>
      <c r="G9" s="35">
        <f t="shared" si="0"/>
        <v>960</v>
      </c>
      <c r="H9" s="35">
        <v>96</v>
      </c>
      <c r="I9" s="16"/>
      <c r="J9" s="18">
        <f t="shared" si="1"/>
        <v>0</v>
      </c>
      <c r="K9" s="30" t="str">
        <f t="shared" si="2"/>
        <v xml:space="preserve"> </v>
      </c>
      <c r="L9" s="76"/>
      <c r="M9" s="77"/>
      <c r="N9" s="78"/>
      <c r="O9" s="77"/>
      <c r="P9" s="78"/>
      <c r="Q9" s="77"/>
      <c r="R9" s="79"/>
    </row>
    <row r="10" spans="1:18" ht="45.75" customHeight="1" x14ac:dyDescent="0.35">
      <c r="B10" s="71">
        <v>4</v>
      </c>
      <c r="C10" s="80" t="s">
        <v>81</v>
      </c>
      <c r="D10" s="73">
        <v>20</v>
      </c>
      <c r="E10" s="74" t="s">
        <v>11</v>
      </c>
      <c r="F10" s="75" t="s">
        <v>83</v>
      </c>
      <c r="G10" s="35">
        <f t="shared" si="0"/>
        <v>1000</v>
      </c>
      <c r="H10" s="35">
        <v>50</v>
      </c>
      <c r="I10" s="16"/>
      <c r="J10" s="18">
        <f t="shared" si="1"/>
        <v>0</v>
      </c>
      <c r="K10" s="30" t="str">
        <f t="shared" si="2"/>
        <v xml:space="preserve"> </v>
      </c>
      <c r="L10" s="76"/>
      <c r="M10" s="77"/>
      <c r="N10" s="78"/>
      <c r="O10" s="77"/>
      <c r="P10" s="78"/>
      <c r="Q10" s="77"/>
      <c r="R10" s="79"/>
    </row>
    <row r="11" spans="1:18" ht="39.75" customHeight="1" x14ac:dyDescent="0.35">
      <c r="B11" s="71">
        <v>5</v>
      </c>
      <c r="C11" s="72" t="s">
        <v>82</v>
      </c>
      <c r="D11" s="73">
        <v>5</v>
      </c>
      <c r="E11" s="74" t="s">
        <v>11</v>
      </c>
      <c r="F11" s="75" t="s">
        <v>84</v>
      </c>
      <c r="G11" s="35">
        <f t="shared" si="0"/>
        <v>3500</v>
      </c>
      <c r="H11" s="35">
        <v>700</v>
      </c>
      <c r="I11" s="16"/>
      <c r="J11" s="18">
        <f t="shared" si="1"/>
        <v>0</v>
      </c>
      <c r="K11" s="30" t="str">
        <f t="shared" si="2"/>
        <v xml:space="preserve"> </v>
      </c>
      <c r="L11" s="76"/>
      <c r="M11" s="77"/>
      <c r="N11" s="78"/>
      <c r="O11" s="77"/>
      <c r="P11" s="78"/>
      <c r="Q11" s="77"/>
      <c r="R11" s="79"/>
    </row>
    <row r="12" spans="1:18" ht="34.5" customHeight="1" x14ac:dyDescent="0.35">
      <c r="B12" s="71">
        <v>6</v>
      </c>
      <c r="C12" s="72" t="s">
        <v>15</v>
      </c>
      <c r="D12" s="73">
        <v>10</v>
      </c>
      <c r="E12" s="74" t="s">
        <v>11</v>
      </c>
      <c r="F12" s="75" t="s">
        <v>85</v>
      </c>
      <c r="G12" s="35">
        <f t="shared" si="0"/>
        <v>700</v>
      </c>
      <c r="H12" s="35">
        <v>70</v>
      </c>
      <c r="I12" s="16"/>
      <c r="J12" s="18">
        <f t="shared" si="1"/>
        <v>0</v>
      </c>
      <c r="K12" s="30" t="str">
        <f t="shared" si="2"/>
        <v xml:space="preserve"> </v>
      </c>
      <c r="L12" s="76"/>
      <c r="M12" s="77"/>
      <c r="N12" s="78"/>
      <c r="O12" s="77"/>
      <c r="P12" s="78"/>
      <c r="Q12" s="77"/>
      <c r="R12" s="79"/>
    </row>
    <row r="13" spans="1:18" ht="30" x14ac:dyDescent="0.35">
      <c r="B13" s="71">
        <v>7</v>
      </c>
      <c r="C13" s="72" t="s">
        <v>16</v>
      </c>
      <c r="D13" s="73">
        <v>5</v>
      </c>
      <c r="E13" s="74" t="s">
        <v>11</v>
      </c>
      <c r="F13" s="75" t="s">
        <v>86</v>
      </c>
      <c r="G13" s="35">
        <f t="shared" si="0"/>
        <v>120</v>
      </c>
      <c r="H13" s="35">
        <v>24</v>
      </c>
      <c r="I13" s="16"/>
      <c r="J13" s="18">
        <f t="shared" si="1"/>
        <v>0</v>
      </c>
      <c r="K13" s="30" t="str">
        <f t="shared" si="2"/>
        <v xml:space="preserve"> </v>
      </c>
      <c r="L13" s="76"/>
      <c r="M13" s="77"/>
      <c r="N13" s="78"/>
      <c r="O13" s="77"/>
      <c r="P13" s="78"/>
      <c r="Q13" s="77"/>
      <c r="R13" s="79"/>
    </row>
    <row r="14" spans="1:18" ht="41.25" customHeight="1" x14ac:dyDescent="0.35">
      <c r="B14" s="71">
        <v>8</v>
      </c>
      <c r="C14" s="72" t="s">
        <v>89</v>
      </c>
      <c r="D14" s="73">
        <v>10</v>
      </c>
      <c r="E14" s="74" t="s">
        <v>11</v>
      </c>
      <c r="F14" s="75" t="s">
        <v>87</v>
      </c>
      <c r="G14" s="35">
        <f t="shared" si="0"/>
        <v>150</v>
      </c>
      <c r="H14" s="35">
        <v>15</v>
      </c>
      <c r="I14" s="16"/>
      <c r="J14" s="18">
        <f t="shared" si="1"/>
        <v>0</v>
      </c>
      <c r="K14" s="30" t="str">
        <f t="shared" si="2"/>
        <v xml:space="preserve"> </v>
      </c>
      <c r="L14" s="76"/>
      <c r="M14" s="77"/>
      <c r="N14" s="78"/>
      <c r="O14" s="77"/>
      <c r="P14" s="78"/>
      <c r="Q14" s="77"/>
      <c r="R14" s="79"/>
    </row>
    <row r="15" spans="1:18" ht="47.25" customHeight="1" x14ac:dyDescent="0.35">
      <c r="B15" s="71">
        <v>9</v>
      </c>
      <c r="C15" s="72" t="s">
        <v>17</v>
      </c>
      <c r="D15" s="73">
        <v>10</v>
      </c>
      <c r="E15" s="74" t="s">
        <v>11</v>
      </c>
      <c r="F15" s="75" t="s">
        <v>88</v>
      </c>
      <c r="G15" s="35">
        <f t="shared" si="0"/>
        <v>350</v>
      </c>
      <c r="H15" s="35">
        <v>35</v>
      </c>
      <c r="I15" s="16"/>
      <c r="J15" s="18">
        <f t="shared" si="1"/>
        <v>0</v>
      </c>
      <c r="K15" s="30" t="str">
        <f t="shared" si="2"/>
        <v xml:space="preserve"> </v>
      </c>
      <c r="L15" s="76"/>
      <c r="M15" s="77"/>
      <c r="N15" s="78"/>
      <c r="O15" s="77"/>
      <c r="P15" s="78"/>
      <c r="Q15" s="77"/>
      <c r="R15" s="79"/>
    </row>
    <row r="16" spans="1:18" ht="54" customHeight="1" x14ac:dyDescent="0.35">
      <c r="B16" s="71">
        <v>10</v>
      </c>
      <c r="C16" s="72" t="s">
        <v>90</v>
      </c>
      <c r="D16" s="73">
        <v>5</v>
      </c>
      <c r="E16" s="74" t="s">
        <v>11</v>
      </c>
      <c r="F16" s="75" t="s">
        <v>91</v>
      </c>
      <c r="G16" s="35">
        <f t="shared" si="0"/>
        <v>350</v>
      </c>
      <c r="H16" s="35">
        <v>70</v>
      </c>
      <c r="I16" s="16"/>
      <c r="J16" s="18">
        <f t="shared" si="1"/>
        <v>0</v>
      </c>
      <c r="K16" s="30" t="str">
        <f t="shared" si="2"/>
        <v xml:space="preserve"> </v>
      </c>
      <c r="L16" s="76"/>
      <c r="M16" s="77"/>
      <c r="N16" s="78"/>
      <c r="O16" s="77"/>
      <c r="P16" s="78"/>
      <c r="Q16" s="77"/>
      <c r="R16" s="79"/>
    </row>
    <row r="17" spans="2:18" ht="48.75" customHeight="1" x14ac:dyDescent="0.35">
      <c r="B17" s="71">
        <v>11</v>
      </c>
      <c r="C17" s="72" t="s">
        <v>18</v>
      </c>
      <c r="D17" s="73">
        <v>5</v>
      </c>
      <c r="E17" s="74" t="s">
        <v>11</v>
      </c>
      <c r="F17" s="75" t="s">
        <v>92</v>
      </c>
      <c r="G17" s="35">
        <f t="shared" si="0"/>
        <v>325</v>
      </c>
      <c r="H17" s="35">
        <v>65</v>
      </c>
      <c r="I17" s="16"/>
      <c r="J17" s="18">
        <f t="shared" si="1"/>
        <v>0</v>
      </c>
      <c r="K17" s="30" t="str">
        <f t="shared" si="2"/>
        <v xml:space="preserve"> </v>
      </c>
      <c r="L17" s="76"/>
      <c r="M17" s="77"/>
      <c r="N17" s="78"/>
      <c r="O17" s="77"/>
      <c r="P17" s="78"/>
      <c r="Q17" s="77"/>
      <c r="R17" s="79"/>
    </row>
    <row r="18" spans="2:18" ht="30.75" customHeight="1" x14ac:dyDescent="0.35">
      <c r="B18" s="71">
        <v>12</v>
      </c>
      <c r="C18" s="72" t="s">
        <v>19</v>
      </c>
      <c r="D18" s="73">
        <v>20</v>
      </c>
      <c r="E18" s="74" t="s">
        <v>11</v>
      </c>
      <c r="F18" s="75" t="s">
        <v>93</v>
      </c>
      <c r="G18" s="35">
        <f t="shared" si="0"/>
        <v>300</v>
      </c>
      <c r="H18" s="35">
        <v>15</v>
      </c>
      <c r="I18" s="16"/>
      <c r="J18" s="18">
        <f t="shared" si="1"/>
        <v>0</v>
      </c>
      <c r="K18" s="30" t="str">
        <f t="shared" si="2"/>
        <v xml:space="preserve"> </v>
      </c>
      <c r="L18" s="76"/>
      <c r="M18" s="77"/>
      <c r="N18" s="78"/>
      <c r="O18" s="77"/>
      <c r="P18" s="78"/>
      <c r="Q18" s="77"/>
      <c r="R18" s="79"/>
    </row>
    <row r="19" spans="2:18" ht="23.25" customHeight="1" x14ac:dyDescent="0.35">
      <c r="B19" s="71">
        <v>13</v>
      </c>
      <c r="C19" s="72" t="s">
        <v>20</v>
      </c>
      <c r="D19" s="73">
        <v>5</v>
      </c>
      <c r="E19" s="74" t="s">
        <v>11</v>
      </c>
      <c r="F19" s="75" t="s">
        <v>94</v>
      </c>
      <c r="G19" s="35">
        <f t="shared" si="0"/>
        <v>400</v>
      </c>
      <c r="H19" s="35">
        <v>80</v>
      </c>
      <c r="I19" s="16"/>
      <c r="J19" s="18">
        <f t="shared" si="1"/>
        <v>0</v>
      </c>
      <c r="K19" s="30" t="str">
        <f t="shared" si="2"/>
        <v xml:space="preserve"> </v>
      </c>
      <c r="L19" s="76"/>
      <c r="M19" s="77"/>
      <c r="N19" s="78"/>
      <c r="O19" s="77"/>
      <c r="P19" s="78"/>
      <c r="Q19" s="77"/>
      <c r="R19" s="79"/>
    </row>
    <row r="20" spans="2:18" ht="23.25" customHeight="1" x14ac:dyDescent="0.35">
      <c r="B20" s="71">
        <v>14</v>
      </c>
      <c r="C20" s="72" t="s">
        <v>21</v>
      </c>
      <c r="D20" s="73">
        <v>5</v>
      </c>
      <c r="E20" s="74" t="s">
        <v>22</v>
      </c>
      <c r="F20" s="75" t="s">
        <v>40</v>
      </c>
      <c r="G20" s="35">
        <f t="shared" si="0"/>
        <v>1250</v>
      </c>
      <c r="H20" s="35">
        <v>250</v>
      </c>
      <c r="I20" s="16"/>
      <c r="J20" s="18">
        <f t="shared" si="1"/>
        <v>0</v>
      </c>
      <c r="K20" s="30" t="str">
        <f t="shared" si="2"/>
        <v xml:space="preserve"> </v>
      </c>
      <c r="L20" s="76"/>
      <c r="M20" s="77"/>
      <c r="N20" s="78"/>
      <c r="O20" s="77"/>
      <c r="P20" s="78"/>
      <c r="Q20" s="77"/>
      <c r="R20" s="79"/>
    </row>
    <row r="21" spans="2:18" ht="23.25" customHeight="1" x14ac:dyDescent="0.35">
      <c r="B21" s="71">
        <v>15</v>
      </c>
      <c r="C21" s="72" t="s">
        <v>23</v>
      </c>
      <c r="D21" s="73">
        <v>10</v>
      </c>
      <c r="E21" s="74" t="s">
        <v>22</v>
      </c>
      <c r="F21" s="75" t="s">
        <v>41</v>
      </c>
      <c r="G21" s="35">
        <f t="shared" si="0"/>
        <v>2500</v>
      </c>
      <c r="H21" s="35">
        <v>250</v>
      </c>
      <c r="I21" s="16"/>
      <c r="J21" s="18">
        <f t="shared" si="1"/>
        <v>0</v>
      </c>
      <c r="K21" s="30" t="str">
        <f t="shared" si="2"/>
        <v xml:space="preserve"> </v>
      </c>
      <c r="L21" s="76"/>
      <c r="M21" s="77"/>
      <c r="N21" s="78"/>
      <c r="O21" s="77"/>
      <c r="P21" s="78"/>
      <c r="Q21" s="77"/>
      <c r="R21" s="79"/>
    </row>
    <row r="22" spans="2:18" ht="23.25" customHeight="1" x14ac:dyDescent="0.35">
      <c r="B22" s="71">
        <v>16</v>
      </c>
      <c r="C22" s="72" t="s">
        <v>24</v>
      </c>
      <c r="D22" s="73">
        <v>5</v>
      </c>
      <c r="E22" s="74" t="s">
        <v>25</v>
      </c>
      <c r="F22" s="75" t="s">
        <v>95</v>
      </c>
      <c r="G22" s="35">
        <f t="shared" si="0"/>
        <v>1200</v>
      </c>
      <c r="H22" s="35">
        <v>240</v>
      </c>
      <c r="I22" s="16"/>
      <c r="J22" s="18">
        <f t="shared" si="1"/>
        <v>0</v>
      </c>
      <c r="K22" s="30" t="str">
        <f t="shared" si="2"/>
        <v xml:space="preserve"> </v>
      </c>
      <c r="L22" s="76"/>
      <c r="M22" s="77"/>
      <c r="N22" s="78"/>
      <c r="O22" s="77"/>
      <c r="P22" s="78"/>
      <c r="Q22" s="77"/>
      <c r="R22" s="79"/>
    </row>
    <row r="23" spans="2:18" ht="23.25" customHeight="1" x14ac:dyDescent="0.35">
      <c r="B23" s="71">
        <v>17</v>
      </c>
      <c r="C23" s="72" t="s">
        <v>26</v>
      </c>
      <c r="D23" s="73">
        <v>20</v>
      </c>
      <c r="E23" s="74" t="s">
        <v>11</v>
      </c>
      <c r="F23" s="75" t="s">
        <v>96</v>
      </c>
      <c r="G23" s="35">
        <f t="shared" si="0"/>
        <v>300</v>
      </c>
      <c r="H23" s="35">
        <v>15</v>
      </c>
      <c r="I23" s="16"/>
      <c r="J23" s="18">
        <f t="shared" si="1"/>
        <v>0</v>
      </c>
      <c r="K23" s="30" t="str">
        <f t="shared" si="2"/>
        <v xml:space="preserve"> </v>
      </c>
      <c r="L23" s="76"/>
      <c r="M23" s="77"/>
      <c r="N23" s="78"/>
      <c r="O23" s="77"/>
      <c r="P23" s="78"/>
      <c r="Q23" s="77"/>
      <c r="R23" s="79"/>
    </row>
    <row r="24" spans="2:18" ht="23.25" customHeight="1" thickBot="1" x14ac:dyDescent="0.4">
      <c r="B24" s="82">
        <v>18</v>
      </c>
      <c r="C24" s="83" t="s">
        <v>27</v>
      </c>
      <c r="D24" s="84">
        <v>10</v>
      </c>
      <c r="E24" s="85" t="s">
        <v>11</v>
      </c>
      <c r="F24" s="86" t="s">
        <v>42</v>
      </c>
      <c r="G24" s="36">
        <f t="shared" si="0"/>
        <v>100</v>
      </c>
      <c r="H24" s="37">
        <v>10</v>
      </c>
      <c r="I24" s="31"/>
      <c r="J24" s="32">
        <f t="shared" si="1"/>
        <v>0</v>
      </c>
      <c r="K24" s="33" t="str">
        <f t="shared" si="2"/>
        <v xml:space="preserve"> </v>
      </c>
      <c r="L24" s="87"/>
      <c r="M24" s="88"/>
      <c r="N24" s="89"/>
      <c r="O24" s="88"/>
      <c r="P24" s="89"/>
      <c r="Q24" s="88"/>
      <c r="R24" s="90"/>
    </row>
    <row r="25" spans="2:18" ht="40.5" customHeight="1" thickTop="1" x14ac:dyDescent="0.35">
      <c r="B25" s="91">
        <v>19</v>
      </c>
      <c r="C25" s="72" t="s">
        <v>82</v>
      </c>
      <c r="D25" s="73">
        <v>10</v>
      </c>
      <c r="E25" s="74" t="s">
        <v>11</v>
      </c>
      <c r="F25" s="75" t="s">
        <v>39</v>
      </c>
      <c r="G25" s="34">
        <f t="shared" si="0"/>
        <v>2000</v>
      </c>
      <c r="H25" s="35">
        <v>200</v>
      </c>
      <c r="I25" s="16"/>
      <c r="J25" s="18">
        <f t="shared" si="1"/>
        <v>0</v>
      </c>
      <c r="K25" s="30" t="str">
        <f t="shared" si="2"/>
        <v xml:space="preserve"> </v>
      </c>
      <c r="L25" s="67"/>
      <c r="M25" s="68" t="s">
        <v>58</v>
      </c>
      <c r="N25" s="69" t="s">
        <v>59</v>
      </c>
      <c r="O25" s="68"/>
      <c r="P25" s="69"/>
      <c r="Q25" s="68" t="s">
        <v>63</v>
      </c>
      <c r="R25" s="70" t="s">
        <v>64</v>
      </c>
    </row>
    <row r="26" spans="2:18" ht="40.5" customHeight="1" thickBot="1" x14ac:dyDescent="0.4">
      <c r="B26" s="82">
        <v>20</v>
      </c>
      <c r="C26" s="83" t="s">
        <v>82</v>
      </c>
      <c r="D26" s="84">
        <v>10</v>
      </c>
      <c r="E26" s="85" t="s">
        <v>11</v>
      </c>
      <c r="F26" s="86" t="s">
        <v>97</v>
      </c>
      <c r="G26" s="37">
        <f t="shared" si="0"/>
        <v>7000</v>
      </c>
      <c r="H26" s="37">
        <v>700</v>
      </c>
      <c r="I26" s="31"/>
      <c r="J26" s="32">
        <f t="shared" si="1"/>
        <v>0</v>
      </c>
      <c r="K26" s="33" t="str">
        <f t="shared" si="2"/>
        <v xml:space="preserve"> </v>
      </c>
      <c r="L26" s="87"/>
      <c r="M26" s="88"/>
      <c r="N26" s="89"/>
      <c r="O26" s="88"/>
      <c r="P26" s="89"/>
      <c r="Q26" s="88"/>
      <c r="R26" s="90"/>
    </row>
    <row r="27" spans="2:18" ht="63" customHeight="1" thickTop="1" thickBot="1" x14ac:dyDescent="0.4">
      <c r="B27" s="92">
        <v>21</v>
      </c>
      <c r="C27" s="93" t="s">
        <v>82</v>
      </c>
      <c r="D27" s="94">
        <v>6</v>
      </c>
      <c r="E27" s="95" t="s">
        <v>11</v>
      </c>
      <c r="F27" s="96" t="s">
        <v>97</v>
      </c>
      <c r="G27" s="38">
        <f t="shared" si="0"/>
        <v>4200</v>
      </c>
      <c r="H27" s="38">
        <v>700</v>
      </c>
      <c r="I27" s="31"/>
      <c r="J27" s="32">
        <f t="shared" si="1"/>
        <v>0</v>
      </c>
      <c r="K27" s="33" t="str">
        <f t="shared" si="2"/>
        <v xml:space="preserve"> </v>
      </c>
      <c r="L27" s="97"/>
      <c r="M27" s="98" t="s">
        <v>58</v>
      </c>
      <c r="N27" s="99" t="s">
        <v>59</v>
      </c>
      <c r="O27" s="98"/>
      <c r="P27" s="99"/>
      <c r="Q27" s="98" t="s">
        <v>65</v>
      </c>
      <c r="R27" s="100" t="s">
        <v>66</v>
      </c>
    </row>
    <row r="28" spans="2:18" ht="60" customHeight="1" thickTop="1" thickBot="1" x14ac:dyDescent="0.4">
      <c r="B28" s="92">
        <v>22</v>
      </c>
      <c r="C28" s="83" t="s">
        <v>82</v>
      </c>
      <c r="D28" s="84">
        <v>8</v>
      </c>
      <c r="E28" s="85" t="s">
        <v>11</v>
      </c>
      <c r="F28" s="96" t="s">
        <v>97</v>
      </c>
      <c r="G28" s="38">
        <f t="shared" si="0"/>
        <v>5600</v>
      </c>
      <c r="H28" s="38">
        <v>700</v>
      </c>
      <c r="I28" s="31"/>
      <c r="J28" s="32">
        <f t="shared" si="1"/>
        <v>0</v>
      </c>
      <c r="K28" s="33" t="str">
        <f t="shared" si="2"/>
        <v xml:space="preserve"> </v>
      </c>
      <c r="L28" s="97"/>
      <c r="M28" s="98" t="s">
        <v>58</v>
      </c>
      <c r="N28" s="99" t="s">
        <v>59</v>
      </c>
      <c r="O28" s="98"/>
      <c r="P28" s="99"/>
      <c r="Q28" s="98" t="s">
        <v>65</v>
      </c>
      <c r="R28" s="100" t="s">
        <v>67</v>
      </c>
    </row>
    <row r="29" spans="2:18" ht="60" customHeight="1" thickTop="1" thickBot="1" x14ac:dyDescent="0.4">
      <c r="B29" s="92">
        <v>23</v>
      </c>
      <c r="C29" s="83" t="s">
        <v>82</v>
      </c>
      <c r="D29" s="84">
        <v>12</v>
      </c>
      <c r="E29" s="85" t="s">
        <v>11</v>
      </c>
      <c r="F29" s="96" t="s">
        <v>97</v>
      </c>
      <c r="G29" s="38">
        <f t="shared" si="0"/>
        <v>8400</v>
      </c>
      <c r="H29" s="38">
        <v>700</v>
      </c>
      <c r="I29" s="31"/>
      <c r="J29" s="32">
        <f t="shared" si="1"/>
        <v>0</v>
      </c>
      <c r="K29" s="33" t="str">
        <f t="shared" si="2"/>
        <v xml:space="preserve"> </v>
      </c>
      <c r="L29" s="97"/>
      <c r="M29" s="98" t="s">
        <v>58</v>
      </c>
      <c r="N29" s="99" t="s">
        <v>59</v>
      </c>
      <c r="O29" s="98"/>
      <c r="P29" s="99"/>
      <c r="Q29" s="98" t="s">
        <v>68</v>
      </c>
      <c r="R29" s="100" t="s">
        <v>69</v>
      </c>
    </row>
    <row r="30" spans="2:18" ht="56.25" customHeight="1" thickTop="1" thickBot="1" x14ac:dyDescent="0.4">
      <c r="B30" s="92">
        <v>24</v>
      </c>
      <c r="C30" s="83" t="s">
        <v>82</v>
      </c>
      <c r="D30" s="84">
        <v>10</v>
      </c>
      <c r="E30" s="85" t="s">
        <v>11</v>
      </c>
      <c r="F30" s="96" t="s">
        <v>97</v>
      </c>
      <c r="G30" s="38">
        <f t="shared" si="0"/>
        <v>7000</v>
      </c>
      <c r="H30" s="38">
        <v>700</v>
      </c>
      <c r="I30" s="31"/>
      <c r="J30" s="32">
        <f t="shared" si="1"/>
        <v>0</v>
      </c>
      <c r="K30" s="33" t="str">
        <f t="shared" si="2"/>
        <v xml:space="preserve"> </v>
      </c>
      <c r="L30" s="97"/>
      <c r="M30" s="98" t="s">
        <v>58</v>
      </c>
      <c r="N30" s="99" t="s">
        <v>59</v>
      </c>
      <c r="O30" s="98"/>
      <c r="P30" s="99"/>
      <c r="Q30" s="98" t="s">
        <v>70</v>
      </c>
      <c r="R30" s="100" t="s">
        <v>71</v>
      </c>
    </row>
    <row r="31" spans="2:18" ht="55.5" customHeight="1" thickTop="1" thickBot="1" x14ac:dyDescent="0.4">
      <c r="B31" s="92">
        <v>25</v>
      </c>
      <c r="C31" s="83" t="s">
        <v>82</v>
      </c>
      <c r="D31" s="84">
        <v>12</v>
      </c>
      <c r="E31" s="85" t="s">
        <v>11</v>
      </c>
      <c r="F31" s="96" t="s">
        <v>97</v>
      </c>
      <c r="G31" s="38">
        <f t="shared" si="0"/>
        <v>8400</v>
      </c>
      <c r="H31" s="38">
        <v>700</v>
      </c>
      <c r="I31" s="31"/>
      <c r="J31" s="32">
        <f t="shared" si="1"/>
        <v>0</v>
      </c>
      <c r="K31" s="33" t="str">
        <f t="shared" si="2"/>
        <v xml:space="preserve"> </v>
      </c>
      <c r="L31" s="97"/>
      <c r="M31" s="98" t="s">
        <v>58</v>
      </c>
      <c r="N31" s="99" t="s">
        <v>59</v>
      </c>
      <c r="O31" s="98"/>
      <c r="P31" s="99"/>
      <c r="Q31" s="98" t="s">
        <v>73</v>
      </c>
      <c r="R31" s="100" t="s">
        <v>72</v>
      </c>
    </row>
    <row r="32" spans="2:18" ht="26.25" customHeight="1" thickTop="1" x14ac:dyDescent="0.35">
      <c r="B32" s="62">
        <v>26</v>
      </c>
      <c r="C32" s="72" t="s">
        <v>82</v>
      </c>
      <c r="D32" s="73">
        <v>1</v>
      </c>
      <c r="E32" s="74" t="s">
        <v>11</v>
      </c>
      <c r="F32" s="75" t="s">
        <v>98</v>
      </c>
      <c r="G32" s="39">
        <f t="shared" si="0"/>
        <v>150</v>
      </c>
      <c r="H32" s="35">
        <v>150</v>
      </c>
      <c r="I32" s="16"/>
      <c r="J32" s="18">
        <f t="shared" si="1"/>
        <v>0</v>
      </c>
      <c r="K32" s="30" t="str">
        <f t="shared" si="2"/>
        <v xml:space="preserve"> </v>
      </c>
      <c r="L32" s="67"/>
      <c r="M32" s="68" t="s">
        <v>58</v>
      </c>
      <c r="N32" s="69" t="s">
        <v>29</v>
      </c>
      <c r="O32" s="68" t="s">
        <v>30</v>
      </c>
      <c r="P32" s="69"/>
      <c r="Q32" s="68" t="s">
        <v>74</v>
      </c>
      <c r="R32" s="70" t="s">
        <v>75</v>
      </c>
    </row>
    <row r="33" spans="1:18" ht="26.25" customHeight="1" x14ac:dyDescent="0.35">
      <c r="B33" s="71">
        <v>27</v>
      </c>
      <c r="C33" s="72" t="s">
        <v>31</v>
      </c>
      <c r="D33" s="73">
        <v>2</v>
      </c>
      <c r="E33" s="74" t="s">
        <v>11</v>
      </c>
      <c r="F33" s="75" t="s">
        <v>43</v>
      </c>
      <c r="G33" s="35">
        <f t="shared" si="0"/>
        <v>40</v>
      </c>
      <c r="H33" s="35">
        <v>20</v>
      </c>
      <c r="I33" s="16"/>
      <c r="J33" s="18">
        <f t="shared" si="1"/>
        <v>0</v>
      </c>
      <c r="K33" s="30" t="str">
        <f t="shared" si="2"/>
        <v xml:space="preserve"> </v>
      </c>
      <c r="L33" s="76"/>
      <c r="M33" s="77"/>
      <c r="N33" s="78"/>
      <c r="O33" s="77"/>
      <c r="P33" s="78"/>
      <c r="Q33" s="77"/>
      <c r="R33" s="79"/>
    </row>
    <row r="34" spans="1:18" ht="26.25" customHeight="1" x14ac:dyDescent="0.35">
      <c r="B34" s="71">
        <v>28</v>
      </c>
      <c r="C34" s="72" t="s">
        <v>23</v>
      </c>
      <c r="D34" s="73">
        <v>1</v>
      </c>
      <c r="E34" s="74" t="s">
        <v>22</v>
      </c>
      <c r="F34" s="75" t="s">
        <v>41</v>
      </c>
      <c r="G34" s="35">
        <f t="shared" si="0"/>
        <v>250</v>
      </c>
      <c r="H34" s="35">
        <v>250</v>
      </c>
      <c r="I34" s="16"/>
      <c r="J34" s="18">
        <f t="shared" si="1"/>
        <v>0</v>
      </c>
      <c r="K34" s="30" t="str">
        <f t="shared" si="2"/>
        <v xml:space="preserve"> </v>
      </c>
      <c r="L34" s="76"/>
      <c r="M34" s="77"/>
      <c r="N34" s="78"/>
      <c r="O34" s="77"/>
      <c r="P34" s="78"/>
      <c r="Q34" s="77"/>
      <c r="R34" s="79"/>
    </row>
    <row r="35" spans="1:18" ht="26.25" customHeight="1" thickBot="1" x14ac:dyDescent="0.4">
      <c r="B35" s="101">
        <v>29</v>
      </c>
      <c r="C35" s="83" t="s">
        <v>32</v>
      </c>
      <c r="D35" s="84">
        <v>2</v>
      </c>
      <c r="E35" s="85" t="s">
        <v>22</v>
      </c>
      <c r="F35" s="86" t="s">
        <v>44</v>
      </c>
      <c r="G35" s="36">
        <f t="shared" si="0"/>
        <v>500</v>
      </c>
      <c r="H35" s="37">
        <v>250</v>
      </c>
      <c r="I35" s="31"/>
      <c r="J35" s="32">
        <f t="shared" si="1"/>
        <v>0</v>
      </c>
      <c r="K35" s="33" t="str">
        <f t="shared" si="2"/>
        <v xml:space="preserve"> </v>
      </c>
      <c r="L35" s="87"/>
      <c r="M35" s="88"/>
      <c r="N35" s="89"/>
      <c r="O35" s="88"/>
      <c r="P35" s="89"/>
      <c r="Q35" s="88"/>
      <c r="R35" s="90"/>
    </row>
    <row r="36" spans="1:18" ht="28.5" customHeight="1" thickTop="1" x14ac:dyDescent="0.35">
      <c r="B36" s="62">
        <v>30</v>
      </c>
      <c r="C36" s="102" t="s">
        <v>82</v>
      </c>
      <c r="D36" s="64">
        <v>30</v>
      </c>
      <c r="E36" s="103" t="s">
        <v>11</v>
      </c>
      <c r="F36" s="104" t="s">
        <v>99</v>
      </c>
      <c r="G36" s="34">
        <f t="shared" si="0"/>
        <v>6000</v>
      </c>
      <c r="H36" s="34">
        <v>200</v>
      </c>
      <c r="I36" s="22"/>
      <c r="J36" s="17">
        <f t="shared" si="1"/>
        <v>0</v>
      </c>
      <c r="K36" s="29" t="str">
        <f t="shared" si="2"/>
        <v xml:space="preserve"> </v>
      </c>
      <c r="L36" s="67"/>
      <c r="M36" s="68" t="s">
        <v>58</v>
      </c>
      <c r="N36" s="69" t="s">
        <v>59</v>
      </c>
      <c r="O36" s="68"/>
      <c r="P36" s="69"/>
      <c r="Q36" s="68" t="s">
        <v>76</v>
      </c>
      <c r="R36" s="70" t="s">
        <v>102</v>
      </c>
    </row>
    <row r="37" spans="1:18" ht="28.5" customHeight="1" x14ac:dyDescent="0.35">
      <c r="B37" s="71">
        <v>31</v>
      </c>
      <c r="C37" s="72" t="s">
        <v>33</v>
      </c>
      <c r="D37" s="73">
        <v>10</v>
      </c>
      <c r="E37" s="74" t="s">
        <v>22</v>
      </c>
      <c r="F37" s="75" t="s">
        <v>100</v>
      </c>
      <c r="G37" s="35">
        <f t="shared" si="0"/>
        <v>1950</v>
      </c>
      <c r="H37" s="35">
        <v>195</v>
      </c>
      <c r="I37" s="16"/>
      <c r="J37" s="18">
        <f t="shared" si="1"/>
        <v>0</v>
      </c>
      <c r="K37" s="30" t="str">
        <f t="shared" si="2"/>
        <v xml:space="preserve"> </v>
      </c>
      <c r="L37" s="76"/>
      <c r="M37" s="77"/>
      <c r="N37" s="78"/>
      <c r="O37" s="77"/>
      <c r="P37" s="78"/>
      <c r="Q37" s="77"/>
      <c r="R37" s="79"/>
    </row>
    <row r="38" spans="1:18" ht="28.5" customHeight="1" x14ac:dyDescent="0.35">
      <c r="B38" s="71">
        <v>32</v>
      </c>
      <c r="C38" s="72" t="s">
        <v>34</v>
      </c>
      <c r="D38" s="73">
        <v>20</v>
      </c>
      <c r="E38" s="105" t="s">
        <v>35</v>
      </c>
      <c r="F38" s="75" t="s">
        <v>101</v>
      </c>
      <c r="G38" s="35">
        <f t="shared" si="0"/>
        <v>400</v>
      </c>
      <c r="H38" s="35">
        <v>20</v>
      </c>
      <c r="I38" s="16"/>
      <c r="J38" s="18">
        <f t="shared" si="1"/>
        <v>0</v>
      </c>
      <c r="K38" s="30" t="str">
        <f t="shared" si="2"/>
        <v xml:space="preserve"> </v>
      </c>
      <c r="L38" s="76"/>
      <c r="M38" s="77"/>
      <c r="N38" s="78"/>
      <c r="O38" s="77"/>
      <c r="P38" s="78"/>
      <c r="Q38" s="77"/>
      <c r="R38" s="79"/>
    </row>
    <row r="39" spans="1:18" ht="28.5" customHeight="1" x14ac:dyDescent="0.35">
      <c r="B39" s="106">
        <v>33</v>
      </c>
      <c r="C39" s="72" t="s">
        <v>36</v>
      </c>
      <c r="D39" s="73">
        <v>10</v>
      </c>
      <c r="E39" s="105" t="s">
        <v>22</v>
      </c>
      <c r="F39" s="75" t="s">
        <v>45</v>
      </c>
      <c r="G39" s="35">
        <f t="shared" si="0"/>
        <v>150</v>
      </c>
      <c r="H39" s="35">
        <v>15</v>
      </c>
      <c r="I39" s="16"/>
      <c r="J39" s="18">
        <f t="shared" si="1"/>
        <v>0</v>
      </c>
      <c r="K39" s="30" t="str">
        <f t="shared" si="2"/>
        <v xml:space="preserve"> </v>
      </c>
      <c r="L39" s="76"/>
      <c r="M39" s="77"/>
      <c r="N39" s="78"/>
      <c r="O39" s="77"/>
      <c r="P39" s="78"/>
      <c r="Q39" s="77"/>
      <c r="R39" s="79"/>
    </row>
    <row r="40" spans="1:18" ht="28.5" customHeight="1" thickBot="1" x14ac:dyDescent="0.4">
      <c r="B40" s="82">
        <v>34</v>
      </c>
      <c r="C40" s="83" t="s">
        <v>37</v>
      </c>
      <c r="D40" s="84">
        <v>20</v>
      </c>
      <c r="E40" s="85" t="s">
        <v>11</v>
      </c>
      <c r="F40" s="86" t="s">
        <v>38</v>
      </c>
      <c r="G40" s="37">
        <f t="shared" si="0"/>
        <v>280</v>
      </c>
      <c r="H40" s="37">
        <v>14</v>
      </c>
      <c r="I40" s="31"/>
      <c r="J40" s="32">
        <f t="shared" si="1"/>
        <v>0</v>
      </c>
      <c r="K40" s="33" t="str">
        <f t="shared" si="2"/>
        <v xml:space="preserve"> </v>
      </c>
      <c r="L40" s="87"/>
      <c r="M40" s="88"/>
      <c r="N40" s="89"/>
      <c r="O40" s="88"/>
      <c r="P40" s="89"/>
      <c r="Q40" s="88"/>
      <c r="R40" s="90"/>
    </row>
    <row r="41" spans="1:18" ht="13.5" customHeight="1" thickTop="1" thickBot="1" x14ac:dyDescent="0.4">
      <c r="A41" s="107"/>
      <c r="B41" s="107"/>
      <c r="C41" s="107"/>
      <c r="D41" s="107"/>
      <c r="E41" s="107"/>
      <c r="F41" s="107"/>
      <c r="G41" s="108"/>
      <c r="H41" s="107"/>
      <c r="I41" s="107"/>
      <c r="J41" s="107"/>
      <c r="K41" s="107"/>
      <c r="L41" s="109"/>
      <c r="M41" s="107"/>
      <c r="N41" s="107"/>
      <c r="O41" s="107"/>
      <c r="P41" s="110"/>
      <c r="Q41" s="107"/>
      <c r="R41" s="107"/>
    </row>
    <row r="42" spans="1:18" ht="60.75" customHeight="1" thickTop="1" thickBot="1" x14ac:dyDescent="0.4">
      <c r="A42" s="111"/>
      <c r="B42" s="49" t="s">
        <v>9</v>
      </c>
      <c r="C42" s="50"/>
      <c r="D42" s="50"/>
      <c r="E42" s="50"/>
      <c r="F42" s="51"/>
      <c r="G42" s="6"/>
      <c r="H42" s="27" t="s">
        <v>2</v>
      </c>
      <c r="I42" s="53" t="s">
        <v>3</v>
      </c>
      <c r="J42" s="112"/>
      <c r="K42" s="113"/>
      <c r="L42" s="109"/>
      <c r="M42" s="9"/>
      <c r="N42" s="5"/>
      <c r="O42" s="5"/>
      <c r="P42" s="114"/>
      <c r="Q42" s="115"/>
      <c r="R42" s="115"/>
    </row>
    <row r="43" spans="1:18" ht="33" customHeight="1" thickTop="1" thickBot="1" x14ac:dyDescent="0.4">
      <c r="A43" s="111"/>
      <c r="B43" s="116" t="s">
        <v>10</v>
      </c>
      <c r="C43" s="117"/>
      <c r="D43" s="117"/>
      <c r="E43" s="117"/>
      <c r="F43" s="118"/>
      <c r="G43" s="8"/>
      <c r="H43" s="26">
        <f>SUM(G7:G40)</f>
        <v>66585</v>
      </c>
      <c r="I43" s="48">
        <f>SUM(J7:J40)</f>
        <v>0</v>
      </c>
      <c r="J43" s="119"/>
      <c r="K43" s="120"/>
      <c r="L43" s="121"/>
      <c r="M43" s="122"/>
      <c r="P43" s="15"/>
      <c r="Q43" s="7"/>
      <c r="R43" s="7"/>
    </row>
    <row r="44" spans="1:18" ht="15" thickTop="1" x14ac:dyDescent="0.35">
      <c r="C44" s="1"/>
      <c r="D44" s="1"/>
      <c r="E44" s="1"/>
      <c r="F44" s="1"/>
      <c r="G44" s="1"/>
      <c r="M44" s="1"/>
      <c r="N44" s="1"/>
      <c r="R44" s="1"/>
    </row>
    <row r="45" spans="1:18" x14ac:dyDescent="0.35">
      <c r="C45" s="1"/>
      <c r="D45" s="1"/>
      <c r="E45" s="1"/>
      <c r="F45" s="1"/>
      <c r="G45" s="1"/>
      <c r="M45" s="1"/>
      <c r="N45" s="1"/>
      <c r="R45" s="1"/>
    </row>
    <row r="46" spans="1:18" x14ac:dyDescent="0.35">
      <c r="C46" s="1"/>
      <c r="D46" s="1"/>
      <c r="E46" s="1"/>
      <c r="F46" s="1"/>
      <c r="G46" s="1"/>
      <c r="M46" s="1"/>
      <c r="N46" s="1"/>
      <c r="R46" s="1"/>
    </row>
    <row r="47" spans="1:18" x14ac:dyDescent="0.35">
      <c r="C47" s="1"/>
      <c r="D47" s="1"/>
      <c r="E47" s="1"/>
      <c r="F47" s="1"/>
      <c r="G47" s="1"/>
      <c r="M47" s="1"/>
      <c r="N47" s="1"/>
      <c r="R47" s="1"/>
    </row>
    <row r="48" spans="1:18" x14ac:dyDescent="0.35">
      <c r="C48" s="1"/>
      <c r="D48" s="1"/>
      <c r="E48" s="1"/>
      <c r="F48" s="1"/>
      <c r="G48" s="1"/>
      <c r="M48" s="1"/>
      <c r="N48" s="1"/>
      <c r="R48" s="1"/>
    </row>
    <row r="49" spans="3:18" x14ac:dyDescent="0.35">
      <c r="C49" s="1"/>
      <c r="D49" s="1"/>
      <c r="E49" s="1"/>
      <c r="F49" s="1"/>
      <c r="G49" s="1"/>
      <c r="M49" s="1"/>
      <c r="N49" s="1"/>
      <c r="R49" s="1"/>
    </row>
    <row r="50" spans="3:18" x14ac:dyDescent="0.35">
      <c r="C50" s="1"/>
      <c r="D50" s="1"/>
      <c r="E50" s="1"/>
      <c r="F50" s="1"/>
      <c r="G50" s="1"/>
      <c r="M50" s="1"/>
      <c r="N50" s="1"/>
      <c r="R50" s="1"/>
    </row>
    <row r="51" spans="3:18" x14ac:dyDescent="0.35">
      <c r="C51" s="1"/>
      <c r="D51" s="1"/>
      <c r="E51" s="1"/>
      <c r="F51" s="1"/>
      <c r="G51" s="1"/>
      <c r="M51" s="1"/>
      <c r="N51" s="1"/>
      <c r="R51" s="1"/>
    </row>
    <row r="52" spans="3:18" x14ac:dyDescent="0.35">
      <c r="C52" s="1"/>
      <c r="D52" s="1"/>
      <c r="E52" s="1"/>
      <c r="F52" s="1"/>
      <c r="G52" s="1"/>
      <c r="M52" s="1"/>
      <c r="N52" s="1"/>
      <c r="R52" s="1"/>
    </row>
    <row r="53" spans="3:18" x14ac:dyDescent="0.35">
      <c r="C53" s="1"/>
      <c r="D53" s="1"/>
      <c r="E53" s="1"/>
      <c r="F53" s="1"/>
      <c r="G53" s="1"/>
      <c r="M53" s="1"/>
      <c r="N53" s="1"/>
      <c r="R53" s="1"/>
    </row>
    <row r="54" spans="3:18" x14ac:dyDescent="0.35">
      <c r="C54" s="1"/>
      <c r="D54" s="1"/>
      <c r="E54" s="1"/>
      <c r="F54" s="1"/>
      <c r="G54" s="1"/>
      <c r="M54" s="1"/>
      <c r="N54" s="1"/>
      <c r="R54" s="1"/>
    </row>
    <row r="55" spans="3:18" x14ac:dyDescent="0.35">
      <c r="C55" s="1"/>
      <c r="D55" s="1"/>
      <c r="E55" s="1"/>
      <c r="F55" s="1"/>
      <c r="G55" s="1"/>
      <c r="M55" s="1"/>
      <c r="N55" s="1"/>
      <c r="R55" s="1"/>
    </row>
    <row r="56" spans="3:18" x14ac:dyDescent="0.35">
      <c r="C56" s="1"/>
      <c r="D56" s="1"/>
      <c r="E56" s="1"/>
      <c r="F56" s="1"/>
      <c r="G56" s="1"/>
      <c r="M56" s="1"/>
      <c r="N56" s="1"/>
      <c r="R56" s="1"/>
    </row>
    <row r="57" spans="3:18" x14ac:dyDescent="0.35">
      <c r="C57" s="1"/>
      <c r="D57" s="1"/>
      <c r="E57" s="1"/>
      <c r="F57" s="1"/>
      <c r="G57" s="1"/>
      <c r="M57" s="1"/>
      <c r="N57" s="1"/>
      <c r="R57" s="1"/>
    </row>
    <row r="58" spans="3:18" x14ac:dyDescent="0.35">
      <c r="C58" s="1"/>
      <c r="D58" s="1"/>
      <c r="E58" s="1"/>
      <c r="F58" s="1"/>
      <c r="G58" s="1"/>
      <c r="M58" s="1"/>
      <c r="N58" s="1"/>
      <c r="R58" s="1"/>
    </row>
    <row r="59" spans="3:18" x14ac:dyDescent="0.35">
      <c r="C59" s="1"/>
      <c r="D59" s="1"/>
      <c r="E59" s="1"/>
      <c r="F59" s="1"/>
      <c r="G59" s="1"/>
      <c r="M59" s="1"/>
      <c r="N59" s="1"/>
      <c r="R59" s="1"/>
    </row>
    <row r="60" spans="3:18" x14ac:dyDescent="0.35">
      <c r="C60" s="1"/>
      <c r="D60" s="1"/>
      <c r="E60" s="1"/>
      <c r="F60" s="1"/>
      <c r="G60" s="1"/>
      <c r="M60" s="1"/>
      <c r="N60" s="1"/>
      <c r="R60" s="1"/>
    </row>
    <row r="61" spans="3:18" x14ac:dyDescent="0.35">
      <c r="C61" s="1"/>
      <c r="D61" s="1"/>
      <c r="E61" s="1"/>
      <c r="F61" s="1"/>
      <c r="G61" s="1"/>
      <c r="M61" s="1"/>
      <c r="N61" s="1"/>
      <c r="R61" s="1"/>
    </row>
    <row r="62" spans="3:18" x14ac:dyDescent="0.35">
      <c r="C62" s="1"/>
      <c r="D62" s="1"/>
      <c r="E62" s="1"/>
      <c r="F62" s="1"/>
      <c r="G62" s="1"/>
      <c r="M62" s="1"/>
      <c r="N62" s="1"/>
      <c r="R62" s="1"/>
    </row>
    <row r="63" spans="3:18" x14ac:dyDescent="0.35">
      <c r="C63" s="1"/>
      <c r="D63" s="1"/>
      <c r="E63" s="1"/>
      <c r="F63" s="1"/>
      <c r="G63" s="1"/>
      <c r="M63" s="1"/>
      <c r="N63" s="1"/>
      <c r="R63" s="1"/>
    </row>
    <row r="64" spans="3:18" x14ac:dyDescent="0.35">
      <c r="C64" s="1"/>
      <c r="D64" s="1"/>
      <c r="E64" s="1"/>
      <c r="F64" s="1"/>
      <c r="G64" s="1"/>
      <c r="M64" s="1"/>
      <c r="N64" s="1"/>
      <c r="R64" s="1"/>
    </row>
    <row r="65" spans="3:18" x14ac:dyDescent="0.35">
      <c r="C65" s="1"/>
      <c r="D65" s="1"/>
      <c r="E65" s="1"/>
      <c r="F65" s="1"/>
      <c r="G65" s="1"/>
      <c r="M65" s="1"/>
      <c r="N65" s="1"/>
      <c r="R65" s="1"/>
    </row>
    <row r="66" spans="3:18" x14ac:dyDescent="0.35">
      <c r="C66" s="1"/>
      <c r="D66" s="1"/>
      <c r="E66" s="1"/>
      <c r="F66" s="1"/>
      <c r="G66" s="1"/>
      <c r="M66" s="1"/>
      <c r="N66" s="1"/>
      <c r="R66" s="1"/>
    </row>
    <row r="67" spans="3:18" x14ac:dyDescent="0.35">
      <c r="C67" s="1"/>
      <c r="D67" s="1"/>
      <c r="E67" s="1"/>
      <c r="F67" s="1"/>
      <c r="G67" s="1"/>
      <c r="M67" s="1"/>
      <c r="N67" s="1"/>
      <c r="R67" s="1"/>
    </row>
    <row r="68" spans="3:18" x14ac:dyDescent="0.35">
      <c r="C68" s="1"/>
      <c r="D68" s="1"/>
      <c r="E68" s="1"/>
      <c r="F68" s="1"/>
      <c r="G68" s="1"/>
      <c r="M68" s="1"/>
      <c r="N68" s="1"/>
      <c r="R68" s="1"/>
    </row>
    <row r="69" spans="3:18" x14ac:dyDescent="0.35">
      <c r="C69" s="1"/>
      <c r="D69" s="1"/>
      <c r="E69" s="1"/>
      <c r="F69" s="1"/>
      <c r="G69" s="1"/>
      <c r="M69" s="1"/>
      <c r="N69" s="1"/>
      <c r="R69" s="1"/>
    </row>
    <row r="70" spans="3:18" x14ac:dyDescent="0.35">
      <c r="C70" s="1"/>
      <c r="D70" s="1"/>
      <c r="E70" s="1"/>
      <c r="F70" s="1"/>
      <c r="G70" s="1"/>
      <c r="M70" s="1"/>
      <c r="N70" s="1"/>
      <c r="R70" s="1"/>
    </row>
    <row r="71" spans="3:18" x14ac:dyDescent="0.35">
      <c r="C71" s="1"/>
      <c r="D71" s="1"/>
      <c r="E71" s="1"/>
      <c r="F71" s="1"/>
      <c r="G71" s="1"/>
      <c r="M71" s="1"/>
      <c r="N71" s="1"/>
      <c r="R71" s="1"/>
    </row>
    <row r="72" spans="3:18" x14ac:dyDescent="0.35">
      <c r="C72" s="1"/>
      <c r="D72" s="1"/>
      <c r="E72" s="1"/>
      <c r="F72" s="1"/>
      <c r="G72" s="1"/>
      <c r="M72" s="1"/>
      <c r="N72" s="1"/>
      <c r="R72" s="1"/>
    </row>
    <row r="73" spans="3:18" x14ac:dyDescent="0.35">
      <c r="C73" s="1"/>
      <c r="D73" s="1"/>
      <c r="E73" s="1"/>
      <c r="F73" s="1"/>
      <c r="G73" s="1"/>
      <c r="M73" s="1"/>
      <c r="N73" s="1"/>
      <c r="R73" s="1"/>
    </row>
    <row r="74" spans="3:18" x14ac:dyDescent="0.35">
      <c r="C74" s="1"/>
      <c r="D74" s="1"/>
      <c r="E74" s="1"/>
      <c r="F74" s="1"/>
      <c r="G74" s="1"/>
      <c r="M74" s="1"/>
      <c r="N74" s="1"/>
      <c r="R74" s="1"/>
    </row>
    <row r="75" spans="3:18" x14ac:dyDescent="0.35">
      <c r="C75" s="1"/>
      <c r="D75" s="1"/>
      <c r="E75" s="1"/>
      <c r="F75" s="1"/>
      <c r="G75" s="1"/>
      <c r="M75" s="1"/>
      <c r="N75" s="1"/>
      <c r="R75" s="1"/>
    </row>
    <row r="76" spans="3:18" x14ac:dyDescent="0.35">
      <c r="C76" s="1"/>
      <c r="D76" s="1"/>
      <c r="E76" s="1"/>
      <c r="F76" s="1"/>
      <c r="G76" s="1"/>
      <c r="M76" s="1"/>
      <c r="N76" s="1"/>
      <c r="R76" s="1"/>
    </row>
    <row r="77" spans="3:18" x14ac:dyDescent="0.35">
      <c r="C77" s="1"/>
      <c r="D77" s="1"/>
      <c r="E77" s="1"/>
      <c r="F77" s="1"/>
      <c r="G77" s="1"/>
      <c r="M77" s="1"/>
      <c r="N77" s="1"/>
      <c r="R77" s="1"/>
    </row>
    <row r="78" spans="3:18" x14ac:dyDescent="0.35">
      <c r="C78" s="1"/>
      <c r="D78" s="1"/>
      <c r="E78" s="1"/>
      <c r="F78" s="1"/>
      <c r="G78" s="1"/>
      <c r="M78" s="1"/>
      <c r="N78" s="1"/>
      <c r="R78" s="1"/>
    </row>
    <row r="79" spans="3:18" x14ac:dyDescent="0.35">
      <c r="C79" s="1"/>
      <c r="D79" s="1"/>
      <c r="E79" s="1"/>
      <c r="F79" s="1"/>
      <c r="G79" s="1"/>
      <c r="M79" s="1"/>
      <c r="N79" s="1"/>
      <c r="R79" s="1"/>
    </row>
    <row r="80" spans="3:18" x14ac:dyDescent="0.35">
      <c r="C80" s="1"/>
      <c r="D80" s="1"/>
      <c r="E80" s="1"/>
      <c r="F80" s="1"/>
      <c r="G80" s="1"/>
      <c r="M80" s="1"/>
      <c r="N80" s="1"/>
      <c r="R80" s="1"/>
    </row>
    <row r="81" spans="3:18" x14ac:dyDescent="0.35">
      <c r="C81" s="1"/>
      <c r="D81" s="1"/>
      <c r="E81" s="1"/>
      <c r="F81" s="1"/>
      <c r="G81" s="1"/>
      <c r="M81" s="1"/>
      <c r="N81" s="1"/>
      <c r="R81" s="1"/>
    </row>
    <row r="82" spans="3:18" x14ac:dyDescent="0.35">
      <c r="C82" s="1"/>
      <c r="D82" s="1"/>
      <c r="E82" s="1"/>
      <c r="F82" s="1"/>
      <c r="G82" s="1"/>
      <c r="M82" s="1"/>
      <c r="N82" s="1"/>
      <c r="R82" s="1"/>
    </row>
    <row r="83" spans="3:18" x14ac:dyDescent="0.35">
      <c r="C83" s="1"/>
      <c r="D83" s="1"/>
      <c r="E83" s="1"/>
      <c r="F83" s="1"/>
      <c r="G83" s="1"/>
      <c r="M83" s="1"/>
      <c r="N83" s="1"/>
      <c r="R83" s="1"/>
    </row>
    <row r="84" spans="3:18" x14ac:dyDescent="0.35">
      <c r="C84" s="1"/>
      <c r="D84" s="1"/>
      <c r="E84" s="1"/>
      <c r="F84" s="1"/>
      <c r="G84" s="1"/>
      <c r="M84" s="1"/>
      <c r="N84" s="1"/>
      <c r="R84" s="1"/>
    </row>
    <row r="85" spans="3:18" x14ac:dyDescent="0.35">
      <c r="C85" s="1"/>
      <c r="D85" s="1"/>
      <c r="E85" s="1"/>
      <c r="F85" s="1"/>
      <c r="G85" s="1"/>
      <c r="M85" s="1"/>
      <c r="N85" s="1"/>
      <c r="R85" s="1"/>
    </row>
    <row r="86" spans="3:18" x14ac:dyDescent="0.35">
      <c r="C86" s="1"/>
      <c r="D86" s="1"/>
      <c r="E86" s="1"/>
      <c r="F86" s="1"/>
      <c r="G86" s="1"/>
      <c r="M86" s="1"/>
      <c r="N86" s="1"/>
      <c r="R86" s="1"/>
    </row>
    <row r="87" spans="3:18" x14ac:dyDescent="0.35">
      <c r="C87" s="1"/>
      <c r="D87" s="1"/>
      <c r="E87" s="1"/>
      <c r="F87" s="1"/>
      <c r="G87" s="1"/>
      <c r="M87" s="1"/>
      <c r="N87" s="1"/>
      <c r="R87" s="1"/>
    </row>
    <row r="88" spans="3:18" x14ac:dyDescent="0.35">
      <c r="C88" s="1"/>
      <c r="D88" s="1"/>
      <c r="E88" s="1"/>
      <c r="F88" s="1"/>
      <c r="G88" s="1"/>
      <c r="M88" s="1"/>
      <c r="N88" s="1"/>
      <c r="R88" s="1"/>
    </row>
    <row r="89" spans="3:18" x14ac:dyDescent="0.35">
      <c r="C89" s="1"/>
      <c r="D89" s="1"/>
      <c r="E89" s="1"/>
      <c r="F89" s="1"/>
      <c r="G89" s="1"/>
      <c r="M89" s="1"/>
      <c r="N89" s="1"/>
      <c r="R89" s="1"/>
    </row>
    <row r="90" spans="3:18" x14ac:dyDescent="0.35">
      <c r="C90" s="1"/>
      <c r="D90" s="1"/>
      <c r="E90" s="1"/>
      <c r="F90" s="1"/>
      <c r="G90" s="1"/>
      <c r="M90" s="1"/>
      <c r="N90" s="1"/>
      <c r="R90" s="1"/>
    </row>
    <row r="91" spans="3:18" x14ac:dyDescent="0.35">
      <c r="C91" s="1"/>
      <c r="D91" s="1"/>
      <c r="E91" s="1"/>
      <c r="F91" s="1"/>
      <c r="G91" s="1"/>
      <c r="M91" s="1"/>
      <c r="N91" s="1"/>
      <c r="R91" s="1"/>
    </row>
    <row r="92" spans="3:18" x14ac:dyDescent="0.35">
      <c r="C92" s="1"/>
      <c r="D92" s="1"/>
      <c r="E92" s="1"/>
      <c r="F92" s="1"/>
      <c r="G92" s="1"/>
      <c r="M92" s="1"/>
      <c r="N92" s="1"/>
      <c r="R92" s="1"/>
    </row>
    <row r="93" spans="3:18" x14ac:dyDescent="0.35">
      <c r="C93" s="1"/>
      <c r="D93" s="1"/>
      <c r="E93" s="1"/>
      <c r="F93" s="1"/>
      <c r="G93" s="1"/>
      <c r="M93" s="1"/>
      <c r="N93" s="1"/>
      <c r="R93" s="1"/>
    </row>
    <row r="94" spans="3:18" x14ac:dyDescent="0.35">
      <c r="C94" s="1"/>
      <c r="D94" s="1"/>
      <c r="E94" s="1"/>
      <c r="F94" s="1"/>
      <c r="G94" s="1"/>
      <c r="M94" s="1"/>
      <c r="N94" s="1"/>
      <c r="R94" s="1"/>
    </row>
    <row r="95" spans="3:18" x14ac:dyDescent="0.35">
      <c r="C95" s="1"/>
      <c r="D95" s="1"/>
      <c r="E95" s="1"/>
      <c r="F95" s="1"/>
      <c r="G95" s="1"/>
      <c r="M95" s="1"/>
      <c r="N95" s="1"/>
      <c r="R95" s="1"/>
    </row>
    <row r="96" spans="3:18" x14ac:dyDescent="0.35">
      <c r="C96" s="1"/>
      <c r="D96" s="1"/>
      <c r="E96" s="1"/>
      <c r="F96" s="1"/>
      <c r="G96" s="1"/>
      <c r="M96" s="1"/>
      <c r="N96" s="1"/>
      <c r="R96" s="1"/>
    </row>
    <row r="97" spans="3:18" x14ac:dyDescent="0.35">
      <c r="C97" s="1"/>
      <c r="D97" s="1"/>
      <c r="E97" s="1"/>
      <c r="F97" s="1"/>
      <c r="G97" s="1"/>
      <c r="M97" s="1"/>
      <c r="N97" s="1"/>
      <c r="R97" s="1"/>
    </row>
    <row r="98" spans="3:18" x14ac:dyDescent="0.35">
      <c r="C98" s="1"/>
      <c r="D98" s="1"/>
      <c r="E98" s="1"/>
      <c r="F98" s="1"/>
      <c r="G98" s="1"/>
      <c r="M98" s="1"/>
      <c r="N98" s="1"/>
      <c r="R98" s="1"/>
    </row>
    <row r="99" spans="3:18" x14ac:dyDescent="0.35">
      <c r="C99" s="1"/>
      <c r="D99" s="1"/>
      <c r="E99" s="1"/>
      <c r="F99" s="1"/>
      <c r="G99" s="1"/>
      <c r="M99" s="1"/>
      <c r="N99" s="1"/>
      <c r="R99" s="1"/>
    </row>
    <row r="100" spans="3:18" x14ac:dyDescent="0.35">
      <c r="C100" s="1"/>
      <c r="D100" s="1"/>
      <c r="E100" s="1"/>
      <c r="F100" s="1"/>
      <c r="G100" s="1"/>
      <c r="M100" s="1"/>
      <c r="N100" s="1"/>
      <c r="R100" s="1"/>
    </row>
    <row r="101" spans="3:18" x14ac:dyDescent="0.35">
      <c r="C101" s="1"/>
      <c r="D101" s="1"/>
      <c r="E101" s="1"/>
      <c r="F101" s="1"/>
      <c r="G101" s="1"/>
      <c r="M101" s="1"/>
      <c r="N101" s="1"/>
      <c r="R101" s="1"/>
    </row>
    <row r="102" spans="3:18" x14ac:dyDescent="0.35">
      <c r="C102" s="1"/>
      <c r="D102" s="1"/>
      <c r="E102" s="1"/>
      <c r="F102" s="1"/>
      <c r="G102" s="1"/>
      <c r="M102" s="1"/>
      <c r="N102" s="1"/>
      <c r="R102" s="1"/>
    </row>
    <row r="103" spans="3:18" x14ac:dyDescent="0.35">
      <c r="C103" s="1"/>
      <c r="D103" s="1"/>
      <c r="E103" s="1"/>
      <c r="F103" s="1"/>
      <c r="G103" s="1"/>
      <c r="M103" s="1"/>
      <c r="N103" s="1"/>
      <c r="R103" s="1"/>
    </row>
    <row r="104" spans="3:18" x14ac:dyDescent="0.35">
      <c r="C104" s="1"/>
      <c r="D104" s="1"/>
      <c r="E104" s="1"/>
      <c r="F104" s="1"/>
      <c r="G104" s="1"/>
      <c r="M104" s="1"/>
      <c r="N104" s="1"/>
      <c r="R104" s="1"/>
    </row>
    <row r="105" spans="3:18" x14ac:dyDescent="0.35">
      <c r="C105" s="1"/>
      <c r="D105" s="1"/>
      <c r="E105" s="1"/>
      <c r="F105" s="1"/>
      <c r="G105" s="1"/>
      <c r="M105" s="1"/>
      <c r="N105" s="1"/>
      <c r="R105" s="1"/>
    </row>
    <row r="106" spans="3:18" x14ac:dyDescent="0.35">
      <c r="C106" s="1"/>
      <c r="D106" s="1"/>
      <c r="E106" s="1"/>
      <c r="F106" s="1"/>
      <c r="G106" s="1"/>
      <c r="M106" s="1"/>
      <c r="N106" s="1"/>
      <c r="R106" s="1"/>
    </row>
    <row r="107" spans="3:18" x14ac:dyDescent="0.35">
      <c r="C107" s="1"/>
      <c r="D107" s="1"/>
      <c r="E107" s="1"/>
      <c r="F107" s="1"/>
      <c r="G107" s="1"/>
      <c r="M107" s="1"/>
      <c r="N107" s="1"/>
      <c r="R107" s="1"/>
    </row>
    <row r="108" spans="3:18" x14ac:dyDescent="0.35">
      <c r="C108" s="1"/>
      <c r="D108" s="1"/>
      <c r="E108" s="1"/>
      <c r="F108" s="1"/>
      <c r="G108" s="1"/>
      <c r="M108" s="1"/>
      <c r="N108" s="1"/>
      <c r="R108" s="1"/>
    </row>
    <row r="109" spans="3:18" x14ac:dyDescent="0.35">
      <c r="C109" s="1"/>
      <c r="D109" s="1"/>
      <c r="E109" s="1"/>
      <c r="F109" s="1"/>
      <c r="G109" s="1"/>
      <c r="M109" s="1"/>
      <c r="N109" s="1"/>
      <c r="R109" s="1"/>
    </row>
    <row r="110" spans="3:18" x14ac:dyDescent="0.35">
      <c r="C110" s="1"/>
      <c r="D110" s="1"/>
      <c r="E110" s="1"/>
      <c r="F110" s="1"/>
      <c r="G110" s="1"/>
      <c r="M110" s="1"/>
      <c r="N110" s="1"/>
      <c r="R110" s="1"/>
    </row>
    <row r="111" spans="3:18" x14ac:dyDescent="0.35">
      <c r="C111" s="1"/>
      <c r="D111" s="1"/>
      <c r="E111" s="1"/>
      <c r="F111" s="1"/>
      <c r="G111" s="1"/>
      <c r="M111" s="1"/>
      <c r="N111" s="1"/>
      <c r="R111" s="1"/>
    </row>
    <row r="112" spans="3:18" x14ac:dyDescent="0.35">
      <c r="C112" s="1"/>
      <c r="D112" s="1"/>
      <c r="E112" s="1"/>
      <c r="F112" s="1"/>
      <c r="G112" s="1"/>
      <c r="M112" s="1"/>
      <c r="N112" s="1"/>
      <c r="R112" s="1"/>
    </row>
    <row r="113" spans="3:18" x14ac:dyDescent="0.35">
      <c r="C113" s="1"/>
      <c r="D113" s="1"/>
      <c r="E113" s="1"/>
      <c r="F113" s="1"/>
      <c r="G113" s="1"/>
      <c r="M113" s="1"/>
      <c r="N113" s="1"/>
      <c r="R113" s="1"/>
    </row>
    <row r="114" spans="3:18" x14ac:dyDescent="0.35">
      <c r="C114" s="1"/>
      <c r="D114" s="1"/>
      <c r="E114" s="1"/>
      <c r="F114" s="1"/>
      <c r="G114" s="1"/>
      <c r="M114" s="1"/>
      <c r="N114" s="1"/>
      <c r="R114" s="1"/>
    </row>
    <row r="115" spans="3:18" x14ac:dyDescent="0.35">
      <c r="C115" s="1"/>
      <c r="D115" s="1"/>
      <c r="E115" s="1"/>
      <c r="F115" s="1"/>
      <c r="G115" s="1"/>
      <c r="M115" s="1"/>
      <c r="N115" s="1"/>
      <c r="R115" s="1"/>
    </row>
    <row r="116" spans="3:18" x14ac:dyDescent="0.35">
      <c r="C116" s="1"/>
      <c r="D116" s="1"/>
      <c r="E116" s="1"/>
      <c r="F116" s="1"/>
      <c r="G116" s="1"/>
      <c r="M116" s="1"/>
      <c r="N116" s="1"/>
      <c r="R116" s="1"/>
    </row>
    <row r="117" spans="3:18" x14ac:dyDescent="0.35">
      <c r="C117" s="1"/>
      <c r="D117" s="1"/>
      <c r="E117" s="1"/>
      <c r="F117" s="1"/>
      <c r="G117" s="1"/>
      <c r="M117" s="1"/>
      <c r="N117" s="1"/>
      <c r="R117" s="1"/>
    </row>
    <row r="118" spans="3:18" x14ac:dyDescent="0.35">
      <c r="C118" s="1"/>
      <c r="D118" s="1"/>
      <c r="E118" s="1"/>
      <c r="F118" s="1"/>
      <c r="G118" s="1"/>
      <c r="M118" s="1"/>
      <c r="N118" s="1"/>
      <c r="R118" s="1"/>
    </row>
    <row r="119" spans="3:18" x14ac:dyDescent="0.35">
      <c r="C119" s="1"/>
      <c r="D119" s="1"/>
      <c r="E119" s="1"/>
      <c r="F119" s="1"/>
      <c r="G119" s="1"/>
      <c r="M119" s="1"/>
      <c r="N119" s="1"/>
      <c r="R119" s="1"/>
    </row>
    <row r="120" spans="3:18" x14ac:dyDescent="0.35">
      <c r="C120" s="1"/>
      <c r="D120" s="1"/>
      <c r="E120" s="1"/>
      <c r="F120" s="1"/>
      <c r="G120" s="1"/>
      <c r="M120" s="1"/>
      <c r="N120" s="1"/>
      <c r="R120" s="1"/>
    </row>
    <row r="121" spans="3:18" x14ac:dyDescent="0.35">
      <c r="C121" s="1"/>
      <c r="D121" s="1"/>
      <c r="E121" s="1"/>
      <c r="F121" s="1"/>
      <c r="G121" s="1"/>
      <c r="M121" s="1"/>
      <c r="N121" s="1"/>
      <c r="R121" s="1"/>
    </row>
    <row r="122" spans="3:18" x14ac:dyDescent="0.35">
      <c r="C122" s="1"/>
      <c r="D122" s="1"/>
      <c r="E122" s="1"/>
      <c r="F122" s="1"/>
      <c r="G122" s="1"/>
      <c r="M122" s="1"/>
      <c r="N122" s="1"/>
      <c r="R122" s="1"/>
    </row>
    <row r="123" spans="3:18" x14ac:dyDescent="0.35">
      <c r="C123" s="1"/>
      <c r="D123" s="1"/>
      <c r="E123" s="1"/>
      <c r="F123" s="1"/>
      <c r="G123" s="1"/>
      <c r="M123" s="1"/>
      <c r="N123" s="1"/>
      <c r="R123" s="1"/>
    </row>
  </sheetData>
  <sheetProtection algorithmName="SHA-512" hashValue="XKt9DNyGQHe76uWyp4bCQZ2pOR5reMPX1jxNO6Rvsy4EjVJn+klPt+bGrYAcmcyCD3M/Lw0sH8w04bEohoD/EA==" saltValue="gSuclvk3bCFEgcJWtJ7HKw==" spinCount="100000" sheet="1" objects="1" scenarios="1" selectLockedCells="1"/>
  <mergeCells count="37">
    <mergeCell ref="O36:O40"/>
    <mergeCell ref="P36:P40"/>
    <mergeCell ref="Q36:Q40"/>
    <mergeCell ref="R36:R40"/>
    <mergeCell ref="L36:L40"/>
    <mergeCell ref="M36:M40"/>
    <mergeCell ref="N36:N40"/>
    <mergeCell ref="Q32:Q35"/>
    <mergeCell ref="R32:R35"/>
    <mergeCell ref="L32:L35"/>
    <mergeCell ref="M32:M35"/>
    <mergeCell ref="N32:N35"/>
    <mergeCell ref="I43:K43"/>
    <mergeCell ref="B43:F43"/>
    <mergeCell ref="B42:F42"/>
    <mergeCell ref="P1:R1"/>
    <mergeCell ref="B1:F1"/>
    <mergeCell ref="I42:K42"/>
    <mergeCell ref="L7:L24"/>
    <mergeCell ref="M7:M24"/>
    <mergeCell ref="N7:N24"/>
    <mergeCell ref="O7:O24"/>
    <mergeCell ref="P7:P24"/>
    <mergeCell ref="Q7:Q24"/>
    <mergeCell ref="R7:R24"/>
    <mergeCell ref="L25:L26"/>
    <mergeCell ref="O32:O35"/>
    <mergeCell ref="P32:P35"/>
    <mergeCell ref="P25:P26"/>
    <mergeCell ref="Q25:Q26"/>
    <mergeCell ref="R25:R26"/>
    <mergeCell ref="B3:C4"/>
    <mergeCell ref="D3:E4"/>
    <mergeCell ref="F3:F4"/>
    <mergeCell ref="M25:M26"/>
    <mergeCell ref="N25:N26"/>
    <mergeCell ref="O25:O26"/>
  </mergeCells>
  <conditionalFormatting sqref="B7:B10">
    <cfRule type="containsBlanks" dxfId="63" priority="987">
      <formula>LEN(TRIM(B7))=0</formula>
    </cfRule>
  </conditionalFormatting>
  <conditionalFormatting sqref="B7:B10">
    <cfRule type="cellIs" dxfId="62" priority="982" operator="greaterThanOrEqual">
      <formula>1</formula>
    </cfRule>
  </conditionalFormatting>
  <conditionalFormatting sqref="B11 B19:B40">
    <cfRule type="containsBlanks" dxfId="61" priority="510">
      <formula>LEN(TRIM(B11))=0</formula>
    </cfRule>
  </conditionalFormatting>
  <conditionalFormatting sqref="B11 B19:B40">
    <cfRule type="cellIs" dxfId="60" priority="509" operator="greaterThanOrEqual">
      <formula>1</formula>
    </cfRule>
  </conditionalFormatting>
  <conditionalFormatting sqref="B12:B18">
    <cfRule type="containsBlanks" dxfId="59" priority="501">
      <formula>LEN(TRIM(B12))=0</formula>
    </cfRule>
  </conditionalFormatting>
  <conditionalFormatting sqref="B12:B18">
    <cfRule type="cellIs" dxfId="58" priority="500" operator="greaterThanOrEqual">
      <formula>1</formula>
    </cfRule>
  </conditionalFormatting>
  <conditionalFormatting sqref="K7:K21 K23:K24">
    <cfRule type="cellIs" dxfId="57" priority="57" operator="equal">
      <formula>"NEVYHOVUJE"</formula>
    </cfRule>
    <cfRule type="cellIs" dxfId="56" priority="58" operator="equal">
      <formula>"VYHOVUJE"</formula>
    </cfRule>
  </conditionalFormatting>
  <conditionalFormatting sqref="D7:D24">
    <cfRule type="containsBlanks" dxfId="55" priority="56">
      <formula>LEN(TRIM(D7))=0</formula>
    </cfRule>
  </conditionalFormatting>
  <conditionalFormatting sqref="I7:I24">
    <cfRule type="notContainsBlanks" dxfId="54" priority="54">
      <formula>LEN(TRIM(I7))&gt;0</formula>
    </cfRule>
    <cfRule type="containsBlanks" dxfId="53" priority="55">
      <formula>LEN(TRIM(I7))=0</formula>
    </cfRule>
  </conditionalFormatting>
  <conditionalFormatting sqref="I7:I24">
    <cfRule type="notContainsBlanks" dxfId="52" priority="53">
      <formula>LEN(TRIM(I7))&gt;0</formula>
    </cfRule>
  </conditionalFormatting>
  <conditionalFormatting sqref="K22">
    <cfRule type="cellIs" dxfId="51" priority="51" operator="equal">
      <formula>"NEVYHOVUJE"</formula>
    </cfRule>
    <cfRule type="cellIs" dxfId="50" priority="52" operator="equal">
      <formula>"VYHOVUJE"</formula>
    </cfRule>
  </conditionalFormatting>
  <conditionalFormatting sqref="K25">
    <cfRule type="cellIs" dxfId="49" priority="49" operator="equal">
      <formula>"NEVYHOVUJE"</formula>
    </cfRule>
    <cfRule type="cellIs" dxfId="48" priority="50" operator="equal">
      <formula>"VYHOVUJE"</formula>
    </cfRule>
  </conditionalFormatting>
  <conditionalFormatting sqref="K26">
    <cfRule type="cellIs" dxfId="47" priority="47" operator="equal">
      <formula>"NEVYHOVUJE"</formula>
    </cfRule>
    <cfRule type="cellIs" dxfId="46" priority="48" operator="equal">
      <formula>"VYHOVUJE"</formula>
    </cfRule>
  </conditionalFormatting>
  <conditionalFormatting sqref="D25:D26">
    <cfRule type="containsBlanks" dxfId="45" priority="46">
      <formula>LEN(TRIM(D25))=0</formula>
    </cfRule>
  </conditionalFormatting>
  <conditionalFormatting sqref="I25:I26">
    <cfRule type="notContainsBlanks" dxfId="44" priority="44">
      <formula>LEN(TRIM(I25))&gt;0</formula>
    </cfRule>
    <cfRule type="containsBlanks" dxfId="43" priority="45">
      <formula>LEN(TRIM(I25))=0</formula>
    </cfRule>
  </conditionalFormatting>
  <conditionalFormatting sqref="I25:I26">
    <cfRule type="notContainsBlanks" dxfId="42" priority="43">
      <formula>LEN(TRIM(I25))&gt;0</formula>
    </cfRule>
  </conditionalFormatting>
  <conditionalFormatting sqref="K27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D27">
    <cfRule type="containsBlanks" dxfId="39" priority="40">
      <formula>LEN(TRIM(D27))=0</formula>
    </cfRule>
  </conditionalFormatting>
  <conditionalFormatting sqref="I27">
    <cfRule type="notContainsBlanks" dxfId="38" priority="38">
      <formula>LEN(TRIM(I27))&gt;0</formula>
    </cfRule>
    <cfRule type="containsBlanks" dxfId="37" priority="39">
      <formula>LEN(TRIM(I27))=0</formula>
    </cfRule>
  </conditionalFormatting>
  <conditionalFormatting sqref="I27">
    <cfRule type="notContainsBlanks" dxfId="36" priority="37">
      <formula>LEN(TRIM(I27))&gt;0</formula>
    </cfRule>
  </conditionalFormatting>
  <conditionalFormatting sqref="K28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D28">
    <cfRule type="containsBlanks" dxfId="33" priority="34">
      <formula>LEN(TRIM(D28))=0</formula>
    </cfRule>
  </conditionalFormatting>
  <conditionalFormatting sqref="I28">
    <cfRule type="notContainsBlanks" dxfId="32" priority="32">
      <formula>LEN(TRIM(I28))&gt;0</formula>
    </cfRule>
    <cfRule type="containsBlanks" dxfId="31" priority="33">
      <formula>LEN(TRIM(I28))=0</formula>
    </cfRule>
  </conditionalFormatting>
  <conditionalFormatting sqref="I28">
    <cfRule type="notContainsBlanks" dxfId="30" priority="31">
      <formula>LEN(TRIM(I28))&gt;0</formula>
    </cfRule>
  </conditionalFormatting>
  <conditionalFormatting sqref="K29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D29">
    <cfRule type="containsBlanks" dxfId="27" priority="28">
      <formula>LEN(TRIM(D29))=0</formula>
    </cfRule>
  </conditionalFormatting>
  <conditionalFormatting sqref="I29">
    <cfRule type="notContainsBlanks" dxfId="26" priority="26">
      <formula>LEN(TRIM(I29))&gt;0</formula>
    </cfRule>
    <cfRule type="containsBlanks" dxfId="25" priority="27">
      <formula>LEN(TRIM(I29))=0</formula>
    </cfRule>
  </conditionalFormatting>
  <conditionalFormatting sqref="I29">
    <cfRule type="notContainsBlanks" dxfId="24" priority="25">
      <formula>LEN(TRIM(I29))&gt;0</formula>
    </cfRule>
  </conditionalFormatting>
  <conditionalFormatting sqref="K30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D30">
    <cfRule type="containsBlanks" dxfId="21" priority="22">
      <formula>LEN(TRIM(D30))=0</formula>
    </cfRule>
  </conditionalFormatting>
  <conditionalFormatting sqref="I30">
    <cfRule type="notContainsBlanks" dxfId="20" priority="20">
      <formula>LEN(TRIM(I30))&gt;0</formula>
    </cfRule>
    <cfRule type="containsBlanks" dxfId="19" priority="21">
      <formula>LEN(TRIM(I30))=0</formula>
    </cfRule>
  </conditionalFormatting>
  <conditionalFormatting sqref="I30">
    <cfRule type="notContainsBlanks" dxfId="18" priority="19">
      <formula>LEN(TRIM(I30))&gt;0</formula>
    </cfRule>
  </conditionalFormatting>
  <conditionalFormatting sqref="K31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D31">
    <cfRule type="containsBlanks" dxfId="15" priority="16">
      <formula>LEN(TRIM(D31))=0</formula>
    </cfRule>
  </conditionalFormatting>
  <conditionalFormatting sqref="I31">
    <cfRule type="notContainsBlanks" dxfId="14" priority="14">
      <formula>LEN(TRIM(I31))&gt;0</formula>
    </cfRule>
    <cfRule type="containsBlanks" dxfId="13" priority="15">
      <formula>LEN(TRIM(I31))=0</formula>
    </cfRule>
  </conditionalFormatting>
  <conditionalFormatting sqref="I31">
    <cfRule type="notContainsBlanks" dxfId="12" priority="13">
      <formula>LEN(TRIM(I31))&gt;0</formula>
    </cfRule>
  </conditionalFormatting>
  <conditionalFormatting sqref="K32:K35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D32:D35">
    <cfRule type="containsBlanks" dxfId="9" priority="10">
      <formula>LEN(TRIM(D32))=0</formula>
    </cfRule>
  </conditionalFormatting>
  <conditionalFormatting sqref="I32:I35">
    <cfRule type="notContainsBlanks" dxfId="8" priority="8">
      <formula>LEN(TRIM(I32))&gt;0</formula>
    </cfRule>
    <cfRule type="containsBlanks" dxfId="7" priority="9">
      <formula>LEN(TRIM(I32))=0</formula>
    </cfRule>
  </conditionalFormatting>
  <conditionalFormatting sqref="I32:I35">
    <cfRule type="notContainsBlanks" dxfId="6" priority="7">
      <formula>LEN(TRIM(I32))&gt;0</formula>
    </cfRule>
  </conditionalFormatting>
  <conditionalFormatting sqref="K36:K40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36:D40">
    <cfRule type="containsBlanks" dxfId="3" priority="4">
      <formula>LEN(TRIM(D36))=0</formula>
    </cfRule>
  </conditionalFormatting>
  <conditionalFormatting sqref="I36:I40">
    <cfRule type="notContainsBlanks" dxfId="2" priority="2">
      <formula>LEN(TRIM(I36))&gt;0</formula>
    </cfRule>
    <cfRule type="containsBlanks" dxfId="1" priority="3">
      <formula>LEN(TRIM(I36))=0</formula>
    </cfRule>
  </conditionalFormatting>
  <conditionalFormatting sqref="I36:I40">
    <cfRule type="notContainsBlanks" dxfId="0" priority="1">
      <formula>LEN(TRIM(I36))&gt;0</formula>
    </cfRule>
  </conditionalFormatting>
  <dataValidations count="1">
    <dataValidation type="list" showInputMessage="1" showErrorMessage="1" sqref="N7 N25 N27:N32 N36" xr:uid="{00000000-0002-0000-0000-000000000000}">
      <formula1>"ANO,NE"</formula1>
    </dataValidation>
  </dataValidations>
  <pageMargins left="0.19685039370078741" right="0.27559055118110237" top="0.15748031496062992" bottom="0.23622047244094491" header="0.15748031496062992" footer="0.19685039370078741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2020-10-01T10:13:10Z</cp:lastPrinted>
  <dcterms:created xsi:type="dcterms:W3CDTF">2014-03-05T12:43:32Z</dcterms:created>
  <dcterms:modified xsi:type="dcterms:W3CDTF">2020-10-01T10:28:54Z</dcterms:modified>
</cp:coreProperties>
</file>