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18-2020\2-vyzva\vyzva-pracovni dokumenty\"/>
    </mc:Choice>
  </mc:AlternateContent>
  <xr:revisionPtr revIDLastSave="0" documentId="13_ncr:1_{9C8A9670-F27C-4470-B83E-388DDD889D11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ČPHP" sheetId="22" r:id="rId1"/>
  </sheets>
  <definedNames>
    <definedName name="_xlnm.Print_Area" localSheetId="0">ČPHP!$B$1:$Q$42</definedName>
  </definedNames>
  <calcPr calcId="191029"/>
</workbook>
</file>

<file path=xl/calcChain.xml><?xml version="1.0" encoding="utf-8"?>
<calcChain xmlns="http://schemas.openxmlformats.org/spreadsheetml/2006/main">
  <c r="K39" i="22" l="1"/>
  <c r="J39" i="22"/>
  <c r="K38" i="22"/>
  <c r="J38" i="22"/>
  <c r="K37" i="22"/>
  <c r="J37" i="22"/>
  <c r="K36" i="22"/>
  <c r="J36" i="22"/>
  <c r="K35" i="22"/>
  <c r="J35" i="22"/>
  <c r="K34" i="22"/>
  <c r="J34" i="22"/>
  <c r="K33" i="22"/>
  <c r="J33" i="22"/>
  <c r="K32" i="22"/>
  <c r="J32" i="22"/>
  <c r="K31" i="22"/>
  <c r="J31" i="22"/>
  <c r="K30" i="22"/>
  <c r="J30" i="22"/>
  <c r="K29" i="22"/>
  <c r="J29" i="22"/>
  <c r="K28" i="22"/>
  <c r="J28" i="22"/>
  <c r="K27" i="22"/>
  <c r="J27" i="22"/>
  <c r="K26" i="22"/>
  <c r="J26" i="22"/>
  <c r="K25" i="22"/>
  <c r="J25" i="22"/>
  <c r="K24" i="22"/>
  <c r="J24" i="22"/>
  <c r="K23" i="22"/>
  <c r="J23" i="22"/>
  <c r="K22" i="22"/>
  <c r="J22" i="22"/>
  <c r="K21" i="22"/>
  <c r="J21" i="22"/>
  <c r="K20" i="22"/>
  <c r="J20" i="22"/>
  <c r="K19" i="22"/>
  <c r="J19" i="22"/>
  <c r="K18" i="22"/>
  <c r="J18" i="22"/>
  <c r="K17" i="22"/>
  <c r="J17" i="22"/>
  <c r="K16" i="22"/>
  <c r="J16" i="22"/>
  <c r="K15" i="22"/>
  <c r="J15" i="22"/>
  <c r="K14" i="22"/>
  <c r="J14" i="22"/>
  <c r="K13" i="22"/>
  <c r="J13" i="22"/>
  <c r="K12" i="22"/>
  <c r="J12" i="22"/>
  <c r="K11" i="22"/>
  <c r="J11" i="22"/>
  <c r="K10" i="22"/>
  <c r="J10" i="22"/>
  <c r="K9" i="22"/>
  <c r="J9" i="22"/>
  <c r="K8" i="22"/>
  <c r="J8" i="22"/>
  <c r="K7" i="22"/>
  <c r="J7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H42" i="22" l="1"/>
  <c r="I42" i="22" l="1"/>
</calcChain>
</file>

<file path=xl/sharedStrings.xml><?xml version="1.0" encoding="utf-8"?>
<sst xmlns="http://schemas.openxmlformats.org/spreadsheetml/2006/main" count="128" uniqueCount="97">
  <si>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</si>
  <si>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</si>
  <si>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</si>
  <si>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</si>
  <si>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</si>
  <si>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</si>
  <si>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</si>
  <si>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</si>
  <si>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</si>
  <si>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</si>
  <si>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</si>
  <si>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ks</t>
  </si>
  <si>
    <t>Papírové Z-Z ručníky</t>
  </si>
  <si>
    <t>ks (balíček)</t>
  </si>
  <si>
    <t>Toaletní papír v roli 28</t>
  </si>
  <si>
    <t>ks 
(role)</t>
  </si>
  <si>
    <t>Toaletní papír v roli</t>
  </si>
  <si>
    <t>MYCÍ PROSTŘEDEK NA PODLAHY</t>
  </si>
  <si>
    <t>MYCÍ PROSTŘEDEK NA PODLAHY - mazlavé mýdlo</t>
  </si>
  <si>
    <t>PROSTŘEDEK DO MYCÍCH STROJŮ</t>
  </si>
  <si>
    <t>MYCÍ PROSTŘ. KUCHYNĚ - tekutý krém</t>
  </si>
  <si>
    <t>MYCÍ PROSTŘ. KUCHYNĚ - rozprašovač</t>
  </si>
  <si>
    <t>MYCÍ PROSTŘ. KOUPELNA - rozprašovač</t>
  </si>
  <si>
    <t>MYCÍ PROSTŘ. WC - tekutý</t>
  </si>
  <si>
    <t>VŮNĚ WC - suchý sprey</t>
  </si>
  <si>
    <t>KRÉM NA RUCE</t>
  </si>
  <si>
    <t>ODSTRAŇOVAČ PLÍSNÍ S ROZPRAŠOVAČEM</t>
  </si>
  <si>
    <t>Čistič oken s rozprašovačem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</si>
  <si>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</si>
  <si>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</si>
  <si>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</si>
  <si>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</si>
  <si>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</si>
  <si>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</si>
  <si>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balení</t>
  </si>
  <si>
    <t>Sáčky na odpadky</t>
  </si>
  <si>
    <t>role</t>
  </si>
  <si>
    <t>Pytle černé, modré silné</t>
  </si>
  <si>
    <t xml:space="preserve">Kuchyňské utěrky </t>
  </si>
  <si>
    <t>balení (2role)</t>
  </si>
  <si>
    <t xml:space="preserve">Kartáč na podlahu - plast </t>
  </si>
  <si>
    <t>Smetáček + lopatka</t>
  </si>
  <si>
    <t>Kartáč na radiátory</t>
  </si>
  <si>
    <t>Plastové držadlo, syntetická vlákna (PA).</t>
  </si>
  <si>
    <t>Násada na smetáky a kartáče</t>
  </si>
  <si>
    <t xml:space="preserve">Hadr na podlahu  </t>
  </si>
  <si>
    <t xml:space="preserve">Prachovka </t>
  </si>
  <si>
    <t>38 x 38 cm, viskozová, barevná.</t>
  </si>
  <si>
    <t>40 x 40 cm, klasická utěrka švédská z mikrovlákna.</t>
  </si>
  <si>
    <t>Molitanové houbičky malé</t>
  </si>
  <si>
    <t>Houba tvarovaná velká</t>
  </si>
  <si>
    <t>12 x 7 x 4,5 cm, na jedné straně abrazivní vrstva.</t>
  </si>
  <si>
    <r>
      <t>Alkalický prostředek pro strojní čištění podlah. N</t>
    </r>
    <r>
      <rPr>
        <sz val="12"/>
        <rFont val="Calibri"/>
        <family val="2"/>
        <charset val="238"/>
      </rPr>
      <t>áplň 10 -11 kg.</t>
    </r>
  </si>
  <si>
    <r>
      <t xml:space="preserve">Zklidňující ochranný krém, </t>
    </r>
    <r>
      <rPr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</si>
  <si>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sz val="12"/>
        <rFont val="Calibri"/>
        <family val="2"/>
        <charset val="238"/>
      </rPr>
      <t>náplň 100 ml - 150 ml.</t>
    </r>
  </si>
  <si>
    <r>
      <t xml:space="preserve">Čistič oken  s obsahem alkoholu  - s rozprašovačem - pH: 7,0 - 9,0. </t>
    </r>
    <r>
      <rPr>
        <sz val="12"/>
        <rFont val="Calibri"/>
        <family val="2"/>
        <charset val="238"/>
      </rPr>
      <t>Náplň 0,5 - 1 l.</t>
    </r>
  </si>
  <si>
    <t>Dodávky čistících prostředků a hygienických potřeb (II.) - 018 - 2020 (ČPHP-(II.)-018-2020)</t>
  </si>
  <si>
    <t>Priloha_c._1_KS_technicke_specifikace_CPHP-(II.)-018-2020</t>
  </si>
  <si>
    <t xml:space="preserve">Název </t>
  </si>
  <si>
    <t>Měrná jednotka [MJ]</t>
  </si>
  <si>
    <t xml:space="preserve">Popis </t>
  </si>
  <si>
    <t xml:space="preserve">Maximální cena za jednotlivé položky 
v Kč BEZ DPH </t>
  </si>
  <si>
    <t xml:space="preserve">POZNÁMKA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</si>
  <si>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</si>
  <si>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</si>
  <si>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</si>
  <si>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</si>
  <si>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>Společná faktura</t>
  </si>
  <si>
    <t xml:space="preserve">Pokud financováno z projektových prostředků, pak ŘEŠITEL uvede: NÁZEV A ČÍSLO DOTAČNÍHO PROJEKTU </t>
  </si>
  <si>
    <t>Josef Brejcha,
Tel.: 37763 1746</t>
  </si>
  <si>
    <t xml:space="preserve">Univerzitní 22,
301 00 Plzeň,
Fakulta strojní - Správa budov a investic,
místnost UK 010 </t>
  </si>
  <si>
    <r>
      <t xml:space="preserve">Balíček skládaných Z-Z ručníků. 2vrstvé, bílé, 100% celuloza, rozměr 23 x 25cm. Určeno do zásobníků. 1ks (balíček) min. 150ks papírových ručníků.  </t>
    </r>
    <r>
      <rPr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sz val="12"/>
        <rFont val="Calibri"/>
        <family val="2"/>
        <charset val="238"/>
      </rPr>
      <t>kartonu min. 20ks (balíčků).</t>
    </r>
  </si>
  <si>
    <t>Role, toal. papír 3-vrstvý, 100% celuloza, min. 150 útržků.</t>
  </si>
  <si>
    <r>
      <t xml:space="preserve">Role průmyslová 28, 2vrstvý, bílý, 100% celuloza. </t>
    </r>
    <r>
      <rPr>
        <sz val="12"/>
        <rFont val="Calibri"/>
        <family val="2"/>
        <charset val="238"/>
      </rPr>
      <t xml:space="preserve">V balení min. 6ks (rolí). Návin min. 280 bm, průměr dutinky max. 7,5 cm. </t>
    </r>
    <r>
      <rPr>
        <sz val="11"/>
        <rFont val="Calibri"/>
        <family val="2"/>
        <charset val="238"/>
      </rPr>
      <t>Určeno do zásobníků.</t>
    </r>
  </si>
  <si>
    <r>
      <t>Univerzální čistící prostředek se čpavkem. Použití zejména: mytí podlahových krytin, kachliček, dlaždic, omyvatelných stěn, na podlahy, nábytek, lamináty, nerez, smalt, keramiku, okna, koberce. N</t>
    </r>
    <r>
      <rPr>
        <sz val="12"/>
        <rFont val="Calibri"/>
        <family val="2"/>
        <charset val="238"/>
      </rPr>
      <t>áplň 1,5  - 2 l.</t>
    </r>
  </si>
  <si>
    <r>
      <t>Mazlavé mýdlo  obsah volných žíravých alkálií 0,2 - 0,9 % . Použití mytí podlah, chodeb, hygienických zařízení, stěn před malováním, odstraňování hrubších nečistot. N</t>
    </r>
    <r>
      <rPr>
        <sz val="12"/>
        <rFont val="Calibri"/>
        <family val="2"/>
        <charset val="238"/>
      </rPr>
      <t>áplň 9 - 10 kg.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</si>
  <si>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</t>
    </r>
    <r>
      <rPr>
        <sz val="12"/>
        <rFont val="Calibri"/>
        <family val="2"/>
        <charset val="238"/>
      </rPr>
      <t>áplň 0,5 - 0,75 l.</t>
    </r>
  </si>
  <si>
    <r>
      <t>Čistič tekutý s rozprašovačem. Použití: čištění kuchyní, na všechny omyvatelné povrchy. N</t>
    </r>
    <r>
      <rPr>
        <sz val="12"/>
        <rFont val="Calibri"/>
        <family val="2"/>
        <charset val="238"/>
      </rPr>
      <t>áplň  0,5 - 0,75 l.</t>
    </r>
  </si>
  <si>
    <r>
      <t xml:space="preserve">Kyselý přípravek v rozprašovači, s antibakteriální přísadou, obsah látek rozpouštějíci rez a vodní kámen. Použití: pro všechny omývatelné plochy, včetně akrylátu. </t>
    </r>
    <r>
      <rPr>
        <sz val="12"/>
        <rFont val="Calibri"/>
        <family val="2"/>
        <charset val="238"/>
      </rPr>
      <t>Náplň 0,5 - 0,75l.</t>
    </r>
  </si>
  <si>
    <r>
      <t>Tekutý kyselý čistící prostředek s antibakteriálními účinky a obsahem látek rozpouštějíci rez, vodní kámen a jiné usazeniny. N</t>
    </r>
    <r>
      <rPr>
        <sz val="12"/>
        <rFont val="Calibri"/>
        <family val="2"/>
        <charset val="238"/>
      </rPr>
      <t>áplň  0,5 - 0,75l</t>
    </r>
    <r>
      <rPr>
        <sz val="11"/>
        <rFont val="Calibri"/>
        <family val="2"/>
        <charset val="238"/>
      </rPr>
      <t>.</t>
    </r>
  </si>
  <si>
    <r>
      <t>Osvěžovač vzduchu - suchý spray, odstraňovač pachů. N</t>
    </r>
    <r>
      <rPr>
        <sz val="12"/>
        <rFont val="Calibri"/>
        <family val="2"/>
        <charset val="238"/>
      </rPr>
      <t>áplň 300 ml - 400 ml.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</si>
  <si>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
</t>
    </r>
    <r>
      <rPr>
        <sz val="12"/>
        <rFont val="Calibri"/>
        <family val="2"/>
        <charset val="238"/>
      </rPr>
      <t>Náplň  0,5 - 0,75 l.</t>
    </r>
  </si>
  <si>
    <r>
      <t xml:space="preserve">Sáčky hygienické (na vložky) mikrotenové. </t>
    </r>
    <r>
      <rPr>
        <sz val="12"/>
        <rFont val="Calibri"/>
        <family val="2"/>
        <charset val="238"/>
      </rPr>
      <t>Balení 25 - 30ks.</t>
    </r>
  </si>
  <si>
    <r>
      <t xml:space="preserve">50 x 60 cm - 30 litrů. Tloušťka min. 6 mic. </t>
    </r>
    <r>
      <rPr>
        <sz val="12"/>
        <rFont val="Calibri"/>
        <family val="2"/>
        <charset val="238"/>
      </rPr>
      <t>Role 50 - 60 ks.</t>
    </r>
  </si>
  <si>
    <r>
      <t xml:space="preserve">63 x 74 cm  - 60 litrů. Tloušťka min. 7 mic. </t>
    </r>
    <r>
      <rPr>
        <sz val="12"/>
        <rFont val="Calibri"/>
        <family val="2"/>
        <charset val="238"/>
      </rPr>
      <t>Role 50 - 60 ks.</t>
    </r>
  </si>
  <si>
    <r>
      <t xml:space="preserve">70 x 110 cm - 120 l,  ze silné folie tl. min. 100 mikronů. </t>
    </r>
    <r>
      <rPr>
        <sz val="12"/>
        <rFont val="Calibri"/>
        <family val="2"/>
        <charset val="238"/>
      </rPr>
      <t>Role 15 - 20 ks.</t>
    </r>
  </si>
  <si>
    <r>
      <t xml:space="preserve">Kuchyňské utěrky v roli, 2vrstvé, min. 50 útržků  v roli. Návin v jedné roli min. 30 m. </t>
    </r>
    <r>
      <rPr>
        <sz val="12"/>
        <rFont val="Calibri"/>
        <family val="2"/>
        <charset val="238"/>
      </rPr>
      <t xml:space="preserve">Balení 2 role.  </t>
    </r>
  </si>
  <si>
    <t>Kartáč na podlahu, šíře 22 cm.</t>
  </si>
  <si>
    <t xml:space="preserve">Souprava s otvorem pro  zavěšení, štětiny - syntetické vlákno polyetylen, lopatka opatřena gumou. </t>
  </si>
  <si>
    <t>Dřevěná, pr. 2,5 cm, délka 160 cm.</t>
  </si>
  <si>
    <t>Z netkaného textilu  (vizkóza), rozměr 60 x 70 cm  (oranžový).</t>
  </si>
  <si>
    <t>Rozměr 52 x 90 cm , klasický tkaný (bílý). Složení: 75% Bavlny, 25% Viskózy.</t>
  </si>
  <si>
    <r>
      <t>Molitanové houbičky malé, na jedné straně abrazivní vrstva. B</t>
    </r>
    <r>
      <rPr>
        <sz val="12"/>
        <rFont val="Calibri"/>
        <family val="2"/>
        <charset val="238"/>
      </rPr>
      <t>alení 10 - 12ks.</t>
    </r>
  </si>
  <si>
    <t>Osvěžovač vzduch - kytička.</t>
  </si>
  <si>
    <t>Vůně WCC gel - kytička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</si>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</sst>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0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5" fillId="0" borderId="0" xfId="0" applyNumberFormat="1" applyFont="1" applyFill="1" applyBorder="1" applyAlignment="1" applyProtection="1">
      <alignment vertical="center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0" xfId="0" applyNumberFormat="1" applyFont="1" applyFill="1" applyBorder="1" applyAlignment="1" applyProtection="1">
      <alignment horizontal="center" vertical="center" wrapText="1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3" fillId="4" borderId="16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0" fontId="5" fillId="5" borderId="0" xfId="0" applyFont="1" applyFill="1" applyAlignment="1" applyProtection="1">
      <alignment horizontal="left" vertical="center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5" borderId="2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1" fillId="0" borderId="28" xfId="0" applyNumberFormat="1" applyFont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5" borderId="11" xfId="0" applyNumberFormat="1" applyFill="1" applyBorder="1" applyAlignment="1" applyProtection="1">
      <alignment horizontal="center" vertical="center" wrapText="1"/>
    </xf>
    <xf numFmtId="0" fontId="9" fillId="5" borderId="9" xfId="2" applyNumberFormat="1" applyFont="1" applyFill="1" applyBorder="1" applyAlignment="1" applyProtection="1">
      <alignment horizontal="left" vertical="center" indent="1"/>
    </xf>
    <xf numFmtId="3" fontId="4" fillId="5" borderId="9" xfId="0" applyNumberFormat="1" applyFont="1" applyFill="1" applyBorder="1" applyAlignment="1" applyProtection="1">
      <alignment horizontal="center" vertical="center" wrapText="1"/>
    </xf>
    <xf numFmtId="0" fontId="9" fillId="5" borderId="9" xfId="1" applyFont="1" applyFill="1" applyBorder="1" applyAlignment="1" applyProtection="1">
      <alignment horizontal="center" vertical="center" wrapText="1"/>
    </xf>
    <xf numFmtId="0" fontId="9" fillId="5" borderId="9" xfId="2" applyNumberFormat="1" applyFont="1" applyFill="1" applyBorder="1" applyAlignment="1" applyProtection="1">
      <alignment horizontal="left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22" xfId="0" applyFill="1" applyBorder="1" applyAlignment="1" applyProtection="1">
      <alignment horizontal="center" vertical="center" wrapTex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9" fillId="5" borderId="2" xfId="2" applyNumberFormat="1" applyFont="1" applyFill="1" applyBorder="1" applyAlignment="1" applyProtection="1">
      <alignment horizontal="left" vertical="center" indent="1"/>
    </xf>
    <xf numFmtId="3" fontId="4" fillId="5" borderId="2" xfId="0" applyNumberFormat="1" applyFont="1" applyFill="1" applyBorder="1" applyAlignment="1" applyProtection="1">
      <alignment horizontal="center" vertical="center" wrapText="1"/>
    </xf>
    <xf numFmtId="0" fontId="9" fillId="5" borderId="2" xfId="1" applyFont="1" applyFill="1" applyBorder="1" applyAlignment="1" applyProtection="1">
      <alignment horizontal="center" vertical="center" wrapText="1"/>
    </xf>
    <xf numFmtId="0" fontId="9" fillId="5" borderId="2" xfId="2" applyNumberFormat="1" applyFont="1" applyFill="1" applyBorder="1" applyAlignment="1" applyProtection="1">
      <alignment horizontal="left" vertical="center" wrapText="1"/>
    </xf>
    <xf numFmtId="0" fontId="0" fillId="3" borderId="21" xfId="0" applyFont="1" applyFill="1" applyBorder="1" applyAlignment="1" applyProtection="1">
      <alignment horizontal="center" vertical="center" wrapText="1"/>
    </xf>
    <xf numFmtId="0" fontId="0" fillId="5" borderId="21" xfId="0" applyFill="1" applyBorder="1" applyAlignment="1" applyProtection="1">
      <alignment horizontal="center" vertical="center" wrapText="1"/>
    </xf>
    <xf numFmtId="0" fontId="0" fillId="5" borderId="21" xfId="0" applyNumberFormat="1" applyFill="1" applyBorder="1" applyAlignment="1" applyProtection="1">
      <alignment horizontal="center" vertical="center" wrapText="1"/>
    </xf>
    <xf numFmtId="0" fontId="0" fillId="5" borderId="23" xfId="0" applyFill="1" applyBorder="1" applyAlignment="1" applyProtection="1">
      <alignment horizontal="center" vertical="center" wrapText="1"/>
    </xf>
    <xf numFmtId="0" fontId="9" fillId="5" borderId="2" xfId="1" applyNumberFormat="1" applyFont="1" applyFill="1" applyBorder="1" applyAlignment="1" applyProtection="1">
      <alignment horizontal="left" vertical="center" wrapText="1" indent="1"/>
    </xf>
    <xf numFmtId="0" fontId="9" fillId="5" borderId="2" xfId="1" applyFont="1" applyFill="1" applyBorder="1" applyAlignment="1" applyProtection="1">
      <alignment horizontal="center" vertical="center"/>
    </xf>
    <xf numFmtId="0" fontId="9" fillId="5" borderId="2" xfId="1" applyFont="1" applyFill="1" applyBorder="1" applyAlignment="1" applyProtection="1">
      <alignment horizontal="left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left" vertical="center" wrapText="1" indent="1"/>
    </xf>
    <xf numFmtId="3" fontId="4" fillId="5" borderId="8" xfId="0" applyNumberFormat="1" applyFont="1" applyFill="1" applyBorder="1" applyAlignment="1" applyProtection="1">
      <alignment horizontal="center" vertical="center" wrapText="1"/>
    </xf>
    <xf numFmtId="49" fontId="4" fillId="5" borderId="8" xfId="0" applyNumberFormat="1" applyFont="1" applyFill="1" applyBorder="1" applyAlignment="1" applyProtection="1">
      <alignment horizontal="center" vertical="center" wrapText="1"/>
    </xf>
    <xf numFmtId="49" fontId="4" fillId="5" borderId="8" xfId="0" applyNumberFormat="1" applyFont="1" applyFill="1" applyBorder="1" applyAlignment="1" applyProtection="1">
      <alignment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NumberFormat="1" applyAlignment="1" applyProtection="1"/>
    <xf numFmtId="0" fontId="0" fillId="0" borderId="0" xfId="0" applyFill="1" applyProtection="1"/>
    <xf numFmtId="0" fontId="0" fillId="4" borderId="17" xfId="0" applyNumberForma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left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0" fillId="0" borderId="12" xfId="0" applyBorder="1" applyAlignment="1" applyProtection="1"/>
    <xf numFmtId="0" fontId="0" fillId="0" borderId="15" xfId="0" applyBorder="1" applyAlignment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2"/>
  <sheetViews>
    <sheetView showGridLines="0" showZero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7265625" style="1" customWidth="1"/>
    <col min="3" max="3" width="48.453125" style="2" customWidth="1"/>
    <col min="4" max="4" width="11.1796875" style="55" customWidth="1"/>
    <col min="5" max="5" width="12.453125" style="56" customWidth="1"/>
    <col min="6" max="6" width="107.1796875" style="2" customWidth="1"/>
    <col min="7" max="7" width="22.1796875" style="2" hidden="1" customWidth="1"/>
    <col min="8" max="8" width="21.1796875" style="1" customWidth="1"/>
    <col min="9" max="9" width="24.26953125" style="1" customWidth="1"/>
    <col min="10" max="10" width="21" style="1" customWidth="1"/>
    <col min="11" max="11" width="15.54296875" style="1" customWidth="1"/>
    <col min="12" max="12" width="11.54296875" style="1" hidden="1" customWidth="1"/>
    <col min="13" max="13" width="13" style="2" customWidth="1"/>
    <col min="14" max="14" width="33.1796875" style="1" hidden="1" customWidth="1"/>
    <col min="15" max="15" width="21.54296875" style="13" hidden="1" customWidth="1"/>
    <col min="16" max="16" width="18.7265625" style="1" customWidth="1"/>
    <col min="17" max="17" width="28.81640625" style="2" customWidth="1"/>
    <col min="18" max="16384" width="8.7265625" style="1"/>
  </cols>
  <sheetData>
    <row r="1" spans="1:17" ht="18" customHeight="1" x14ac:dyDescent="0.35">
      <c r="B1" s="38" t="s">
        <v>56</v>
      </c>
      <c r="C1" s="38"/>
      <c r="D1" s="38"/>
      <c r="E1" s="38"/>
      <c r="F1" s="38"/>
      <c r="I1" s="49"/>
      <c r="J1" s="49"/>
      <c r="M1" s="50" t="s">
        <v>57</v>
      </c>
      <c r="N1" s="50"/>
      <c r="O1" s="50"/>
      <c r="P1" s="50"/>
      <c r="Q1" s="50"/>
    </row>
    <row r="2" spans="1:17" ht="18.75" customHeight="1" x14ac:dyDescent="0.35">
      <c r="C2" s="12"/>
      <c r="D2" s="10"/>
      <c r="E2" s="11"/>
      <c r="F2" s="12"/>
      <c r="I2" s="49"/>
      <c r="J2" s="49"/>
      <c r="L2" s="51"/>
      <c r="M2" s="1"/>
    </row>
    <row r="3" spans="1:17" ht="21" customHeight="1" x14ac:dyDescent="0.35">
      <c r="B3" s="42" t="s">
        <v>95</v>
      </c>
      <c r="C3" s="43"/>
      <c r="D3" s="44" t="s">
        <v>8</v>
      </c>
      <c r="E3" s="45"/>
      <c r="F3" s="46" t="s">
        <v>96</v>
      </c>
      <c r="G3" s="52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21" customHeight="1" thickBot="1" x14ac:dyDescent="0.4">
      <c r="B4" s="42"/>
      <c r="C4" s="43"/>
      <c r="D4" s="47"/>
      <c r="E4" s="48"/>
      <c r="F4" s="46"/>
      <c r="H4" s="2"/>
      <c r="I4" s="49"/>
      <c r="J4" s="49"/>
      <c r="M4" s="49"/>
      <c r="N4" s="49"/>
      <c r="O4" s="54"/>
      <c r="P4" s="49"/>
      <c r="Q4" s="49"/>
    </row>
    <row r="5" spans="1:17" ht="34.15" customHeight="1" thickBot="1" x14ac:dyDescent="0.4">
      <c r="G5" s="3"/>
      <c r="I5" s="18" t="s">
        <v>8</v>
      </c>
    </row>
    <row r="6" spans="1:17" s="13" customFormat="1" ht="71.25" customHeight="1" thickTop="1" thickBot="1" x14ac:dyDescent="0.4">
      <c r="B6" s="27" t="s">
        <v>1</v>
      </c>
      <c r="C6" s="19" t="s">
        <v>58</v>
      </c>
      <c r="D6" s="19" t="s">
        <v>0</v>
      </c>
      <c r="E6" s="20" t="s">
        <v>59</v>
      </c>
      <c r="F6" s="19" t="s">
        <v>60</v>
      </c>
      <c r="G6" s="19" t="s">
        <v>61</v>
      </c>
      <c r="H6" s="19" t="s">
        <v>4</v>
      </c>
      <c r="I6" s="9" t="s">
        <v>5</v>
      </c>
      <c r="J6" s="23" t="s">
        <v>6</v>
      </c>
      <c r="K6" s="22" t="s">
        <v>7</v>
      </c>
      <c r="L6" s="19" t="s">
        <v>62</v>
      </c>
      <c r="M6" s="19" t="s">
        <v>63</v>
      </c>
      <c r="N6" s="19" t="s">
        <v>68</v>
      </c>
      <c r="O6" s="19" t="s">
        <v>64</v>
      </c>
      <c r="P6" s="23" t="s">
        <v>65</v>
      </c>
      <c r="Q6" s="24" t="s">
        <v>66</v>
      </c>
    </row>
    <row r="7" spans="1:17" ht="40.5" customHeight="1" thickTop="1" x14ac:dyDescent="0.35">
      <c r="A7" s="57"/>
      <c r="B7" s="58">
        <v>1</v>
      </c>
      <c r="C7" s="59" t="s">
        <v>12</v>
      </c>
      <c r="D7" s="60">
        <v>1000</v>
      </c>
      <c r="E7" s="61" t="s">
        <v>13</v>
      </c>
      <c r="F7" s="62" t="s">
        <v>71</v>
      </c>
      <c r="G7" s="39">
        <f t="shared" ref="G7:G39" si="0">D7*H7</f>
        <v>16000</v>
      </c>
      <c r="H7" s="39">
        <v>16</v>
      </c>
      <c r="I7" s="21"/>
      <c r="J7" s="16">
        <f t="shared" ref="J7:J39" si="1">D7*I7</f>
        <v>0</v>
      </c>
      <c r="K7" s="28" t="str">
        <f t="shared" ref="K7:K39" si="2">IF(ISNUMBER(I7), IF(I7&gt;H7,"NEVYHOVUJE","VYHOVUJE")," ")</f>
        <v xml:space="preserve"> </v>
      </c>
      <c r="L7" s="63"/>
      <c r="M7" s="64" t="s">
        <v>67</v>
      </c>
      <c r="N7" s="64"/>
      <c r="O7" s="65"/>
      <c r="P7" s="64" t="s">
        <v>69</v>
      </c>
      <c r="Q7" s="66" t="s">
        <v>70</v>
      </c>
    </row>
    <row r="8" spans="1:17" ht="38.25" customHeight="1" x14ac:dyDescent="0.35">
      <c r="B8" s="67">
        <v>2</v>
      </c>
      <c r="C8" s="68" t="s">
        <v>14</v>
      </c>
      <c r="D8" s="69">
        <v>1200</v>
      </c>
      <c r="E8" s="70" t="s">
        <v>15</v>
      </c>
      <c r="F8" s="71" t="s">
        <v>73</v>
      </c>
      <c r="G8" s="40">
        <f t="shared" si="0"/>
        <v>42000</v>
      </c>
      <c r="H8" s="40">
        <v>35</v>
      </c>
      <c r="I8" s="15"/>
      <c r="J8" s="17">
        <f t="shared" si="1"/>
        <v>0</v>
      </c>
      <c r="K8" s="29" t="str">
        <f t="shared" si="2"/>
        <v xml:space="preserve"> </v>
      </c>
      <c r="L8" s="72"/>
      <c r="M8" s="73"/>
      <c r="N8" s="73"/>
      <c r="O8" s="74"/>
      <c r="P8" s="73"/>
      <c r="Q8" s="75"/>
    </row>
    <row r="9" spans="1:17" ht="29" x14ac:dyDescent="0.35">
      <c r="B9" s="67">
        <v>3</v>
      </c>
      <c r="C9" s="68" t="s">
        <v>16</v>
      </c>
      <c r="D9" s="69">
        <v>120</v>
      </c>
      <c r="E9" s="70" t="s">
        <v>15</v>
      </c>
      <c r="F9" s="71" t="s">
        <v>72</v>
      </c>
      <c r="G9" s="40">
        <f t="shared" si="0"/>
        <v>600</v>
      </c>
      <c r="H9" s="40">
        <v>5</v>
      </c>
      <c r="I9" s="15"/>
      <c r="J9" s="17">
        <f t="shared" si="1"/>
        <v>0</v>
      </c>
      <c r="K9" s="29" t="str">
        <f t="shared" si="2"/>
        <v xml:space="preserve"> </v>
      </c>
      <c r="L9" s="72"/>
      <c r="M9" s="73"/>
      <c r="N9" s="73"/>
      <c r="O9" s="74"/>
      <c r="P9" s="73"/>
      <c r="Q9" s="75"/>
    </row>
    <row r="10" spans="1:17" ht="33" customHeight="1" x14ac:dyDescent="0.35">
      <c r="B10" s="67">
        <v>4</v>
      </c>
      <c r="C10" s="76" t="s">
        <v>17</v>
      </c>
      <c r="D10" s="69">
        <v>60</v>
      </c>
      <c r="E10" s="77" t="s">
        <v>11</v>
      </c>
      <c r="F10" s="78" t="s">
        <v>74</v>
      </c>
      <c r="G10" s="40">
        <f t="shared" si="0"/>
        <v>3000</v>
      </c>
      <c r="H10" s="40">
        <v>50</v>
      </c>
      <c r="I10" s="15"/>
      <c r="J10" s="17">
        <f t="shared" si="1"/>
        <v>0</v>
      </c>
      <c r="K10" s="29" t="str">
        <f t="shared" si="2"/>
        <v xml:space="preserve"> </v>
      </c>
      <c r="L10" s="72"/>
      <c r="M10" s="73"/>
      <c r="N10" s="73"/>
      <c r="O10" s="74"/>
      <c r="P10" s="73"/>
      <c r="Q10" s="75"/>
    </row>
    <row r="11" spans="1:17" ht="42" customHeight="1" x14ac:dyDescent="0.35">
      <c r="B11" s="67">
        <v>5</v>
      </c>
      <c r="C11" s="76" t="s">
        <v>18</v>
      </c>
      <c r="D11" s="69">
        <v>5</v>
      </c>
      <c r="E11" s="77" t="s">
        <v>11</v>
      </c>
      <c r="F11" s="78" t="s">
        <v>75</v>
      </c>
      <c r="G11" s="40">
        <f t="shared" si="0"/>
        <v>950</v>
      </c>
      <c r="H11" s="40">
        <v>190</v>
      </c>
      <c r="I11" s="15"/>
      <c r="J11" s="17">
        <f t="shared" si="1"/>
        <v>0</v>
      </c>
      <c r="K11" s="29" t="str">
        <f t="shared" si="2"/>
        <v xml:space="preserve"> </v>
      </c>
      <c r="L11" s="72"/>
      <c r="M11" s="73"/>
      <c r="N11" s="73"/>
      <c r="O11" s="74"/>
      <c r="P11" s="73"/>
      <c r="Q11" s="75"/>
    </row>
    <row r="12" spans="1:17" ht="25.5" customHeight="1" x14ac:dyDescent="0.35">
      <c r="B12" s="67">
        <v>6</v>
      </c>
      <c r="C12" s="76" t="s">
        <v>19</v>
      </c>
      <c r="D12" s="69">
        <v>2</v>
      </c>
      <c r="E12" s="77" t="s">
        <v>11</v>
      </c>
      <c r="F12" s="78" t="s">
        <v>52</v>
      </c>
      <c r="G12" s="40">
        <f t="shared" si="0"/>
        <v>720</v>
      </c>
      <c r="H12" s="40">
        <v>360</v>
      </c>
      <c r="I12" s="15"/>
      <c r="J12" s="17">
        <f t="shared" si="1"/>
        <v>0</v>
      </c>
      <c r="K12" s="29" t="str">
        <f t="shared" si="2"/>
        <v xml:space="preserve"> </v>
      </c>
      <c r="L12" s="72"/>
      <c r="M12" s="73"/>
      <c r="N12" s="73"/>
      <c r="O12" s="74"/>
      <c r="P12" s="73"/>
      <c r="Q12" s="75"/>
    </row>
    <row r="13" spans="1:17" ht="63.75" customHeight="1" x14ac:dyDescent="0.35">
      <c r="B13" s="67">
        <v>7</v>
      </c>
      <c r="C13" s="76" t="s">
        <v>20</v>
      </c>
      <c r="D13" s="69">
        <v>30</v>
      </c>
      <c r="E13" s="77" t="s">
        <v>11</v>
      </c>
      <c r="F13" s="78" t="s">
        <v>76</v>
      </c>
      <c r="G13" s="40">
        <f t="shared" si="0"/>
        <v>1140</v>
      </c>
      <c r="H13" s="40">
        <v>38</v>
      </c>
      <c r="I13" s="15"/>
      <c r="J13" s="17">
        <f t="shared" si="1"/>
        <v>0</v>
      </c>
      <c r="K13" s="29" t="str">
        <f t="shared" si="2"/>
        <v xml:space="preserve"> </v>
      </c>
      <c r="L13" s="72"/>
      <c r="M13" s="73"/>
      <c r="N13" s="73"/>
      <c r="O13" s="74"/>
      <c r="P13" s="73"/>
      <c r="Q13" s="75"/>
    </row>
    <row r="14" spans="1:17" ht="26" customHeight="1" x14ac:dyDescent="0.35">
      <c r="B14" s="67">
        <v>8</v>
      </c>
      <c r="C14" s="76" t="s">
        <v>21</v>
      </c>
      <c r="D14" s="69">
        <v>20</v>
      </c>
      <c r="E14" s="77" t="s">
        <v>11</v>
      </c>
      <c r="F14" s="78" t="s">
        <v>77</v>
      </c>
      <c r="G14" s="40">
        <f t="shared" si="0"/>
        <v>840</v>
      </c>
      <c r="H14" s="40">
        <v>42</v>
      </c>
      <c r="I14" s="15"/>
      <c r="J14" s="17">
        <f t="shared" si="1"/>
        <v>0</v>
      </c>
      <c r="K14" s="29" t="str">
        <f t="shared" si="2"/>
        <v xml:space="preserve"> </v>
      </c>
      <c r="L14" s="72"/>
      <c r="M14" s="73"/>
      <c r="N14" s="73"/>
      <c r="O14" s="74"/>
      <c r="P14" s="73"/>
      <c r="Q14" s="75"/>
    </row>
    <row r="15" spans="1:17" ht="37.5" customHeight="1" x14ac:dyDescent="0.35">
      <c r="B15" s="67">
        <v>9</v>
      </c>
      <c r="C15" s="76" t="s">
        <v>22</v>
      </c>
      <c r="D15" s="69">
        <v>40</v>
      </c>
      <c r="E15" s="77" t="s">
        <v>11</v>
      </c>
      <c r="F15" s="78" t="s">
        <v>78</v>
      </c>
      <c r="G15" s="40">
        <f t="shared" si="0"/>
        <v>1400</v>
      </c>
      <c r="H15" s="40">
        <v>35</v>
      </c>
      <c r="I15" s="15"/>
      <c r="J15" s="17">
        <f t="shared" si="1"/>
        <v>0</v>
      </c>
      <c r="K15" s="29" t="str">
        <f t="shared" si="2"/>
        <v xml:space="preserve"> </v>
      </c>
      <c r="L15" s="72"/>
      <c r="M15" s="73"/>
      <c r="N15" s="73"/>
      <c r="O15" s="74"/>
      <c r="P15" s="73"/>
      <c r="Q15" s="75"/>
    </row>
    <row r="16" spans="1:17" ht="37.5" customHeight="1" x14ac:dyDescent="0.35">
      <c r="B16" s="67">
        <v>10</v>
      </c>
      <c r="C16" s="76" t="s">
        <v>23</v>
      </c>
      <c r="D16" s="69">
        <v>100</v>
      </c>
      <c r="E16" s="77" t="s">
        <v>11</v>
      </c>
      <c r="F16" s="78" t="s">
        <v>79</v>
      </c>
      <c r="G16" s="40">
        <f t="shared" si="0"/>
        <v>3500</v>
      </c>
      <c r="H16" s="40">
        <v>35</v>
      </c>
      <c r="I16" s="15"/>
      <c r="J16" s="17">
        <f t="shared" si="1"/>
        <v>0</v>
      </c>
      <c r="K16" s="29" t="str">
        <f t="shared" si="2"/>
        <v xml:space="preserve"> </v>
      </c>
      <c r="L16" s="72"/>
      <c r="M16" s="73"/>
      <c r="N16" s="73"/>
      <c r="O16" s="74"/>
      <c r="P16" s="73"/>
      <c r="Q16" s="75"/>
    </row>
    <row r="17" spans="2:17" ht="25" customHeight="1" x14ac:dyDescent="0.35">
      <c r="B17" s="67">
        <v>11</v>
      </c>
      <c r="C17" s="76" t="s">
        <v>24</v>
      </c>
      <c r="D17" s="69">
        <v>25</v>
      </c>
      <c r="E17" s="77" t="s">
        <v>11</v>
      </c>
      <c r="F17" s="78" t="s">
        <v>80</v>
      </c>
      <c r="G17" s="40">
        <f t="shared" si="0"/>
        <v>775</v>
      </c>
      <c r="H17" s="40">
        <v>31</v>
      </c>
      <c r="I17" s="15"/>
      <c r="J17" s="17">
        <f t="shared" si="1"/>
        <v>0</v>
      </c>
      <c r="K17" s="29" t="str">
        <f t="shared" si="2"/>
        <v xml:space="preserve"> </v>
      </c>
      <c r="L17" s="72"/>
      <c r="M17" s="73"/>
      <c r="N17" s="73"/>
      <c r="O17" s="74"/>
      <c r="P17" s="73"/>
      <c r="Q17" s="75"/>
    </row>
    <row r="18" spans="2:17" ht="25" customHeight="1" x14ac:dyDescent="0.35">
      <c r="B18" s="67">
        <v>12</v>
      </c>
      <c r="C18" s="76" t="s">
        <v>25</v>
      </c>
      <c r="D18" s="69">
        <v>40</v>
      </c>
      <c r="E18" s="77" t="s">
        <v>11</v>
      </c>
      <c r="F18" s="78" t="s">
        <v>53</v>
      </c>
      <c r="G18" s="40">
        <f t="shared" si="0"/>
        <v>800</v>
      </c>
      <c r="H18" s="40">
        <v>20</v>
      </c>
      <c r="I18" s="15"/>
      <c r="J18" s="17">
        <f t="shared" si="1"/>
        <v>0</v>
      </c>
      <c r="K18" s="29" t="str">
        <f t="shared" si="2"/>
        <v xml:space="preserve"> </v>
      </c>
      <c r="L18" s="72"/>
      <c r="M18" s="73"/>
      <c r="N18" s="73"/>
      <c r="O18" s="74"/>
      <c r="P18" s="73"/>
      <c r="Q18" s="75"/>
    </row>
    <row r="19" spans="2:17" ht="25" customHeight="1" x14ac:dyDescent="0.35">
      <c r="B19" s="67">
        <v>13</v>
      </c>
      <c r="C19" s="76" t="s">
        <v>25</v>
      </c>
      <c r="D19" s="69">
        <v>30</v>
      </c>
      <c r="E19" s="77" t="s">
        <v>11</v>
      </c>
      <c r="F19" s="78" t="s">
        <v>54</v>
      </c>
      <c r="G19" s="40">
        <f t="shared" si="0"/>
        <v>600</v>
      </c>
      <c r="H19" s="40">
        <v>20</v>
      </c>
      <c r="I19" s="15"/>
      <c r="J19" s="17">
        <f t="shared" si="1"/>
        <v>0</v>
      </c>
      <c r="K19" s="29" t="str">
        <f t="shared" si="2"/>
        <v xml:space="preserve"> </v>
      </c>
      <c r="L19" s="72"/>
      <c r="M19" s="73"/>
      <c r="N19" s="73"/>
      <c r="O19" s="74"/>
      <c r="P19" s="73"/>
      <c r="Q19" s="75"/>
    </row>
    <row r="20" spans="2:17" ht="72.75" customHeight="1" x14ac:dyDescent="0.35">
      <c r="B20" s="67">
        <v>14</v>
      </c>
      <c r="C20" s="76" t="s">
        <v>26</v>
      </c>
      <c r="D20" s="69">
        <v>10</v>
      </c>
      <c r="E20" s="77" t="s">
        <v>11</v>
      </c>
      <c r="F20" s="78" t="s">
        <v>81</v>
      </c>
      <c r="G20" s="40">
        <f t="shared" si="0"/>
        <v>700</v>
      </c>
      <c r="H20" s="40">
        <v>70</v>
      </c>
      <c r="I20" s="15"/>
      <c r="J20" s="17">
        <f t="shared" si="1"/>
        <v>0</v>
      </c>
      <c r="K20" s="29" t="str">
        <f t="shared" si="2"/>
        <v xml:space="preserve"> </v>
      </c>
      <c r="L20" s="72"/>
      <c r="M20" s="73"/>
      <c r="N20" s="73"/>
      <c r="O20" s="74"/>
      <c r="P20" s="73"/>
      <c r="Q20" s="75"/>
    </row>
    <row r="21" spans="2:17" ht="22" customHeight="1" x14ac:dyDescent="0.35">
      <c r="B21" s="67">
        <v>15</v>
      </c>
      <c r="C21" s="76" t="s">
        <v>27</v>
      </c>
      <c r="D21" s="69">
        <v>30</v>
      </c>
      <c r="E21" s="77" t="s">
        <v>11</v>
      </c>
      <c r="F21" s="78" t="s">
        <v>55</v>
      </c>
      <c r="G21" s="40">
        <f t="shared" si="0"/>
        <v>960</v>
      </c>
      <c r="H21" s="40">
        <v>32</v>
      </c>
      <c r="I21" s="15"/>
      <c r="J21" s="17">
        <f t="shared" si="1"/>
        <v>0</v>
      </c>
      <c r="K21" s="29" t="str">
        <f t="shared" si="2"/>
        <v xml:space="preserve"> </v>
      </c>
      <c r="L21" s="72"/>
      <c r="M21" s="73"/>
      <c r="N21" s="73"/>
      <c r="O21" s="74"/>
      <c r="P21" s="73"/>
      <c r="Q21" s="75"/>
    </row>
    <row r="22" spans="2:17" ht="22" customHeight="1" x14ac:dyDescent="0.35">
      <c r="B22" s="67">
        <v>16</v>
      </c>
      <c r="C22" s="76" t="s">
        <v>28</v>
      </c>
      <c r="D22" s="69">
        <v>80</v>
      </c>
      <c r="E22" s="77" t="s">
        <v>29</v>
      </c>
      <c r="F22" s="78" t="s">
        <v>30</v>
      </c>
      <c r="G22" s="40">
        <f t="shared" si="0"/>
        <v>800</v>
      </c>
      <c r="H22" s="40">
        <v>10</v>
      </c>
      <c r="I22" s="15"/>
      <c r="J22" s="17">
        <f t="shared" si="1"/>
        <v>0</v>
      </c>
      <c r="K22" s="29" t="str">
        <f t="shared" si="2"/>
        <v xml:space="preserve"> </v>
      </c>
      <c r="L22" s="72"/>
      <c r="M22" s="73"/>
      <c r="N22" s="73"/>
      <c r="O22" s="74"/>
      <c r="P22" s="73"/>
      <c r="Q22" s="75"/>
    </row>
    <row r="23" spans="2:17" ht="22" customHeight="1" x14ac:dyDescent="0.35">
      <c r="B23" s="67">
        <v>17</v>
      </c>
      <c r="C23" s="76" t="s">
        <v>31</v>
      </c>
      <c r="D23" s="69">
        <v>50</v>
      </c>
      <c r="E23" s="77" t="s">
        <v>29</v>
      </c>
      <c r="F23" s="78" t="s">
        <v>32</v>
      </c>
      <c r="G23" s="40">
        <f t="shared" si="0"/>
        <v>500</v>
      </c>
      <c r="H23" s="40">
        <v>10</v>
      </c>
      <c r="I23" s="15"/>
      <c r="J23" s="17">
        <f t="shared" si="1"/>
        <v>0</v>
      </c>
      <c r="K23" s="29" t="str">
        <f t="shared" si="2"/>
        <v xml:space="preserve"> </v>
      </c>
      <c r="L23" s="72"/>
      <c r="M23" s="73"/>
      <c r="N23" s="73"/>
      <c r="O23" s="74"/>
      <c r="P23" s="73"/>
      <c r="Q23" s="75"/>
    </row>
    <row r="24" spans="2:17" ht="22" customHeight="1" x14ac:dyDescent="0.35">
      <c r="B24" s="67">
        <v>18</v>
      </c>
      <c r="C24" s="76" t="s">
        <v>33</v>
      </c>
      <c r="D24" s="69">
        <v>40</v>
      </c>
      <c r="E24" s="77" t="s">
        <v>34</v>
      </c>
      <c r="F24" s="78" t="s">
        <v>82</v>
      </c>
      <c r="G24" s="40">
        <f t="shared" si="0"/>
        <v>760</v>
      </c>
      <c r="H24" s="40">
        <v>19</v>
      </c>
      <c r="I24" s="15"/>
      <c r="J24" s="17">
        <f t="shared" si="1"/>
        <v>0</v>
      </c>
      <c r="K24" s="29" t="str">
        <f t="shared" si="2"/>
        <v xml:space="preserve"> </v>
      </c>
      <c r="L24" s="72"/>
      <c r="M24" s="73"/>
      <c r="N24" s="73"/>
      <c r="O24" s="74"/>
      <c r="P24" s="73"/>
      <c r="Q24" s="75"/>
    </row>
    <row r="25" spans="2:17" ht="22" customHeight="1" x14ac:dyDescent="0.35">
      <c r="B25" s="67">
        <v>19</v>
      </c>
      <c r="C25" s="76" t="s">
        <v>35</v>
      </c>
      <c r="D25" s="69">
        <v>80</v>
      </c>
      <c r="E25" s="77" t="s">
        <v>36</v>
      </c>
      <c r="F25" s="78" t="s">
        <v>83</v>
      </c>
      <c r="G25" s="40">
        <f t="shared" si="0"/>
        <v>1600</v>
      </c>
      <c r="H25" s="40">
        <v>20</v>
      </c>
      <c r="I25" s="15"/>
      <c r="J25" s="17">
        <f t="shared" si="1"/>
        <v>0</v>
      </c>
      <c r="K25" s="29" t="str">
        <f t="shared" si="2"/>
        <v xml:space="preserve"> </v>
      </c>
      <c r="L25" s="72"/>
      <c r="M25" s="73"/>
      <c r="N25" s="73"/>
      <c r="O25" s="74"/>
      <c r="P25" s="73"/>
      <c r="Q25" s="75"/>
    </row>
    <row r="26" spans="2:17" ht="22" customHeight="1" x14ac:dyDescent="0.35">
      <c r="B26" s="67">
        <v>20</v>
      </c>
      <c r="C26" s="76" t="s">
        <v>35</v>
      </c>
      <c r="D26" s="69">
        <v>60</v>
      </c>
      <c r="E26" s="77" t="s">
        <v>36</v>
      </c>
      <c r="F26" s="78" t="s">
        <v>84</v>
      </c>
      <c r="G26" s="40">
        <f t="shared" si="0"/>
        <v>1500</v>
      </c>
      <c r="H26" s="40">
        <v>25</v>
      </c>
      <c r="I26" s="15"/>
      <c r="J26" s="17">
        <f t="shared" si="1"/>
        <v>0</v>
      </c>
      <c r="K26" s="29" t="str">
        <f t="shared" si="2"/>
        <v xml:space="preserve"> </v>
      </c>
      <c r="L26" s="72"/>
      <c r="M26" s="73"/>
      <c r="N26" s="73"/>
      <c r="O26" s="74"/>
      <c r="P26" s="73"/>
      <c r="Q26" s="75"/>
    </row>
    <row r="27" spans="2:17" ht="22" customHeight="1" x14ac:dyDescent="0.35">
      <c r="B27" s="67">
        <v>21</v>
      </c>
      <c r="C27" s="76" t="s">
        <v>37</v>
      </c>
      <c r="D27" s="69">
        <v>20</v>
      </c>
      <c r="E27" s="77" t="s">
        <v>36</v>
      </c>
      <c r="F27" s="78" t="s">
        <v>85</v>
      </c>
      <c r="G27" s="40">
        <f t="shared" si="0"/>
        <v>1180</v>
      </c>
      <c r="H27" s="40">
        <v>59</v>
      </c>
      <c r="I27" s="15"/>
      <c r="J27" s="17">
        <f t="shared" si="1"/>
        <v>0</v>
      </c>
      <c r="K27" s="29" t="str">
        <f t="shared" si="2"/>
        <v xml:space="preserve"> </v>
      </c>
      <c r="L27" s="72"/>
      <c r="M27" s="73"/>
      <c r="N27" s="73"/>
      <c r="O27" s="74"/>
      <c r="P27" s="73"/>
      <c r="Q27" s="75"/>
    </row>
    <row r="28" spans="2:17" ht="22" customHeight="1" x14ac:dyDescent="0.35">
      <c r="B28" s="67">
        <v>22</v>
      </c>
      <c r="C28" s="76" t="s">
        <v>38</v>
      </c>
      <c r="D28" s="69">
        <v>20</v>
      </c>
      <c r="E28" s="70" t="s">
        <v>39</v>
      </c>
      <c r="F28" s="78" t="s">
        <v>86</v>
      </c>
      <c r="G28" s="40">
        <f t="shared" si="0"/>
        <v>400</v>
      </c>
      <c r="H28" s="40">
        <v>20</v>
      </c>
      <c r="I28" s="15"/>
      <c r="J28" s="17">
        <f t="shared" si="1"/>
        <v>0</v>
      </c>
      <c r="K28" s="29" t="str">
        <f t="shared" si="2"/>
        <v xml:space="preserve"> </v>
      </c>
      <c r="L28" s="72"/>
      <c r="M28" s="73"/>
      <c r="N28" s="73"/>
      <c r="O28" s="74"/>
      <c r="P28" s="73"/>
      <c r="Q28" s="75"/>
    </row>
    <row r="29" spans="2:17" ht="22" customHeight="1" x14ac:dyDescent="0.35">
      <c r="B29" s="67">
        <v>23</v>
      </c>
      <c r="C29" s="76" t="s">
        <v>40</v>
      </c>
      <c r="D29" s="69">
        <v>5</v>
      </c>
      <c r="E29" s="77" t="s">
        <v>11</v>
      </c>
      <c r="F29" s="78" t="s">
        <v>87</v>
      </c>
      <c r="G29" s="40">
        <f t="shared" si="0"/>
        <v>100</v>
      </c>
      <c r="H29" s="40">
        <v>20</v>
      </c>
      <c r="I29" s="15"/>
      <c r="J29" s="17">
        <f t="shared" si="1"/>
        <v>0</v>
      </c>
      <c r="K29" s="29" t="str">
        <f t="shared" si="2"/>
        <v xml:space="preserve"> </v>
      </c>
      <c r="L29" s="72"/>
      <c r="M29" s="73"/>
      <c r="N29" s="73"/>
      <c r="O29" s="74"/>
      <c r="P29" s="73"/>
      <c r="Q29" s="75"/>
    </row>
    <row r="30" spans="2:17" ht="22" customHeight="1" x14ac:dyDescent="0.35">
      <c r="B30" s="67">
        <v>24</v>
      </c>
      <c r="C30" s="76" t="s">
        <v>41</v>
      </c>
      <c r="D30" s="69">
        <v>5</v>
      </c>
      <c r="E30" s="77" t="s">
        <v>11</v>
      </c>
      <c r="F30" s="78" t="s">
        <v>88</v>
      </c>
      <c r="G30" s="40">
        <f t="shared" si="0"/>
        <v>182</v>
      </c>
      <c r="H30" s="40">
        <v>36.4</v>
      </c>
      <c r="I30" s="15"/>
      <c r="J30" s="17">
        <f t="shared" si="1"/>
        <v>0</v>
      </c>
      <c r="K30" s="29" t="str">
        <f t="shared" si="2"/>
        <v xml:space="preserve"> </v>
      </c>
      <c r="L30" s="72"/>
      <c r="M30" s="73"/>
      <c r="N30" s="73"/>
      <c r="O30" s="74"/>
      <c r="P30" s="73"/>
      <c r="Q30" s="75"/>
    </row>
    <row r="31" spans="2:17" ht="22" customHeight="1" x14ac:dyDescent="0.35">
      <c r="B31" s="67">
        <v>25</v>
      </c>
      <c r="C31" s="76" t="s">
        <v>42</v>
      </c>
      <c r="D31" s="69">
        <v>5</v>
      </c>
      <c r="E31" s="77" t="s">
        <v>11</v>
      </c>
      <c r="F31" s="78" t="s">
        <v>43</v>
      </c>
      <c r="G31" s="40">
        <f t="shared" si="0"/>
        <v>180</v>
      </c>
      <c r="H31" s="40">
        <v>36</v>
      </c>
      <c r="I31" s="15"/>
      <c r="J31" s="17">
        <f t="shared" si="1"/>
        <v>0</v>
      </c>
      <c r="K31" s="29" t="str">
        <f t="shared" si="2"/>
        <v xml:space="preserve"> </v>
      </c>
      <c r="L31" s="72"/>
      <c r="M31" s="73"/>
      <c r="N31" s="73"/>
      <c r="O31" s="74"/>
      <c r="P31" s="73"/>
      <c r="Q31" s="75"/>
    </row>
    <row r="32" spans="2:17" ht="22" customHeight="1" x14ac:dyDescent="0.35">
      <c r="B32" s="67">
        <v>26</v>
      </c>
      <c r="C32" s="76" t="s">
        <v>44</v>
      </c>
      <c r="D32" s="69">
        <v>5</v>
      </c>
      <c r="E32" s="77" t="s">
        <v>11</v>
      </c>
      <c r="F32" s="78" t="s">
        <v>89</v>
      </c>
      <c r="G32" s="40">
        <f t="shared" si="0"/>
        <v>175</v>
      </c>
      <c r="H32" s="40">
        <v>35</v>
      </c>
      <c r="I32" s="15"/>
      <c r="J32" s="17">
        <f t="shared" si="1"/>
        <v>0</v>
      </c>
      <c r="K32" s="29" t="str">
        <f t="shared" si="2"/>
        <v xml:space="preserve"> </v>
      </c>
      <c r="L32" s="72"/>
      <c r="M32" s="73"/>
      <c r="N32" s="73"/>
      <c r="O32" s="74"/>
      <c r="P32" s="73"/>
      <c r="Q32" s="75"/>
    </row>
    <row r="33" spans="1:17" ht="22" customHeight="1" x14ac:dyDescent="0.35">
      <c r="B33" s="67">
        <v>27</v>
      </c>
      <c r="C33" s="76" t="s">
        <v>45</v>
      </c>
      <c r="D33" s="69">
        <v>100</v>
      </c>
      <c r="E33" s="77" t="s">
        <v>11</v>
      </c>
      <c r="F33" s="78" t="s">
        <v>90</v>
      </c>
      <c r="G33" s="40">
        <f t="shared" si="0"/>
        <v>1500</v>
      </c>
      <c r="H33" s="40">
        <v>15</v>
      </c>
      <c r="I33" s="15"/>
      <c r="J33" s="17">
        <f t="shared" si="1"/>
        <v>0</v>
      </c>
      <c r="K33" s="29" t="str">
        <f t="shared" si="2"/>
        <v xml:space="preserve"> </v>
      </c>
      <c r="L33" s="72"/>
      <c r="M33" s="73"/>
      <c r="N33" s="73"/>
      <c r="O33" s="74"/>
      <c r="P33" s="73"/>
      <c r="Q33" s="75"/>
    </row>
    <row r="34" spans="1:17" ht="22" customHeight="1" x14ac:dyDescent="0.35">
      <c r="B34" s="67">
        <v>28</v>
      </c>
      <c r="C34" s="76" t="s">
        <v>45</v>
      </c>
      <c r="D34" s="69">
        <v>50</v>
      </c>
      <c r="E34" s="77" t="s">
        <v>11</v>
      </c>
      <c r="F34" s="78" t="s">
        <v>91</v>
      </c>
      <c r="G34" s="40">
        <f t="shared" si="0"/>
        <v>740</v>
      </c>
      <c r="H34" s="40">
        <v>14.8</v>
      </c>
      <c r="I34" s="15"/>
      <c r="J34" s="17">
        <f t="shared" si="1"/>
        <v>0</v>
      </c>
      <c r="K34" s="29" t="str">
        <f t="shared" si="2"/>
        <v xml:space="preserve"> </v>
      </c>
      <c r="L34" s="72"/>
      <c r="M34" s="73"/>
      <c r="N34" s="73"/>
      <c r="O34" s="74"/>
      <c r="P34" s="73"/>
      <c r="Q34" s="75"/>
    </row>
    <row r="35" spans="1:17" ht="22" customHeight="1" x14ac:dyDescent="0.35">
      <c r="B35" s="67">
        <v>29</v>
      </c>
      <c r="C35" s="76" t="s">
        <v>46</v>
      </c>
      <c r="D35" s="69">
        <v>120</v>
      </c>
      <c r="E35" s="77" t="s">
        <v>11</v>
      </c>
      <c r="F35" s="78" t="s">
        <v>47</v>
      </c>
      <c r="G35" s="40">
        <f t="shared" si="0"/>
        <v>480</v>
      </c>
      <c r="H35" s="40">
        <v>4</v>
      </c>
      <c r="I35" s="15"/>
      <c r="J35" s="17">
        <f t="shared" si="1"/>
        <v>0</v>
      </c>
      <c r="K35" s="29" t="str">
        <f t="shared" si="2"/>
        <v xml:space="preserve"> </v>
      </c>
      <c r="L35" s="72"/>
      <c r="M35" s="73"/>
      <c r="N35" s="73"/>
      <c r="O35" s="74"/>
      <c r="P35" s="73"/>
      <c r="Q35" s="75"/>
    </row>
    <row r="36" spans="1:17" ht="22" customHeight="1" x14ac:dyDescent="0.35">
      <c r="B36" s="67">
        <v>30</v>
      </c>
      <c r="C36" s="76" t="s">
        <v>46</v>
      </c>
      <c r="D36" s="69">
        <v>10</v>
      </c>
      <c r="E36" s="77" t="s">
        <v>11</v>
      </c>
      <c r="F36" s="78" t="s">
        <v>48</v>
      </c>
      <c r="G36" s="40">
        <f t="shared" si="0"/>
        <v>140</v>
      </c>
      <c r="H36" s="40">
        <v>14</v>
      </c>
      <c r="I36" s="15"/>
      <c r="J36" s="17">
        <f t="shared" si="1"/>
        <v>0</v>
      </c>
      <c r="K36" s="29" t="str">
        <f t="shared" si="2"/>
        <v xml:space="preserve"> </v>
      </c>
      <c r="L36" s="72"/>
      <c r="M36" s="73"/>
      <c r="N36" s="73"/>
      <c r="O36" s="74"/>
      <c r="P36" s="73"/>
      <c r="Q36" s="75"/>
    </row>
    <row r="37" spans="1:17" ht="22" customHeight="1" x14ac:dyDescent="0.35">
      <c r="B37" s="67">
        <v>31</v>
      </c>
      <c r="C37" s="76" t="s">
        <v>49</v>
      </c>
      <c r="D37" s="69">
        <v>3</v>
      </c>
      <c r="E37" s="77" t="s">
        <v>34</v>
      </c>
      <c r="F37" s="78" t="s">
        <v>92</v>
      </c>
      <c r="G37" s="40">
        <f t="shared" si="0"/>
        <v>30</v>
      </c>
      <c r="H37" s="40">
        <v>10</v>
      </c>
      <c r="I37" s="15"/>
      <c r="J37" s="17">
        <f t="shared" si="1"/>
        <v>0</v>
      </c>
      <c r="K37" s="29" t="str">
        <f t="shared" si="2"/>
        <v xml:space="preserve"> </v>
      </c>
      <c r="L37" s="72"/>
      <c r="M37" s="73"/>
      <c r="N37" s="73"/>
      <c r="O37" s="74"/>
      <c r="P37" s="73"/>
      <c r="Q37" s="75"/>
    </row>
    <row r="38" spans="1:17" ht="22" customHeight="1" x14ac:dyDescent="0.35">
      <c r="B38" s="67">
        <v>32</v>
      </c>
      <c r="C38" s="76" t="s">
        <v>50</v>
      </c>
      <c r="D38" s="69">
        <v>15</v>
      </c>
      <c r="E38" s="77" t="s">
        <v>11</v>
      </c>
      <c r="F38" s="78" t="s">
        <v>51</v>
      </c>
      <c r="G38" s="40">
        <f t="shared" si="0"/>
        <v>90</v>
      </c>
      <c r="H38" s="40">
        <v>6</v>
      </c>
      <c r="I38" s="15"/>
      <c r="J38" s="17">
        <f t="shared" si="1"/>
        <v>0</v>
      </c>
      <c r="K38" s="29" t="str">
        <f t="shared" si="2"/>
        <v xml:space="preserve"> </v>
      </c>
      <c r="L38" s="72"/>
      <c r="M38" s="73"/>
      <c r="N38" s="73"/>
      <c r="O38" s="74"/>
      <c r="P38" s="73"/>
      <c r="Q38" s="75"/>
    </row>
    <row r="39" spans="1:17" ht="22" customHeight="1" thickBot="1" x14ac:dyDescent="0.4">
      <c r="B39" s="79">
        <v>33</v>
      </c>
      <c r="C39" s="80" t="s">
        <v>94</v>
      </c>
      <c r="D39" s="81">
        <v>25</v>
      </c>
      <c r="E39" s="82" t="s">
        <v>11</v>
      </c>
      <c r="F39" s="83" t="s">
        <v>93</v>
      </c>
      <c r="G39" s="41">
        <f t="shared" si="0"/>
        <v>500</v>
      </c>
      <c r="H39" s="41">
        <v>20</v>
      </c>
      <c r="I39" s="30"/>
      <c r="J39" s="31">
        <f t="shared" si="1"/>
        <v>0</v>
      </c>
      <c r="K39" s="32" t="str">
        <f t="shared" si="2"/>
        <v xml:space="preserve"> </v>
      </c>
      <c r="L39" s="84"/>
      <c r="M39" s="85"/>
      <c r="N39" s="85"/>
      <c r="O39" s="86"/>
      <c r="P39" s="85"/>
      <c r="Q39" s="87"/>
    </row>
    <row r="40" spans="1:17" ht="13.5" customHeight="1" thickTop="1" thickBot="1" x14ac:dyDescent="0.4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9"/>
      <c r="M40" s="88"/>
      <c r="N40" s="88"/>
      <c r="O40" s="90"/>
      <c r="P40" s="88"/>
      <c r="Q40" s="88"/>
    </row>
    <row r="41" spans="1:17" ht="60.75" customHeight="1" thickTop="1" thickBot="1" x14ac:dyDescent="0.4">
      <c r="A41" s="91"/>
      <c r="B41" s="34" t="s">
        <v>9</v>
      </c>
      <c r="C41" s="35"/>
      <c r="D41" s="35"/>
      <c r="E41" s="35"/>
      <c r="F41" s="36"/>
      <c r="G41" s="5"/>
      <c r="H41" s="26" t="s">
        <v>2</v>
      </c>
      <c r="I41" s="37" t="s">
        <v>3</v>
      </c>
      <c r="J41" s="92"/>
      <c r="K41" s="93"/>
      <c r="L41" s="89"/>
      <c r="M41" s="8"/>
      <c r="N41" s="4"/>
      <c r="O41" s="94"/>
      <c r="P41" s="95"/>
      <c r="Q41" s="95"/>
    </row>
    <row r="42" spans="1:17" ht="33" customHeight="1" thickTop="1" thickBot="1" x14ac:dyDescent="0.4">
      <c r="A42" s="91"/>
      <c r="B42" s="96" t="s">
        <v>10</v>
      </c>
      <c r="C42" s="97"/>
      <c r="D42" s="97"/>
      <c r="E42" s="97"/>
      <c r="F42" s="98"/>
      <c r="G42" s="7"/>
      <c r="H42" s="25">
        <f>SUM(G7:G39)</f>
        <v>84842</v>
      </c>
      <c r="I42" s="33">
        <f>SUM(J7:J39)</f>
        <v>0</v>
      </c>
      <c r="J42" s="99"/>
      <c r="K42" s="100"/>
      <c r="L42" s="101"/>
      <c r="M42" s="102"/>
      <c r="O42" s="14"/>
      <c r="P42" s="6"/>
      <c r="Q42" s="6"/>
    </row>
    <row r="43" spans="1:17" ht="15" thickTop="1" x14ac:dyDescent="0.35">
      <c r="C43" s="1"/>
      <c r="D43" s="1"/>
      <c r="E43" s="1"/>
      <c r="F43" s="1"/>
      <c r="G43" s="1"/>
      <c r="M43" s="1"/>
      <c r="Q43" s="1"/>
    </row>
    <row r="44" spans="1:17" x14ac:dyDescent="0.35">
      <c r="C44" s="1"/>
      <c r="D44" s="1"/>
      <c r="E44" s="1"/>
      <c r="F44" s="1"/>
      <c r="G44" s="1"/>
      <c r="M44" s="1"/>
      <c r="Q44" s="1"/>
    </row>
    <row r="45" spans="1:17" x14ac:dyDescent="0.35">
      <c r="C45" s="1"/>
      <c r="D45" s="1"/>
      <c r="E45" s="1"/>
      <c r="F45" s="1"/>
      <c r="G45" s="1"/>
      <c r="M45" s="1"/>
      <c r="Q45" s="1"/>
    </row>
    <row r="46" spans="1:17" x14ac:dyDescent="0.35">
      <c r="C46" s="1"/>
      <c r="D46" s="1"/>
      <c r="E46" s="1"/>
      <c r="F46" s="1"/>
      <c r="G46" s="1"/>
      <c r="M46" s="1"/>
      <c r="Q46" s="1"/>
    </row>
    <row r="47" spans="1:17" x14ac:dyDescent="0.35">
      <c r="C47" s="1"/>
      <c r="D47" s="1"/>
      <c r="E47" s="1"/>
      <c r="F47" s="1"/>
      <c r="G47" s="1"/>
      <c r="M47" s="1"/>
      <c r="Q47" s="1"/>
    </row>
    <row r="48" spans="1:17" x14ac:dyDescent="0.35">
      <c r="C48" s="1"/>
      <c r="D48" s="1"/>
      <c r="E48" s="1"/>
      <c r="F48" s="1"/>
      <c r="G48" s="1"/>
      <c r="M48" s="1"/>
      <c r="Q48" s="1"/>
    </row>
    <row r="49" spans="3:17" x14ac:dyDescent="0.35">
      <c r="C49" s="1"/>
      <c r="D49" s="1"/>
      <c r="E49" s="1"/>
      <c r="F49" s="1"/>
      <c r="G49" s="1"/>
      <c r="M49" s="1"/>
      <c r="Q49" s="1"/>
    </row>
    <row r="50" spans="3:17" x14ac:dyDescent="0.35">
      <c r="C50" s="1"/>
      <c r="D50" s="1"/>
      <c r="E50" s="1"/>
      <c r="F50" s="1"/>
      <c r="G50" s="1"/>
      <c r="M50" s="1"/>
      <c r="Q50" s="1"/>
    </row>
    <row r="51" spans="3:17" x14ac:dyDescent="0.35">
      <c r="C51" s="1"/>
      <c r="D51" s="1"/>
      <c r="E51" s="1"/>
      <c r="F51" s="1"/>
      <c r="G51" s="1"/>
      <c r="M51" s="1"/>
      <c r="Q51" s="1"/>
    </row>
    <row r="52" spans="3:17" x14ac:dyDescent="0.35">
      <c r="C52" s="1"/>
      <c r="D52" s="1"/>
      <c r="E52" s="1"/>
      <c r="F52" s="1"/>
      <c r="G52" s="1"/>
      <c r="M52" s="1"/>
      <c r="Q52" s="1"/>
    </row>
    <row r="53" spans="3:17" x14ac:dyDescent="0.35">
      <c r="C53" s="1"/>
      <c r="D53" s="1"/>
      <c r="E53" s="1"/>
      <c r="F53" s="1"/>
      <c r="G53" s="1"/>
      <c r="M53" s="1"/>
      <c r="Q53" s="1"/>
    </row>
    <row r="54" spans="3:17" x14ac:dyDescent="0.35">
      <c r="C54" s="1"/>
      <c r="D54" s="1"/>
      <c r="E54" s="1"/>
      <c r="F54" s="1"/>
      <c r="G54" s="1"/>
      <c r="M54" s="1"/>
      <c r="Q54" s="1"/>
    </row>
    <row r="55" spans="3:17" x14ac:dyDescent="0.35">
      <c r="C55" s="1"/>
      <c r="D55" s="1"/>
      <c r="E55" s="1"/>
      <c r="F55" s="1"/>
      <c r="G55" s="1"/>
      <c r="M55" s="1"/>
      <c r="Q55" s="1"/>
    </row>
    <row r="56" spans="3:17" x14ac:dyDescent="0.35">
      <c r="C56" s="1"/>
      <c r="D56" s="1"/>
      <c r="E56" s="1"/>
      <c r="F56" s="1"/>
      <c r="G56" s="1"/>
      <c r="M56" s="1"/>
      <c r="Q56" s="1"/>
    </row>
    <row r="57" spans="3:17" x14ac:dyDescent="0.35">
      <c r="C57" s="1"/>
      <c r="D57" s="1"/>
      <c r="E57" s="1"/>
      <c r="F57" s="1"/>
      <c r="G57" s="1"/>
      <c r="M57" s="1"/>
      <c r="Q57" s="1"/>
    </row>
    <row r="58" spans="3:17" x14ac:dyDescent="0.35">
      <c r="C58" s="1"/>
      <c r="D58" s="1"/>
      <c r="E58" s="1"/>
      <c r="F58" s="1"/>
      <c r="G58" s="1"/>
      <c r="M58" s="1"/>
      <c r="Q58" s="1"/>
    </row>
    <row r="59" spans="3:17" x14ac:dyDescent="0.35">
      <c r="C59" s="1"/>
      <c r="D59" s="1"/>
      <c r="E59" s="1"/>
      <c r="F59" s="1"/>
      <c r="G59" s="1"/>
      <c r="M59" s="1"/>
      <c r="Q59" s="1"/>
    </row>
    <row r="60" spans="3:17" x14ac:dyDescent="0.35">
      <c r="C60" s="1"/>
      <c r="D60" s="1"/>
      <c r="E60" s="1"/>
      <c r="F60" s="1"/>
      <c r="G60" s="1"/>
      <c r="M60" s="1"/>
      <c r="Q60" s="1"/>
    </row>
    <row r="61" spans="3:17" x14ac:dyDescent="0.35">
      <c r="C61" s="1"/>
      <c r="D61" s="1"/>
      <c r="E61" s="1"/>
      <c r="F61" s="1"/>
      <c r="G61" s="1"/>
      <c r="M61" s="1"/>
      <c r="Q61" s="1"/>
    </row>
    <row r="62" spans="3:17" x14ac:dyDescent="0.35">
      <c r="C62" s="1"/>
      <c r="D62" s="1"/>
      <c r="E62" s="1"/>
      <c r="F62" s="1"/>
      <c r="G62" s="1"/>
      <c r="M62" s="1"/>
      <c r="Q62" s="1"/>
    </row>
    <row r="63" spans="3:17" x14ac:dyDescent="0.35">
      <c r="C63" s="1"/>
      <c r="D63" s="1"/>
      <c r="E63" s="1"/>
      <c r="F63" s="1"/>
      <c r="G63" s="1"/>
      <c r="M63" s="1"/>
      <c r="Q63" s="1"/>
    </row>
    <row r="64" spans="3:17" x14ac:dyDescent="0.35">
      <c r="C64" s="1"/>
      <c r="D64" s="1"/>
      <c r="E64" s="1"/>
      <c r="F64" s="1"/>
      <c r="G64" s="1"/>
      <c r="M64" s="1"/>
      <c r="Q64" s="1"/>
    </row>
    <row r="65" spans="3:17" x14ac:dyDescent="0.35">
      <c r="C65" s="1"/>
      <c r="D65" s="1"/>
      <c r="E65" s="1"/>
      <c r="F65" s="1"/>
      <c r="G65" s="1"/>
      <c r="M65" s="1"/>
      <c r="Q65" s="1"/>
    </row>
    <row r="66" spans="3:17" x14ac:dyDescent="0.35">
      <c r="C66" s="1"/>
      <c r="D66" s="1"/>
      <c r="E66" s="1"/>
      <c r="F66" s="1"/>
      <c r="G66" s="1"/>
      <c r="M66" s="1"/>
      <c r="Q66" s="1"/>
    </row>
    <row r="67" spans="3:17" x14ac:dyDescent="0.35">
      <c r="C67" s="1"/>
      <c r="D67" s="1"/>
      <c r="E67" s="1"/>
      <c r="F67" s="1"/>
      <c r="G67" s="1"/>
      <c r="M67" s="1"/>
      <c r="Q67" s="1"/>
    </row>
    <row r="68" spans="3:17" x14ac:dyDescent="0.35">
      <c r="C68" s="1"/>
      <c r="D68" s="1"/>
      <c r="E68" s="1"/>
      <c r="F68" s="1"/>
      <c r="G68" s="1"/>
      <c r="M68" s="1"/>
      <c r="Q68" s="1"/>
    </row>
    <row r="69" spans="3:17" x14ac:dyDescent="0.35">
      <c r="C69" s="1"/>
      <c r="D69" s="1"/>
      <c r="E69" s="1"/>
      <c r="F69" s="1"/>
      <c r="G69" s="1"/>
      <c r="M69" s="1"/>
      <c r="Q69" s="1"/>
    </row>
    <row r="70" spans="3:17" x14ac:dyDescent="0.35">
      <c r="C70" s="1"/>
      <c r="D70" s="1"/>
      <c r="E70" s="1"/>
      <c r="F70" s="1"/>
      <c r="G70" s="1"/>
      <c r="M70" s="1"/>
      <c r="Q70" s="1"/>
    </row>
    <row r="71" spans="3:17" x14ac:dyDescent="0.35">
      <c r="C71" s="1"/>
      <c r="D71" s="1"/>
      <c r="E71" s="1"/>
      <c r="F71" s="1"/>
      <c r="G71" s="1"/>
      <c r="M71" s="1"/>
      <c r="Q71" s="1"/>
    </row>
    <row r="72" spans="3:17" x14ac:dyDescent="0.35">
      <c r="C72" s="1"/>
      <c r="D72" s="1"/>
      <c r="E72" s="1"/>
      <c r="F72" s="1"/>
      <c r="G72" s="1"/>
      <c r="M72" s="1"/>
      <c r="Q72" s="1"/>
    </row>
    <row r="73" spans="3:17" x14ac:dyDescent="0.35">
      <c r="C73" s="1"/>
      <c r="D73" s="1"/>
      <c r="E73" s="1"/>
      <c r="F73" s="1"/>
      <c r="G73" s="1"/>
      <c r="M73" s="1"/>
      <c r="Q73" s="1"/>
    </row>
    <row r="74" spans="3:17" x14ac:dyDescent="0.35">
      <c r="C74" s="1"/>
      <c r="D74" s="1"/>
      <c r="E74" s="1"/>
      <c r="F74" s="1"/>
      <c r="G74" s="1"/>
      <c r="M74" s="1"/>
      <c r="Q74" s="1"/>
    </row>
    <row r="75" spans="3:17" x14ac:dyDescent="0.35">
      <c r="C75" s="1"/>
      <c r="D75" s="1"/>
      <c r="E75" s="1"/>
      <c r="F75" s="1"/>
      <c r="G75" s="1"/>
      <c r="M75" s="1"/>
      <c r="Q75" s="1"/>
    </row>
    <row r="76" spans="3:17" x14ac:dyDescent="0.35">
      <c r="C76" s="1"/>
      <c r="D76" s="1"/>
      <c r="E76" s="1"/>
      <c r="F76" s="1"/>
      <c r="G76" s="1"/>
      <c r="M76" s="1"/>
      <c r="Q76" s="1"/>
    </row>
    <row r="77" spans="3:17" x14ac:dyDescent="0.35">
      <c r="C77" s="1"/>
      <c r="D77" s="1"/>
      <c r="E77" s="1"/>
      <c r="F77" s="1"/>
      <c r="G77" s="1"/>
      <c r="M77" s="1"/>
      <c r="Q77" s="1"/>
    </row>
    <row r="78" spans="3:17" x14ac:dyDescent="0.35">
      <c r="C78" s="1"/>
      <c r="D78" s="1"/>
      <c r="E78" s="1"/>
      <c r="F78" s="1"/>
      <c r="G78" s="1"/>
      <c r="M78" s="1"/>
      <c r="Q78" s="1"/>
    </row>
    <row r="79" spans="3:17" x14ac:dyDescent="0.35">
      <c r="C79" s="1"/>
      <c r="D79" s="1"/>
      <c r="E79" s="1"/>
      <c r="F79" s="1"/>
      <c r="G79" s="1"/>
      <c r="M79" s="1"/>
      <c r="Q79" s="1"/>
    </row>
    <row r="80" spans="3:17" x14ac:dyDescent="0.35">
      <c r="C80" s="1"/>
      <c r="D80" s="1"/>
      <c r="E80" s="1"/>
      <c r="F80" s="1"/>
      <c r="G80" s="1"/>
      <c r="M80" s="1"/>
      <c r="Q80" s="1"/>
    </row>
    <row r="81" spans="3:17" x14ac:dyDescent="0.35">
      <c r="C81" s="1"/>
      <c r="D81" s="1"/>
      <c r="E81" s="1"/>
      <c r="F81" s="1"/>
      <c r="G81" s="1"/>
      <c r="M81" s="1"/>
      <c r="Q81" s="1"/>
    </row>
    <row r="82" spans="3:17" x14ac:dyDescent="0.35">
      <c r="C82" s="1"/>
      <c r="D82" s="1"/>
      <c r="E82" s="1"/>
      <c r="F82" s="1"/>
      <c r="G82" s="1"/>
      <c r="M82" s="1"/>
      <c r="Q82" s="1"/>
    </row>
    <row r="83" spans="3:17" x14ac:dyDescent="0.35">
      <c r="C83" s="1"/>
      <c r="D83" s="1"/>
      <c r="E83" s="1"/>
      <c r="F83" s="1"/>
      <c r="G83" s="1"/>
      <c r="M83" s="1"/>
      <c r="Q83" s="1"/>
    </row>
    <row r="84" spans="3:17" x14ac:dyDescent="0.35">
      <c r="C84" s="1"/>
      <c r="D84" s="1"/>
      <c r="E84" s="1"/>
      <c r="F84" s="1"/>
      <c r="G84" s="1"/>
      <c r="M84" s="1"/>
      <c r="Q84" s="1"/>
    </row>
    <row r="85" spans="3:17" x14ac:dyDescent="0.35">
      <c r="C85" s="1"/>
      <c r="D85" s="1"/>
      <c r="E85" s="1"/>
      <c r="F85" s="1"/>
      <c r="G85" s="1"/>
      <c r="M85" s="1"/>
      <c r="Q85" s="1"/>
    </row>
    <row r="86" spans="3:17" x14ac:dyDescent="0.35">
      <c r="C86" s="1"/>
      <c r="D86" s="1"/>
      <c r="E86" s="1"/>
      <c r="F86" s="1"/>
      <c r="G86" s="1"/>
      <c r="M86" s="1"/>
      <c r="Q86" s="1"/>
    </row>
    <row r="87" spans="3:17" x14ac:dyDescent="0.35">
      <c r="C87" s="1"/>
      <c r="D87" s="1"/>
      <c r="E87" s="1"/>
      <c r="F87" s="1"/>
      <c r="G87" s="1"/>
      <c r="M87" s="1"/>
      <c r="Q87" s="1"/>
    </row>
    <row r="88" spans="3:17" x14ac:dyDescent="0.35">
      <c r="C88" s="1"/>
      <c r="D88" s="1"/>
      <c r="E88" s="1"/>
      <c r="F88" s="1"/>
      <c r="G88" s="1"/>
      <c r="M88" s="1"/>
      <c r="Q88" s="1"/>
    </row>
    <row r="89" spans="3:17" x14ac:dyDescent="0.35">
      <c r="C89" s="1"/>
      <c r="D89" s="1"/>
      <c r="E89" s="1"/>
      <c r="F89" s="1"/>
      <c r="G89" s="1"/>
      <c r="M89" s="1"/>
      <c r="Q89" s="1"/>
    </row>
    <row r="90" spans="3:17" x14ac:dyDescent="0.35">
      <c r="C90" s="1"/>
      <c r="D90" s="1"/>
      <c r="E90" s="1"/>
      <c r="F90" s="1"/>
      <c r="G90" s="1"/>
      <c r="M90" s="1"/>
      <c r="Q90" s="1"/>
    </row>
    <row r="91" spans="3:17" x14ac:dyDescent="0.35">
      <c r="C91" s="1"/>
      <c r="D91" s="1"/>
      <c r="E91" s="1"/>
      <c r="F91" s="1"/>
      <c r="G91" s="1"/>
      <c r="M91" s="1"/>
      <c r="Q91" s="1"/>
    </row>
    <row r="92" spans="3:17" x14ac:dyDescent="0.35">
      <c r="C92" s="1"/>
      <c r="D92" s="1"/>
      <c r="E92" s="1"/>
      <c r="F92" s="1"/>
      <c r="G92" s="1"/>
      <c r="M92" s="1"/>
      <c r="Q92" s="1"/>
    </row>
    <row r="93" spans="3:17" x14ac:dyDescent="0.35">
      <c r="C93" s="1"/>
      <c r="D93" s="1"/>
      <c r="E93" s="1"/>
      <c r="F93" s="1"/>
      <c r="G93" s="1"/>
      <c r="M93" s="1"/>
      <c r="Q93" s="1"/>
    </row>
    <row r="94" spans="3:17" x14ac:dyDescent="0.35">
      <c r="C94" s="1"/>
      <c r="D94" s="1"/>
      <c r="E94" s="1"/>
      <c r="F94" s="1"/>
      <c r="G94" s="1"/>
      <c r="M94" s="1"/>
      <c r="Q94" s="1"/>
    </row>
    <row r="95" spans="3:17" x14ac:dyDescent="0.35">
      <c r="C95" s="1"/>
      <c r="D95" s="1"/>
      <c r="E95" s="1"/>
      <c r="F95" s="1"/>
      <c r="G95" s="1"/>
      <c r="M95" s="1"/>
      <c r="Q95" s="1"/>
    </row>
    <row r="96" spans="3:17" x14ac:dyDescent="0.35">
      <c r="C96" s="1"/>
      <c r="D96" s="1"/>
      <c r="E96" s="1"/>
      <c r="F96" s="1"/>
      <c r="G96" s="1"/>
      <c r="M96" s="1"/>
      <c r="Q96" s="1"/>
    </row>
    <row r="97" spans="3:17" x14ac:dyDescent="0.35">
      <c r="C97" s="1"/>
      <c r="D97" s="1"/>
      <c r="E97" s="1"/>
      <c r="F97" s="1"/>
      <c r="G97" s="1"/>
      <c r="M97" s="1"/>
      <c r="Q97" s="1"/>
    </row>
    <row r="98" spans="3:17" x14ac:dyDescent="0.35">
      <c r="C98" s="1"/>
      <c r="D98" s="1"/>
      <c r="E98" s="1"/>
      <c r="F98" s="1"/>
      <c r="G98" s="1"/>
      <c r="M98" s="1"/>
      <c r="Q98" s="1"/>
    </row>
    <row r="99" spans="3:17" x14ac:dyDescent="0.35">
      <c r="C99" s="1"/>
      <c r="D99" s="1"/>
      <c r="E99" s="1"/>
      <c r="F99" s="1"/>
      <c r="G99" s="1"/>
      <c r="M99" s="1"/>
      <c r="Q99" s="1"/>
    </row>
    <row r="100" spans="3:17" x14ac:dyDescent="0.35">
      <c r="C100" s="1"/>
      <c r="D100" s="1"/>
      <c r="E100" s="1"/>
      <c r="F100" s="1"/>
      <c r="G100" s="1"/>
      <c r="M100" s="1"/>
      <c r="Q100" s="1"/>
    </row>
    <row r="101" spans="3:17" x14ac:dyDescent="0.35">
      <c r="C101" s="1"/>
      <c r="D101" s="1"/>
      <c r="E101" s="1"/>
      <c r="F101" s="1"/>
      <c r="G101" s="1"/>
      <c r="M101" s="1"/>
      <c r="Q101" s="1"/>
    </row>
    <row r="102" spans="3:17" x14ac:dyDescent="0.35">
      <c r="C102" s="1"/>
      <c r="D102" s="1"/>
      <c r="E102" s="1"/>
      <c r="F102" s="1"/>
      <c r="G102" s="1"/>
      <c r="M102" s="1"/>
      <c r="Q102" s="1"/>
    </row>
    <row r="103" spans="3:17" x14ac:dyDescent="0.35">
      <c r="C103" s="1"/>
      <c r="D103" s="1"/>
      <c r="E103" s="1"/>
      <c r="F103" s="1"/>
      <c r="G103" s="1"/>
      <c r="M103" s="1"/>
      <c r="Q103" s="1"/>
    </row>
    <row r="104" spans="3:17" x14ac:dyDescent="0.35">
      <c r="C104" s="1"/>
      <c r="D104" s="1"/>
      <c r="E104" s="1"/>
      <c r="F104" s="1"/>
      <c r="G104" s="1"/>
      <c r="M104" s="1"/>
      <c r="Q104" s="1"/>
    </row>
    <row r="105" spans="3:17" x14ac:dyDescent="0.35">
      <c r="C105" s="1"/>
      <c r="D105" s="1"/>
      <c r="E105" s="1"/>
      <c r="F105" s="1"/>
      <c r="G105" s="1"/>
      <c r="M105" s="1"/>
      <c r="Q105" s="1"/>
    </row>
    <row r="106" spans="3:17" x14ac:dyDescent="0.35">
      <c r="C106" s="1"/>
      <c r="D106" s="1"/>
      <c r="E106" s="1"/>
      <c r="F106" s="1"/>
      <c r="G106" s="1"/>
      <c r="M106" s="1"/>
      <c r="Q106" s="1"/>
    </row>
    <row r="107" spans="3:17" x14ac:dyDescent="0.35">
      <c r="C107" s="1"/>
      <c r="D107" s="1"/>
      <c r="E107" s="1"/>
      <c r="F107" s="1"/>
      <c r="G107" s="1"/>
      <c r="M107" s="1"/>
      <c r="Q107" s="1"/>
    </row>
    <row r="108" spans="3:17" x14ac:dyDescent="0.35">
      <c r="C108" s="1"/>
      <c r="D108" s="1"/>
      <c r="E108" s="1"/>
      <c r="F108" s="1"/>
      <c r="G108" s="1"/>
      <c r="M108" s="1"/>
      <c r="Q108" s="1"/>
    </row>
    <row r="109" spans="3:17" x14ac:dyDescent="0.35">
      <c r="C109" s="1"/>
      <c r="D109" s="1"/>
      <c r="E109" s="1"/>
      <c r="F109" s="1"/>
      <c r="G109" s="1"/>
      <c r="M109" s="1"/>
      <c r="Q109" s="1"/>
    </row>
    <row r="110" spans="3:17" x14ac:dyDescent="0.35">
      <c r="C110" s="1"/>
      <c r="D110" s="1"/>
      <c r="E110" s="1"/>
      <c r="F110" s="1"/>
      <c r="G110" s="1"/>
      <c r="M110" s="1"/>
      <c r="Q110" s="1"/>
    </row>
    <row r="111" spans="3:17" x14ac:dyDescent="0.35">
      <c r="C111" s="1"/>
      <c r="D111" s="1"/>
      <c r="E111" s="1"/>
      <c r="F111" s="1"/>
      <c r="G111" s="1"/>
      <c r="M111" s="1"/>
      <c r="Q111" s="1"/>
    </row>
    <row r="112" spans="3:17" x14ac:dyDescent="0.35">
      <c r="C112" s="1"/>
      <c r="D112" s="1"/>
      <c r="E112" s="1"/>
      <c r="F112" s="1"/>
      <c r="G112" s="1"/>
      <c r="M112" s="1"/>
      <c r="Q112" s="1"/>
    </row>
    <row r="113" spans="3:17" x14ac:dyDescent="0.35">
      <c r="C113" s="1"/>
      <c r="D113" s="1"/>
      <c r="E113" s="1"/>
      <c r="F113" s="1"/>
      <c r="G113" s="1"/>
      <c r="M113" s="1"/>
      <c r="Q113" s="1"/>
    </row>
    <row r="114" spans="3:17" x14ac:dyDescent="0.35">
      <c r="C114" s="1"/>
      <c r="D114" s="1"/>
      <c r="E114" s="1"/>
      <c r="F114" s="1"/>
      <c r="G114" s="1"/>
      <c r="M114" s="1"/>
      <c r="Q114" s="1"/>
    </row>
    <row r="115" spans="3:17" x14ac:dyDescent="0.35">
      <c r="C115" s="1"/>
      <c r="D115" s="1"/>
      <c r="E115" s="1"/>
      <c r="F115" s="1"/>
      <c r="G115" s="1"/>
      <c r="M115" s="1"/>
      <c r="Q115" s="1"/>
    </row>
    <row r="116" spans="3:17" x14ac:dyDescent="0.35">
      <c r="C116" s="1"/>
      <c r="D116" s="1"/>
      <c r="E116" s="1"/>
      <c r="F116" s="1"/>
      <c r="G116" s="1"/>
      <c r="M116" s="1"/>
      <c r="Q116" s="1"/>
    </row>
    <row r="117" spans="3:17" x14ac:dyDescent="0.35">
      <c r="C117" s="1"/>
      <c r="D117" s="1"/>
      <c r="E117" s="1"/>
      <c r="F117" s="1"/>
      <c r="G117" s="1"/>
      <c r="M117" s="1"/>
      <c r="Q117" s="1"/>
    </row>
    <row r="118" spans="3:17" x14ac:dyDescent="0.35">
      <c r="C118" s="1"/>
      <c r="D118" s="1"/>
      <c r="E118" s="1"/>
      <c r="F118" s="1"/>
      <c r="G118" s="1"/>
      <c r="M118" s="1"/>
      <c r="Q118" s="1"/>
    </row>
    <row r="119" spans="3:17" x14ac:dyDescent="0.35">
      <c r="C119" s="1"/>
      <c r="D119" s="1"/>
      <c r="E119" s="1"/>
      <c r="F119" s="1"/>
      <c r="G119" s="1"/>
      <c r="M119" s="1"/>
      <c r="Q119" s="1"/>
    </row>
    <row r="120" spans="3:17" x14ac:dyDescent="0.35">
      <c r="C120" s="1"/>
      <c r="D120" s="1"/>
      <c r="E120" s="1"/>
      <c r="F120" s="1"/>
      <c r="G120" s="1"/>
      <c r="M120" s="1"/>
      <c r="Q120" s="1"/>
    </row>
    <row r="121" spans="3:17" x14ac:dyDescent="0.35">
      <c r="C121" s="1"/>
      <c r="D121" s="1"/>
      <c r="E121" s="1"/>
      <c r="F121" s="1"/>
      <c r="G121" s="1"/>
      <c r="M121" s="1"/>
      <c r="Q121" s="1"/>
    </row>
    <row r="122" spans="3:17" x14ac:dyDescent="0.35">
      <c r="C122" s="1"/>
      <c r="D122" s="1"/>
      <c r="E122" s="1"/>
      <c r="F122" s="1"/>
      <c r="G122" s="1"/>
      <c r="M122" s="1"/>
      <c r="Q122" s="1"/>
    </row>
  </sheetData>
  <sheetProtection algorithmName="SHA-512" hashValue="ZQs9FkNa/+dxIj3Ivej9qj7FtolbhRiCo4FXDa9ATt1aDVxeBdUHay32WPoHrcq3JKIkbCpg/tWBkZFmsNjZVw==" saltValue="Yzc+/2JNB+SDlXJxACMcFg==" spinCount="100000" sheet="1" objects="1" scenarios="1" selectLockedCells="1"/>
  <mergeCells count="15">
    <mergeCell ref="B3:C4"/>
    <mergeCell ref="D3:E4"/>
    <mergeCell ref="F3:F4"/>
    <mergeCell ref="I42:K42"/>
    <mergeCell ref="B42:F42"/>
    <mergeCell ref="B41:F41"/>
    <mergeCell ref="B1:F1"/>
    <mergeCell ref="I41:K41"/>
    <mergeCell ref="L7:L39"/>
    <mergeCell ref="M7:M39"/>
    <mergeCell ref="N7:N39"/>
    <mergeCell ref="O7:O39"/>
    <mergeCell ref="P7:P39"/>
    <mergeCell ref="Q7:Q39"/>
    <mergeCell ref="M1:Q1"/>
  </mergeCells>
  <conditionalFormatting sqref="B7:B10">
    <cfRule type="containsBlanks" dxfId="11" priority="935">
      <formula>LEN(TRIM(B7))=0</formula>
    </cfRule>
  </conditionalFormatting>
  <conditionalFormatting sqref="B7:B10">
    <cfRule type="cellIs" dxfId="10" priority="930" operator="greaterThanOrEqual">
      <formula>1</formula>
    </cfRule>
  </conditionalFormatting>
  <conditionalFormatting sqref="B11 B19:B39">
    <cfRule type="containsBlanks" dxfId="9" priority="458">
      <formula>LEN(TRIM(B11))=0</formula>
    </cfRule>
  </conditionalFormatting>
  <conditionalFormatting sqref="B11 B19:B39">
    <cfRule type="cellIs" dxfId="8" priority="457" operator="greaterThanOrEqual">
      <formula>1</formula>
    </cfRule>
  </conditionalFormatting>
  <conditionalFormatting sqref="B12:B18">
    <cfRule type="containsBlanks" dxfId="7" priority="449">
      <formula>LEN(TRIM(B12))=0</formula>
    </cfRule>
  </conditionalFormatting>
  <conditionalFormatting sqref="B12:B18">
    <cfRule type="cellIs" dxfId="6" priority="448" operator="greaterThanOrEqual">
      <formula>1</formula>
    </cfRule>
  </conditionalFormatting>
  <conditionalFormatting sqref="D7:D39">
    <cfRule type="containsBlanks" dxfId="5" priority="6">
      <formula>LEN(TRIM(D7))=0</formula>
    </cfRule>
  </conditionalFormatting>
  <conditionalFormatting sqref="K7:K39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I7:I39">
    <cfRule type="notContainsBlanks" dxfId="2" priority="2">
      <formula>LEN(TRIM(I7))&gt;0</formula>
    </cfRule>
    <cfRule type="containsBlanks" dxfId="1" priority="3">
      <formula>LEN(TRIM(I7))=0</formula>
    </cfRule>
  </conditionalFormatting>
  <conditionalFormatting sqref="I7:I39">
    <cfRule type="notContainsBlanks" dxfId="0" priority="1">
      <formula>LEN(TRIM(I7))&gt;0</formula>
    </cfRule>
  </conditionalFormatting>
  <dataValidations count="1">
    <dataValidation type="list" showInputMessage="1" showErrorMessage="1" sqref="E39" xr:uid="{00000000-0002-0000-0000-000001000000}">
      <formula1>"ks,balení,sada,litr,kg,pár,role,karton,"</formula1>
    </dataValidation>
  </dataValidations>
  <pageMargins left="0.19685039370078741" right="0.23622047244094491" top="0.15748031496062992" bottom="0.19685039370078741" header="0.15748031496062992" footer="0.19685039370078741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2020-10-01T05:14:45Z</cp:lastPrinted>
  <dcterms:created xsi:type="dcterms:W3CDTF">2014-03-05T12:43:32Z</dcterms:created>
  <dcterms:modified xsi:type="dcterms:W3CDTF">2020-10-01T05:17:23Z</dcterms:modified>
</cp:coreProperties>
</file>