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6"/>
  <workbookPr defaultThemeVersion="124226"/>
  <mc:AlternateContent xmlns:mc="http://schemas.openxmlformats.org/markup-compatibility/2006">
    <mc:Choice Requires="x15">
      <x15ac:absPath xmlns:x15ac="http://schemas.microsoft.com/office/spreadsheetml/2010/11/ac" url="D:\USERS\vitkov\VT\6) výpočetní technika (III.)\101\1 výzva\"/>
    </mc:Choice>
  </mc:AlternateContent>
  <xr:revisionPtr revIDLastSave="0" documentId="13_ncr:1_{FB4AF62A-88FC-4D80-B27B-1C6775F807CD}" xr6:coauthVersionLast="36" xr6:coauthVersionMax="36" xr10:uidLastSave="{00000000-0000-0000-0000-000000000000}"/>
  <bookViews>
    <workbookView xWindow="0" yWindow="0" windowWidth="28800" windowHeight="11025" tabRatio="939" xr2:uid="{00000000-000D-0000-FFFF-FFFF00000000}"/>
  </bookViews>
  <sheets>
    <sheet name="Výpočetní technika" sheetId="49" r:id="rId1"/>
  </sheets>
  <definedNames>
    <definedName name="_xlnm.Print_Titles" localSheetId="0">'Výpočetní technika'!$6:$6</definedName>
    <definedName name="_xlnm.Print_Area" localSheetId="0">'Výpočetní technika'!$B$1:$S$34</definedName>
  </definedNames>
  <calcPr calcId="191029"/>
</workbook>
</file>

<file path=xl/calcChain.xml><?xml version="1.0" encoding="utf-8"?>
<calcChain xmlns="http://schemas.openxmlformats.org/spreadsheetml/2006/main">
  <c r="R31" i="49" l="1"/>
  <c r="R30" i="49"/>
  <c r="R29" i="49"/>
  <c r="R28" i="49"/>
  <c r="R27" i="49"/>
  <c r="R26" i="49"/>
  <c r="R25" i="49"/>
  <c r="R24" i="49"/>
  <c r="R23" i="49"/>
  <c r="R22" i="49"/>
  <c r="R21" i="49"/>
  <c r="R20" i="49"/>
  <c r="R19" i="49"/>
  <c r="R18" i="49"/>
  <c r="R17" i="49"/>
  <c r="R16" i="49"/>
  <c r="R15" i="49"/>
  <c r="R14" i="49"/>
  <c r="R13" i="49"/>
  <c r="R12" i="49"/>
  <c r="R11" i="49"/>
  <c r="R10" i="49"/>
  <c r="R9" i="49"/>
  <c r="R8" i="49"/>
  <c r="R7" i="49"/>
  <c r="Q31" i="49" l="1"/>
  <c r="N31" i="49"/>
  <c r="Q30" i="49"/>
  <c r="N30" i="49"/>
  <c r="Q29" i="49"/>
  <c r="N29" i="49"/>
  <c r="Q28" i="49"/>
  <c r="N28" i="49"/>
  <c r="Q27" i="49"/>
  <c r="N27" i="49"/>
  <c r="Q26" i="49"/>
  <c r="N26" i="49"/>
  <c r="Q25" i="49"/>
  <c r="N25" i="49"/>
  <c r="Q24" i="49"/>
  <c r="N24" i="49"/>
  <c r="Q23" i="49"/>
  <c r="N23" i="49"/>
  <c r="Q22" i="49"/>
  <c r="N22" i="49"/>
  <c r="Q21" i="49"/>
  <c r="N21" i="49"/>
  <c r="Q20" i="49"/>
  <c r="N20" i="49"/>
  <c r="Q19" i="49"/>
  <c r="N19" i="49"/>
  <c r="Q18" i="49"/>
  <c r="N18" i="49"/>
  <c r="Q17" i="49"/>
  <c r="N17" i="49"/>
  <c r="Q16" i="49"/>
  <c r="N16" i="49"/>
  <c r="Q15" i="49"/>
  <c r="N15" i="49"/>
  <c r="Q14" i="49"/>
  <c r="N14" i="49"/>
  <c r="Q13" i="49"/>
  <c r="N13" i="49"/>
  <c r="Q12" i="49"/>
  <c r="N12" i="49"/>
  <c r="Q11" i="49"/>
  <c r="N11" i="49"/>
  <c r="Q10" i="49"/>
  <c r="N10" i="49"/>
  <c r="Q9" i="49"/>
  <c r="N9" i="49"/>
  <c r="Q8" i="49"/>
  <c r="N8" i="49"/>
  <c r="Q7" i="49"/>
  <c r="N7" i="49"/>
  <c r="P34" i="49" l="1"/>
  <c r="O34" i="49"/>
</calcChain>
</file>

<file path=xl/sharedStrings.xml><?xml version="1.0" encoding="utf-8"?>
<sst xmlns="http://schemas.openxmlformats.org/spreadsheetml/2006/main" count="182" uniqueCount="115">
  <si>
    <t>Množství</t>
  </si>
  <si>
    <t>Položka</t>
  </si>
  <si>
    <t>30213100-6 - Přenosné počítače</t>
  </si>
  <si>
    <t>30231310-3 - Ploché monitory</t>
  </si>
  <si>
    <t>30234600-4 - Flash paměť</t>
  </si>
  <si>
    <t xml:space="preserve">30237000-9 - Součásti, příslušenství a doplňky pro počítače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</si>
  <si>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</si>
  <si>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</si>
  <si>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</si>
  <si>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</si>
  <si>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</si>
  <si>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</si>
  <si>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</si>
  <si>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32413100-2 - Síťové routery</t>
  </si>
  <si>
    <t>32423000-4 - Síťové rozbočovače</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</si>
  <si>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</si>
  <si>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</si>
  <si>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</si>
  <si>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</si>
  <si>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Výpočetní technika (III.) 101-2020 (VT-(III.)-101-2020)</t>
  </si>
  <si>
    <t>Priloha_c._1_Kupni_smlouvy_technicka_specifikace_VT-(III.)-101-2020</t>
  </si>
  <si>
    <t xml:space="preserve">Název </t>
  </si>
  <si>
    <t>Měrná jednotka [MJ]</t>
  </si>
  <si>
    <t xml:space="preserve">Popis </t>
  </si>
  <si>
    <t xml:space="preserve">Fakturace </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</si>
  <si>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</si>
  <si>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</si>
  <si>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</si>
  <si>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</si>
  <si>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</si>
  <si>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</si>
  <si>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</si>
  <si>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Multifunkční síťový adaptér pro výuku</t>
  </si>
  <si>
    <t>ks</t>
  </si>
  <si>
    <t>Síťový přepínač</t>
  </si>
  <si>
    <t>Samostatná faktura</t>
  </si>
  <si>
    <t>NE</t>
  </si>
  <si>
    <t>Ing. Jiří Basl, Ph.D.,
Tel.: 37763 4249</t>
  </si>
  <si>
    <t xml:space="preserve">Univerzitní 26,
301 00 Plzeň,
 Fakulta elektrotechnická -
Katedra elektroniky a informačních technologií,
místnost EK 502 </t>
  </si>
  <si>
    <t>Síťový přepínač bez managementu, min. 8 portů 1Gb, desktopové provedení, externí napájecí zdroj. Porty podporují režim auto mdi/mdix. Bez ventilátoru.</t>
  </si>
  <si>
    <t xml:space="preserve">Multifunkční síťové zařízení. 
Min. 5 gigabitových portů, všechny porty lze nezávisle na sobě konfigurovat, schopnost práce v režimu switch, router, firewall, DHCP client a server, VLAN, PPTP, L2TP, OpenVPN. 
Napájení externím zdrojem a pomocí PoE. 
Konfigurace webovým rozhraním a v prostředí winbox. </t>
  </si>
  <si>
    <t>Dodání zboží do místa plnění do 60 kalendářních dnů od dojití výzvy k plnění smlouvy.</t>
  </si>
  <si>
    <t>Záruka na zboží min. 36 měsíců, servis NBD on site.
Dodání zboží do místa  plnění do 60 kalendářních dnů od dojití výzvy k plnění smlouvy.</t>
  </si>
  <si>
    <t>Martina Čechová,
Tel.: 37763 7361</t>
  </si>
  <si>
    <t>sady Pětatřicátníků 14,  
301 00 Plzeň,
Fakulta právnická -
Katedra obchodního práva, 
místnost PC 118</t>
  </si>
  <si>
    <t>Notebook 14" včetně pouzdra a myši</t>
  </si>
  <si>
    <t>Hliníkové tělo. 
Min. 4jádrový procesor s CPU passmark min.7 500.
Operační paměť alespoň 8GB DDR4.
Disk SSD/NVMe alespoň 250GB.
LCD 14", matný nebo antireflexní, fullHD nebo lepší.
Alespoň 2x USB 3.0.
Podsvětlená klávesnice.
Interní HDMI a VGA15, nebo adapter s oběma videovýstupy.
WiFi ac, Bluetooth 4, HD webkamera.
Rozšiřující USB -HUB s 3 nebo více konektory.
OEM Windows 10 Prof. nebo Home 64bit.
Hmotnost max. 1,4 kg.
Servis Next Bussiness Day on site od výrobce NB, záruka min. 3 roky.
Výdrž baterie alespoň 6 hodin.
Včetně neoprenového pouzdra a včetně bezdrátové myši.</t>
  </si>
  <si>
    <t>Obchodní název + typ + délka záruky</t>
  </si>
  <si>
    <t>Externí box pro 2,5" disky</t>
  </si>
  <si>
    <t>USB Flash disk 64 GB</t>
  </si>
  <si>
    <t>Dodání zboží do místa  plnění do 60 kalendářních dnů od dojití výzvy k plnění smlouvy.</t>
  </si>
  <si>
    <t>Hana Zavitkovská,
Tel.: 37763 6341</t>
  </si>
  <si>
    <t>Chodské nám. 1,
301 00 Plzeň, 
Fakulta pedagogická - Katedra pedagogiky,
1. patro - místnost CH 206</t>
  </si>
  <si>
    <t>Kompatibilní s USB 3.0, zpětně kompatibilní s USB 2.0..
Podpora SATA III/II/I disků.
Podpora všech kapacit bez omezení.
Maximální výška podporovaných disků min. 9,5mm.
Podpora Hot Plug.
LED indikace připojení.
Hliníkové tělo.
Hmotnost max. 80 g.
USB kabel musí být součástí dodávky.</t>
  </si>
  <si>
    <t>Kapacita min. 64 GB,.
Rozhraní USB 3.1 (USB 3.0 kompatibilní).
Kovové odolné tělo s krytem USB konektoru (bez mechanicky vysouvaného konektoru).
Stavová LED kontrolka.
Minimální udávané teoretické rychlosti: rychlost čtení 180 MB/s, rychlost zápisu: 70 MB/s.</t>
  </si>
  <si>
    <t>Ing. Kamil Eckhardt,
Tel.: 37763 3006</t>
  </si>
  <si>
    <t>Univerzitní 22,
301 00 Plzeň,
Fakulta ekonomická - Děkanát, 
4. patro - místnost UL 401</t>
  </si>
  <si>
    <t>Notebook 14" včetně dokovací stanice</t>
  </si>
  <si>
    <t>Záruka min. 48 měsíců, servis NBD on-site.
Dodání zboží do místa  plnění do 60 kalendářních dnů od dojití výzvy k plnění smlouvy.</t>
  </si>
  <si>
    <t xml:space="preserve">Notebook 15,6" </t>
  </si>
  <si>
    <t>Univerzitní 22, 
301 00 Plzeň,
Fakulta ekonomická - Děkanát, 
4. patro - dveře UL 401</t>
  </si>
  <si>
    <r>
      <t xml:space="preserve">Ing. Kamil Eckhardt
 </t>
    </r>
    <r>
      <rPr>
        <i/>
        <sz val="10"/>
        <color theme="1"/>
        <rFont val="Calibri"/>
        <family val="2"/>
        <charset val="238"/>
        <scheme val="minor"/>
      </rPr>
      <t>(pro Ing. Evu Jelínkovou)</t>
    </r>
    <r>
      <rPr>
        <sz val="11"/>
        <color theme="1"/>
        <rFont val="Calibri"/>
        <family val="2"/>
        <charset val="238"/>
        <scheme val="minor"/>
      </rPr>
      <t>,
Tel.: 37763 3006</t>
    </r>
  </si>
  <si>
    <t xml:space="preserve">
Dodání zboží do místa  plnění do 60 kalendářních dnů od dojití výzvy k plnění smlouvy.</t>
  </si>
  <si>
    <t>Monitor</t>
  </si>
  <si>
    <t>Záruka min. 60 měsíců, servis NBD on-site.
Dodání zboží do místa  plnění do 60 kalendářních dnů od dojití výzvy k plnění smlouvy.</t>
  </si>
  <si>
    <t>USB flash disk</t>
  </si>
  <si>
    <t>Denisa Hrubá,
Tel.: 37763 1045</t>
  </si>
  <si>
    <t>Univerzitní 8,
301 00 Plzeň, 
Rektorát,
místnost UR 407</t>
  </si>
  <si>
    <t>Kapacita min. 16 GB.
Rozhraní USB 3.0.</t>
  </si>
  <si>
    <t>Brašna na notebook 14"</t>
  </si>
  <si>
    <t>Brašna na notebook 15"</t>
  </si>
  <si>
    <t>Wi-Fi karta do notebooku</t>
  </si>
  <si>
    <t>Bezdrátová klávesnice s myší</t>
  </si>
  <si>
    <t>Myš</t>
  </si>
  <si>
    <t>Sluchátka s mikrofonem</t>
  </si>
  <si>
    <t>Bezdrátový nabíjecí stojánek</t>
  </si>
  <si>
    <t>USB nabíječka</t>
  </si>
  <si>
    <t>USB kabel USB-C na USB-A 50 cm</t>
  </si>
  <si>
    <t>USB kabel USB-C na USB-A 1 m</t>
  </si>
  <si>
    <t>USB kabel USB-C na Mikro-USB</t>
  </si>
  <si>
    <t>Redukce USB-A na USB-C</t>
  </si>
  <si>
    <t>PoE splitter</t>
  </si>
  <si>
    <t>Napájecí kabel DC na Mikro-USB</t>
  </si>
  <si>
    <t>USB Wi-Fi adaptér</t>
  </si>
  <si>
    <t>Maximální úhlopříčka notebooku 15".
Maximální rozměry notebooku 381 x 262 x 34 mm.
Maximální hmotnost brašny 360 g.
Materiál neoprén. Vnitřní polstrování.
Otevírání pro notebook na kratší straně.
Ucho na přenášení na delší straně.
Boční kapsa na příslušenství se zipem.
Preferuje se tmavá barva.</t>
  </si>
  <si>
    <t>Formát karty: M.2 2230.
Velikost: 22 x 30 x 2,4 mm.
Integrované Bluetooth. Bluetooth verze: 5.1.
Rozhraní připojení Wi-Fi: PCIe.
Rozhraní připojení Bluetooth: USB.
Počet antén: 2.
Podporované IEEE WLAN standardy: 802.11a,b,d,e,g,h,i,k,n,r,u,v,w,ac,ax.
Bezdrátová pásma: 2,4 GHz, 5 GHz.
Maximální rychlost přenosu dat: 2,4 Gbps.
Podpora MU-MIMO, podpora 160MHz kanálů, podpora technologie Intel vPro, podpora OFDMA, podpora WPA3.
Certifikace Wi-Fi 6.</t>
  </si>
  <si>
    <t>Datový kabel SuperSpeed USB 5Gb/s.
Sync &amp; Charge až 3A.
Konektor USB-C USB 3.2 Gen 1 (M).
Konektor USB-A USB 3.2 Gen 1 (M).
Pozlacené konektory.
Odolné kovové tělo.
Nylonový oplet.
Délka kabelu 50 cm.
Zakončení rovné.</t>
  </si>
  <si>
    <t>Datový kabel SuperSpeed USB 5Gb/s.
Sync &amp; Charge až 3A.
Konektor USB-C USB 3.2 Gen 1 (M).
Konektor USB-A USB 3.2 Gen 1 (M).
Pozlacené konektory.
Odolné kovové tělo.
Nylonový oplet.
Délka kabelu 1 m.
Zakončení rovné.</t>
  </si>
  <si>
    <t>Datový kabel.
Konektor USB-C USB 3.2 Gen 1 (M).
Konektor USB Micro-B USB 2.0 (M).
Délka kabelu 20 cm.
Zakončení rovné.</t>
  </si>
  <si>
    <t>Redukce SuperSpeed USB 5Gb/s.
Konektor USB-A USB 3.2 Gen 1 (M).
konektor USB-C USB 3.2 Gen 1 (F).
Rovné zakončení.</t>
  </si>
  <si>
    <t>Rozdělovač napájení z Ethernet zásuvky.
Průchozí 1000Base-T Ethernet.
Vstup Ethernet IEEE 802.3at/af 48 V.
Výstup nastavitelný 5 V, 9 V a 12 V/2 A.
Výstupní kabel s konektorem DC 5,5/2,1.</t>
  </si>
  <si>
    <t>Adaptér pro napájení Raspberry Pi.
Vstupní konektor DC 5,5/2,1 (F).
Výstupní konektor USB Mikro-USB (M).
Délka kabelu 20 cm.
Rovné zakončení.</t>
  </si>
  <si>
    <t>ev.č.502119</t>
  </si>
  <si>
    <t>ev.č.52798</t>
  </si>
  <si>
    <t>ev.č. 502119</t>
  </si>
  <si>
    <t>ev.č. 502496</t>
  </si>
  <si>
    <t>ev.č.502496</t>
  </si>
  <si>
    <t>Ing. Jaromír Staněk, 
Tel.: 37763 2888</t>
  </si>
  <si>
    <t>Univerzitní 20, 
301 00 Plzeň,
Centrum informatizace a výpočetní techniky -
Laboratoř počítačových systémů, 
místnost UI 411</t>
  </si>
  <si>
    <t>Ing. Martin Šimek, Ph.D.,
Tel.: 37763 2834</t>
  </si>
  <si>
    <t xml:space="preserve">Pokud financováno z projektových prostředků, pak ŘEŠITEL uvede: NÁZEV A ČÍSLO DOTAČNÍHO PROJEKTU </t>
  </si>
  <si>
    <t xml:space="preserve">Univerzitní 20,
301 00 Plzeň,
Centrum informatizace a výpočetní techniky -
Telekomunikační a prezentační služby,
místnos UI 121 </t>
  </si>
  <si>
    <t>Marie Bischofová, 
Tel.: 37763 2857</t>
  </si>
  <si>
    <t>Záruka na zboží min. 48 měsíců, servis NBD on site.
Dodání zboží do místa  plnění do 60 kalendářních dnů od dojití výzvy k plnění smlouvy.</t>
  </si>
  <si>
    <t>Provedení notebooku klasické.
Výkon procesoru v Passmark CPU vÍce než 7 000 bodů (platné ke dni 11.9.2020), minimálně 4 jádra.
Operační paměť minimálně 16 GB.
SSD disk o kapacitě minimálně 512 GB.
Integrovaná wifi karta.
Integrovaná webkamera.
Display min. Full HD 15,6" s rozlišením 1920x1080 provedení matné/antireflexní.
Síťová karta 1 Gb/s Ethernet s podporou PXE.
Konktor RJ-45 integerovaný přímo na těle notebooku.
Mminimálně 3x USB port (alespoň 2x USB 3.0).
Napájecí adaptér nesmí být přes USB-C.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Notebook musí obsahovat digitální grafický výstup.
Podpora prostřednictvím internetu musí umožňovat stahování ovladačů a manuálu z internetu adresně pro konkrétní zadaný typ (sériové číslo) zařízení.</t>
  </si>
  <si>
    <r>
      <rPr>
        <sz val="11"/>
        <rFont val="Calibri"/>
        <family val="2"/>
        <charset val="238"/>
        <scheme val="minor"/>
      </rPr>
      <t>Výkon procesoru v Passmark CPU vice než 6720 bodů (platné ke dni 25.9.2020), minimálně 4 jádra.</t>
    </r>
    <r>
      <rPr>
        <sz val="11"/>
        <color theme="1"/>
        <rFont val="Calibri"/>
        <family val="2"/>
        <charset val="238"/>
        <scheme val="minor"/>
      </rPr>
      <t xml:space="preserve">
Procesor s podporou virtualizace.
RAM:  min. 8GB (1x8GB) 2666 DDR4.
1x interní SSD: min. 512GB PCIe NVMe.
Integrovaná čtečka kontaktních identifikačních karet.
Integrovaná wifi karta standardu 802.11 ax.
Síťová karta 1Gb/s Ethernet s podporou PXE.
Displej: 14" LED FHD rozlišení min. 1920x1080.
Integrovaná webkamera.
Porty min.: 2x USB 3.1 Type-C® with Thunderbolt™ support, 2x USB 3.1 Gen 1 (1 charging), 1x headphone/microphone combo, 1x HDMI 1.4, 1x AC power.
Konstrukce s kovovou vnitřní kostrou.
1x Dokovací stanice: výkon napájecího adapteru min. 120W, 2x USB-C, 4x USB 3.0, 2x Displayport, 1x HDMI, RJ-45, kombinovaný konektor sluchátek/mikrofonu, min. 1 metr dlouhý kabel pro připojení k notebooku.
CZ klávesnice s podsvícením, odolná proti polití.
OS: Windows 10 Prof 64-bit.
Hmotnost max. 1,33 kg.
Baterie min. 53 Wh.
Záruka min. 48 měsíců, servis NBD on-site.</t>
    </r>
  </si>
  <si>
    <r>
      <rPr>
        <sz val="11"/>
        <rFont val="Calibri"/>
        <family val="2"/>
        <charset val="238"/>
        <scheme val="minor"/>
      </rPr>
      <t>Výkon procesoru v Passmark CPU vice než 6720 bodů (platné ke dni 25.9.2020), minimálně 4 jádra.</t>
    </r>
    <r>
      <rPr>
        <sz val="11"/>
        <color theme="1"/>
        <rFont val="Calibri"/>
        <family val="2"/>
        <charset val="238"/>
        <scheme val="minor"/>
      </rPr>
      <t xml:space="preserve">
Procesor s podporou virtualizace.
RAM: min. 8GB (1x8GB) 2666 DDR4.
1x interní SSD: min. 512GB PCIe NVMe.
Integrovaná čtečka kontaktních identifikačních karet.
Integrovaná wifi karta standardu 802.11 ax.
Síťová karta 1Gb/s Ethernet s podporou PXE.
Displej: 15,6" LED FHD rozlišení min. 1920x1080.
Integrovaná webkamera.
Porty min.: 2x USB 3.1 Type-C® with Thunderbolt™ support, 2x USB 3.1 Gen 1 (1 charging), 1x headphone/microphone combo, 1x HDMI 1.4, 1x AC power.
Konstrukce s kovovou vnitřní kostrou.
CZ klávesnice s podsvícením, odolná proti polití.
OS: Windows 10 Prof 64-bit.
Hmotnost max. 1,7 kg.
Baterie min. 56 Wh.
Záruka min. 48 měsíců, servis NBD on-site.</t>
    </r>
  </si>
  <si>
    <r>
      <t>Úhlopříčka displeje min. 27". 
Typ Panelu IPS, poměr stran 16:9, matná obrazovka.
Náklopný  a otočný o 90 st, výškově stavitelný pivot.
Pozorovací úhly minimálně 176 horizontálně / 176 vertikálně.
Jas minimálně 250 cd/m2.
Kontrast minimálně 1 000:1, dynamický minimálně 5 000 000:1.
Do</t>
    </r>
    <r>
      <rPr>
        <sz val="11"/>
        <rFont val="Calibri"/>
        <family val="2"/>
        <charset val="238"/>
        <scheme val="minor"/>
      </rPr>
      <t>ba odezvy max.</t>
    </r>
    <r>
      <rPr>
        <sz val="11"/>
        <color theme="1"/>
        <rFont val="Calibri"/>
        <family val="2"/>
        <charset val="238"/>
        <scheme val="minor"/>
      </rPr>
      <t xml:space="preserve"> 5 ms.
Nativní rozlišení minimálně FullHD 1920x1080.
Vstupy minimálně: VGA, HDMI s HDCP, DisplayPort s HDCP, USB HUB 3.0.
Kabel musí být součástí dodávky (napájecí, VGA, displayport nebo HDMI).
Záruka min. 60 měsíců, servis NBD on-site.</t>
    </r>
  </si>
  <si>
    <r>
      <t xml:space="preserve">Maximální úhlopříčka notebooku: 14" (35,6 cm). 
Maximální hmotnost brašny 800g.
</t>
    </r>
    <r>
      <rPr>
        <sz val="11"/>
        <rFont val="Calibri"/>
        <family val="2"/>
        <charset val="238"/>
        <scheme val="minor"/>
      </rPr>
      <t>Maximální rozměry: 390 x 260 x 80 mm.</t>
    </r>
    <r>
      <rPr>
        <sz val="11"/>
        <color theme="1"/>
        <rFont val="Calibri"/>
        <family val="2"/>
        <charset val="238"/>
        <scheme val="minor"/>
      </rPr>
      <t xml:space="preserve">
Popruh přes rameno.
Boční kapsa na příslušenství.
USB port na vnější straně.
Kapsa s RFID stíněním.</t>
    </r>
  </si>
  <si>
    <r>
      <t xml:space="preserve">Bezdrátový přenos v pásmu 2,4 GHz.
Miniaturní přijímač do USB společný pro klávesnici i myš.
Česká lokalizace.
Plnohodnotná velikost kláves s tradičním rozložení včetně numerického bloku.
Klávesy s nízkým profilem, ostrůvkový styl kláves.
Plnohodnotné funkční klávesy.
Dvouřádkový Enter, široký Backspace, úzký levý Shift.
Multimediální klávesy pro ovládání hlasitosti a spuštění kalkulačky.
Nastavitelné nožičky.
Konstrukce odolná proti polití.
LED indikátor kapacity baterií.
Myš symetrická, snímač myši laserový, citlivost snímače min. 1600 dpi, počet tlačítek 3, kolečko s naklápěním do stran.
</t>
    </r>
    <r>
      <rPr>
        <sz val="11"/>
        <rFont val="Calibri"/>
        <family val="2"/>
        <charset val="238"/>
        <scheme val="minor"/>
      </rPr>
      <t>Baterie součástí balení.
Maximální rozměry</t>
    </r>
    <r>
      <rPr>
        <sz val="11"/>
        <color theme="1"/>
        <rFont val="Calibri"/>
        <family val="2"/>
        <charset val="238"/>
        <scheme val="minor"/>
      </rPr>
      <t xml:space="preserve"> klávesnice 450 x 162 x 20 mm.
</t>
    </r>
    <r>
      <rPr>
        <sz val="11"/>
        <rFont val="Calibri"/>
        <family val="2"/>
        <charset val="238"/>
        <scheme val="minor"/>
      </rPr>
      <t>Maximální rozměry myši 113 x 64 x 34 mm.</t>
    </r>
  </si>
  <si>
    <r>
      <t xml:space="preserve">Herní myš, optický senzor.
Citlivost snímače min. 10000 dpi nastavitelná v 8 krocích.
Zrychlení 30 G.
Počet tlačítek 8.
Nastavitelné RGB 7-zónové podsvícení.
Integrovaný procesor a paměť.
Ergonomický tvar do pravé ruky.
Opletený USB kabel.
</t>
    </r>
    <r>
      <rPr>
        <sz val="11"/>
        <rFont val="Calibri"/>
        <family val="2"/>
        <charset val="238"/>
        <scheme val="minor"/>
      </rPr>
      <t>Maximální rozměry 123 x 84 x 41 mm.
Maximální hmotnost 145 g.</t>
    </r>
  </si>
  <si>
    <r>
      <t xml:space="preserve">Výkon 20 W.
Podpora standardu Qi.
Nabíjení i přes obal telefonu do 4 mm.
Ochrana proto přehřátí, zkratu a přepětí.
Protiskluzová kulatá podložka/podstava.
Preferuje se tmavá barva.
Napájení USB-C.
Napájecí kabel USB-A - USB-C.
</t>
    </r>
    <r>
      <rPr>
        <sz val="11"/>
        <rFont val="Calibri"/>
        <family val="2"/>
        <charset val="238"/>
        <scheme val="minor"/>
      </rPr>
      <t>Maximální rozměry 109 x 91 mm.</t>
    </r>
  </si>
  <si>
    <r>
      <t xml:space="preserve">Duální nabíječka do zásuvku 240 V.
Dva nezávislé výstupy.
1x USB-A, nabíjení 5V/2.6A a standardní 5V nabíjení.
1x USB-A, nabíjení QC2.0, QC3.0, AFC, FCP, PE+.
Celkový maximální výkon 31 W.
Podpora současného nabíjení z obou výstupů.
Automatické rozpoznání připojeného zařízení.
Udržování konstantního napětí a konstantního proudu.
Ochrana výstupu proti proudovému přetížení, přepětí, přehřátí a zkratu.
Zapojení přímo do zásuvky (bez kabelu).
</t>
    </r>
    <r>
      <rPr>
        <sz val="11"/>
        <rFont val="Calibri"/>
        <family val="2"/>
        <charset val="238"/>
        <scheme val="minor"/>
      </rPr>
      <t>Nehořlavý materiál.
Maximální rozměry</t>
    </r>
    <r>
      <rPr>
        <sz val="11"/>
        <color theme="1"/>
        <rFont val="Calibri"/>
        <family val="2"/>
        <charset val="238"/>
        <scheme val="minor"/>
      </rPr>
      <t xml:space="preserve"> 91 x 53 x 29 mm.</t>
    </r>
  </si>
  <si>
    <r>
      <t xml:space="preserve">Chipset Realtek 8812AU.
Podpora IEEE 802.11a/g/n/ac Wave 2.
Dualband - pásma 2,4 GHz i 5 GHz.
2x2 MU-MIMO.
Rychlost až 867 Mb/s.
</t>
    </r>
    <r>
      <rPr>
        <sz val="11"/>
        <rFont val="Calibri"/>
        <family val="2"/>
        <charset val="238"/>
        <scheme val="minor"/>
      </rPr>
      <t>Rozhraní USB-A 3.0.
Maximální rozměry</t>
    </r>
    <r>
      <rPr>
        <sz val="11"/>
        <color theme="1"/>
        <rFont val="Calibri"/>
        <family val="2"/>
        <charset val="238"/>
        <scheme val="minor"/>
      </rPr>
      <t xml:space="preserve"> 97 x 19 x 12 mm.</t>
    </r>
  </si>
  <si>
    <r>
      <t xml:space="preserve">Stereo sluchátka přes hlavu na uši.
Uzavřená konstrukce.
Připojení 3,5 mm jack a USB-C.
Délka kabelu min. 120 cm s ovládáním hlasitosti, hovorů a skladeb.
Barevný indikátor probíhajícího hovoru.
Pasivní potlačení šumu.
Mikrofon s frekvenčním rozsahem 100 Hz - 10 kHz.
Sluchátka s frekvenčním rozsahem 20 Hz - 20 kHz.
Citlivost mikrofonu min. 93 dB/mW.
Impedance sluchátek min. 30 Ohm.
Certifikovaná podpora Microsoft Teams (ovládání hovorů) bez dalšího software.
</t>
    </r>
    <r>
      <rPr>
        <sz val="11"/>
        <rFont val="Calibri"/>
        <family val="2"/>
        <charset val="238"/>
        <scheme val="minor"/>
      </rPr>
      <t>Maximální hmotnost 171 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</si>
</sst>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i/>
      <sz val="10"/>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ck">
        <color indexed="64"/>
      </top>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right/>
      <top style="thick">
        <color indexed="64"/>
      </top>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bottom style="thin">
        <color indexed="64"/>
      </bottom>
      <diagonal/>
    </border>
    <border>
      <left/>
      <right style="medium">
        <color indexed="64"/>
      </right>
      <top/>
      <bottom style="thin">
        <color indexed="64"/>
      </bottom>
      <diagonal/>
    </border>
    <border>
      <left style="thick">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s>
  <cellStyleXfs count="2">
    <xf numFmtId="0" fontId="0" fillId="0" borderId="0"/>
    <xf numFmtId="0" fontId="2" fillId="0" borderId="0"/>
  </cellStyleXfs>
  <cellXfs count="180">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2"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4" fontId="0" fillId="4" borderId="13"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0" fontId="0" fillId="0" borderId="15" xfId="0" applyNumberFormat="1" applyFill="1" applyBorder="1" applyAlignment="1" applyProtection="1">
      <alignment horizontal="center" vertical="center"/>
    </xf>
    <xf numFmtId="0" fontId="0" fillId="0" borderId="16"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164" fontId="6" fillId="2" borderId="19" xfId="0" applyNumberFormat="1" applyFont="1" applyFill="1" applyBorder="1" applyAlignment="1" applyProtection="1">
      <alignment horizontal="right" vertical="center" wrapText="1" indent="1"/>
      <protection locked="0"/>
    </xf>
    <xf numFmtId="165" fontId="0" fillId="0" borderId="20"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2"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22" xfId="0" applyNumberFormat="1" applyFont="1" applyFill="1" applyBorder="1" applyAlignment="1" applyProtection="1">
      <alignment horizontal="left" vertical="center" wrapText="1" indent="1"/>
      <protection locked="0"/>
    </xf>
    <xf numFmtId="164" fontId="0" fillId="0" borderId="22" xfId="0" applyNumberFormat="1" applyFill="1" applyBorder="1" applyAlignment="1" applyProtection="1">
      <alignment horizontal="right" vertical="center" indent="1"/>
    </xf>
    <xf numFmtId="164" fontId="0" fillId="4" borderId="23" xfId="0" applyNumberFormat="1" applyFill="1" applyBorder="1" applyAlignment="1" applyProtection="1">
      <alignment horizontal="right" vertical="center" indent="1"/>
    </xf>
    <xf numFmtId="164" fontId="6" fillId="2" borderId="23" xfId="0" applyNumberFormat="1" applyFont="1" applyFill="1" applyBorder="1" applyAlignment="1" applyProtection="1">
      <alignment horizontal="right" vertical="center" wrapText="1" indent="1"/>
      <protection locked="0"/>
    </xf>
    <xf numFmtId="165" fontId="0" fillId="0" borderId="22" xfId="0" applyNumberFormat="1" applyBorder="1" applyAlignment="1" applyProtection="1">
      <alignment horizontal="right" vertical="center" indent="1"/>
    </xf>
    <xf numFmtId="0" fontId="0" fillId="0" borderId="24" xfId="0" applyNumberFormat="1" applyFill="1" applyBorder="1" applyAlignment="1" applyProtection="1">
      <alignment horizontal="center" vertical="center"/>
    </xf>
    <xf numFmtId="0" fontId="6" fillId="2" borderId="20" xfId="0" applyNumberFormat="1" applyFont="1" applyFill="1" applyBorder="1" applyAlignment="1" applyProtection="1">
      <alignment horizontal="left" vertical="center" wrapText="1" indent="1"/>
      <protection locked="0"/>
    </xf>
    <xf numFmtId="164" fontId="0" fillId="0" borderId="20" xfId="0" applyNumberFormat="1" applyFill="1" applyBorder="1" applyAlignment="1" applyProtection="1">
      <alignment horizontal="right" vertical="center" indent="1"/>
    </xf>
    <xf numFmtId="164" fontId="0" fillId="4" borderId="19" xfId="0" applyNumberFormat="1" applyFill="1" applyBorder="1" applyAlignment="1" applyProtection="1">
      <alignment horizontal="right" vertical="center" indent="1"/>
    </xf>
    <xf numFmtId="0" fontId="0" fillId="0" borderId="26" xfId="0" applyNumberFormat="1" applyFill="1" applyBorder="1" applyAlignment="1" applyProtection="1">
      <alignment horizontal="center" vertical="center"/>
    </xf>
    <xf numFmtId="0" fontId="6" fillId="2" borderId="11" xfId="0" applyNumberFormat="1" applyFont="1" applyFill="1" applyBorder="1" applyAlignment="1" applyProtection="1">
      <alignment horizontal="left" vertical="center" wrapText="1" indent="1"/>
      <protection locked="0"/>
    </xf>
    <xf numFmtId="164" fontId="0" fillId="0" borderId="11" xfId="0" applyNumberFormat="1" applyFill="1" applyBorder="1" applyAlignment="1" applyProtection="1">
      <alignment horizontal="right" vertical="center" indent="1"/>
    </xf>
    <xf numFmtId="164" fontId="0" fillId="4" borderId="28" xfId="0" applyNumberFormat="1" applyFill="1" applyBorder="1" applyAlignment="1" applyProtection="1">
      <alignment horizontal="right" vertical="center" indent="1"/>
    </xf>
    <xf numFmtId="164" fontId="6" fillId="2" borderId="28"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0" fillId="0" borderId="29" xfId="0" applyNumberFormat="1" applyFill="1" applyBorder="1" applyAlignment="1" applyProtection="1">
      <alignment horizontal="center" vertical="center"/>
    </xf>
    <xf numFmtId="0" fontId="6" fillId="2" borderId="31" xfId="0" applyNumberFormat="1" applyFont="1" applyFill="1" applyBorder="1" applyAlignment="1" applyProtection="1">
      <alignment horizontal="left" vertical="center" wrapText="1" indent="1"/>
      <protection locked="0"/>
    </xf>
    <xf numFmtId="164" fontId="0" fillId="0" borderId="31" xfId="0" applyNumberFormat="1" applyFill="1" applyBorder="1" applyAlignment="1" applyProtection="1">
      <alignment horizontal="right" vertical="center" indent="1"/>
    </xf>
    <xf numFmtId="164" fontId="0" fillId="4" borderId="32" xfId="0" applyNumberFormat="1" applyFill="1" applyBorder="1" applyAlignment="1" applyProtection="1">
      <alignment horizontal="right" vertical="center" indent="1"/>
    </xf>
    <xf numFmtId="164" fontId="6" fillId="2" borderId="32" xfId="0" applyNumberFormat="1" applyFont="1" applyFill="1" applyBorder="1" applyAlignment="1" applyProtection="1">
      <alignment horizontal="right" vertical="center" wrapText="1" indent="1"/>
      <protection locked="0"/>
    </xf>
    <xf numFmtId="165" fontId="0" fillId="0" borderId="31" xfId="0" applyNumberFormat="1" applyBorder="1" applyAlignment="1" applyProtection="1">
      <alignment horizontal="right" vertical="center" indent="1"/>
    </xf>
    <xf numFmtId="0" fontId="0" fillId="0" borderId="33" xfId="0" applyNumberFormat="1" applyFill="1" applyBorder="1" applyAlignment="1" applyProtection="1">
      <alignment horizontal="center" vertical="center"/>
    </xf>
    <xf numFmtId="0" fontId="6" fillId="2" borderId="35" xfId="0" applyNumberFormat="1" applyFont="1" applyFill="1" applyBorder="1" applyAlignment="1" applyProtection="1">
      <alignment horizontal="left" vertical="center" wrapText="1" indent="1"/>
      <protection locked="0"/>
    </xf>
    <xf numFmtId="164" fontId="0" fillId="0" borderId="35" xfId="0" applyNumberFormat="1" applyFill="1" applyBorder="1" applyAlignment="1" applyProtection="1">
      <alignment horizontal="right" vertical="center" indent="1"/>
    </xf>
    <xf numFmtId="164" fontId="0" fillId="4" borderId="36" xfId="0" applyNumberFormat="1" applyFill="1" applyBorder="1" applyAlignment="1" applyProtection="1">
      <alignment horizontal="right" vertical="center" indent="1"/>
    </xf>
    <xf numFmtId="164" fontId="6" fillId="2" borderId="36" xfId="0" applyNumberFormat="1" applyFont="1" applyFill="1" applyBorder="1" applyAlignment="1" applyProtection="1">
      <alignment horizontal="right" vertical="center" wrapText="1" indent="1"/>
      <protection locked="0"/>
    </xf>
    <xf numFmtId="165" fontId="0" fillId="0" borderId="35" xfId="0" applyNumberFormat="1" applyBorder="1" applyAlignment="1" applyProtection="1">
      <alignment horizontal="right" vertical="center" indent="1"/>
    </xf>
    <xf numFmtId="0" fontId="0" fillId="0" borderId="38" xfId="0" applyNumberFormat="1" applyFill="1" applyBorder="1" applyAlignment="1" applyProtection="1">
      <alignment horizontal="center" vertical="center"/>
    </xf>
    <xf numFmtId="0" fontId="6" fillId="2" borderId="40" xfId="0" applyNumberFormat="1" applyFont="1" applyFill="1" applyBorder="1" applyAlignment="1" applyProtection="1">
      <alignment horizontal="left" vertical="center" wrapText="1" indent="1"/>
      <protection locked="0"/>
    </xf>
    <xf numFmtId="164" fontId="0" fillId="0" borderId="40" xfId="0" applyNumberFormat="1" applyFill="1" applyBorder="1" applyAlignment="1" applyProtection="1">
      <alignment horizontal="right" vertical="center" indent="1"/>
    </xf>
    <xf numFmtId="164" fontId="0" fillId="4" borderId="41" xfId="0" applyNumberFormat="1" applyFill="1" applyBorder="1" applyAlignment="1" applyProtection="1">
      <alignment horizontal="right" vertical="center" indent="1"/>
    </xf>
    <xf numFmtId="164" fontId="6" fillId="2" borderId="41" xfId="0" applyNumberFormat="1" applyFont="1" applyFill="1" applyBorder="1" applyAlignment="1" applyProtection="1">
      <alignment horizontal="right" vertical="center" wrapText="1" indent="1"/>
      <protection locked="0"/>
    </xf>
    <xf numFmtId="165" fontId="0" fillId="0" borderId="40" xfId="0" applyNumberFormat="1" applyBorder="1" applyAlignment="1" applyProtection="1">
      <alignment horizontal="right" vertical="center" indent="1"/>
    </xf>
    <xf numFmtId="0" fontId="0" fillId="0" borderId="42"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2" xfId="0"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21"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horizontal="center" vertical="center" wrapText="1"/>
    </xf>
    <xf numFmtId="3" fontId="0" fillId="4" borderId="22" xfId="0" applyNumberFormat="1" applyFill="1" applyBorder="1" applyAlignment="1" applyProtection="1">
      <alignment horizontal="center" vertical="center" wrapText="1"/>
    </xf>
    <xf numFmtId="0" fontId="0" fillId="4" borderId="2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vertical="center" wrapText="1"/>
    </xf>
    <xf numFmtId="0" fontId="0" fillId="4" borderId="18" xfId="0"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18" xfId="0" applyFont="1" applyFill="1" applyBorder="1" applyAlignment="1" applyProtection="1">
      <alignment horizontal="center" vertical="center" wrapText="1"/>
    </xf>
    <xf numFmtId="0" fontId="0" fillId="4" borderId="22" xfId="0" applyFill="1" applyBorder="1" applyAlignment="1" applyProtection="1">
      <alignment horizontal="center" vertical="center" wrapText="1"/>
    </xf>
    <xf numFmtId="3" fontId="0" fillId="3" borderId="27"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28" xfId="0" applyNumberFormat="1" applyFont="1" applyFill="1" applyBorder="1" applyAlignment="1" applyProtection="1">
      <alignment vertical="center" wrapText="1"/>
    </xf>
    <xf numFmtId="0" fontId="0" fillId="4" borderId="29" xfId="0"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4" borderId="11" xfId="0" applyFont="1" applyFill="1" applyBorder="1" applyAlignment="1" applyProtection="1">
      <alignment horizontal="center" vertical="center" wrapText="1"/>
    </xf>
    <xf numFmtId="3" fontId="0" fillId="3" borderId="30" xfId="0" applyNumberFormat="1" applyFill="1" applyBorder="1" applyAlignment="1" applyProtection="1">
      <alignment horizontal="center" vertical="center" wrapText="1"/>
    </xf>
    <xf numFmtId="0" fontId="0" fillId="4" borderId="31" xfId="0" applyNumberFormat="1" applyFont="1" applyFill="1" applyBorder="1" applyAlignment="1" applyProtection="1">
      <alignment horizontal="center" vertical="center" wrapText="1"/>
    </xf>
    <xf numFmtId="3" fontId="0" fillId="4" borderId="31" xfId="0" applyNumberFormat="1" applyFill="1" applyBorder="1" applyAlignment="1" applyProtection="1">
      <alignment horizontal="center" vertical="center" wrapText="1"/>
    </xf>
    <xf numFmtId="0" fontId="0" fillId="4" borderId="31" xfId="0" applyNumberFormat="1" applyFill="1" applyBorder="1" applyAlignment="1" applyProtection="1">
      <alignment horizontal="center" vertical="center" wrapText="1"/>
    </xf>
    <xf numFmtId="0" fontId="0" fillId="4" borderId="32"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31" xfId="0" applyFill="1" applyBorder="1" applyAlignment="1" applyProtection="1">
      <alignment horizontal="center" vertical="center" wrapText="1"/>
    </xf>
    <xf numFmtId="3" fontId="0" fillId="3" borderId="34" xfId="0" applyNumberFormat="1" applyFill="1" applyBorder="1" applyAlignment="1" applyProtection="1">
      <alignment horizontal="center" vertical="center" wrapText="1"/>
    </xf>
    <xf numFmtId="0" fontId="0" fillId="4" borderId="35" xfId="0" applyNumberFormat="1" applyFont="1" applyFill="1" applyBorder="1" applyAlignment="1" applyProtection="1">
      <alignment horizontal="center" vertical="center" wrapText="1"/>
    </xf>
    <xf numFmtId="3" fontId="0" fillId="4" borderId="35" xfId="0" applyNumberFormat="1" applyFill="1" applyBorder="1" applyAlignment="1" applyProtection="1">
      <alignment horizontal="center" vertical="center" wrapText="1"/>
    </xf>
    <xf numFmtId="0" fontId="0" fillId="4" borderId="35" xfId="0" applyNumberFormat="1" applyFill="1" applyBorder="1" applyAlignment="1" applyProtection="1">
      <alignment horizontal="center" vertical="center" wrapText="1"/>
    </xf>
    <xf numFmtId="0" fontId="0" fillId="4" borderId="36" xfId="0" applyNumberFormat="1" applyFont="1" applyFill="1" applyBorder="1" applyAlignment="1" applyProtection="1">
      <alignment vertical="center" wrapText="1"/>
    </xf>
    <xf numFmtId="0" fontId="0" fillId="4" borderId="37" xfId="0" applyFill="1" applyBorder="1" applyAlignment="1" applyProtection="1">
      <alignment horizontal="center" vertical="center" wrapText="1"/>
    </xf>
    <xf numFmtId="0" fontId="0" fillId="4" borderId="37" xfId="0" applyNumberFormat="1" applyFill="1" applyBorder="1" applyAlignment="1" applyProtection="1">
      <alignment horizontal="center" vertical="center" wrapText="1"/>
    </xf>
    <xf numFmtId="0" fontId="0" fillId="4" borderId="37" xfId="0" applyFont="1" applyFill="1" applyBorder="1" applyAlignment="1" applyProtection="1">
      <alignment horizontal="center" vertical="center" wrapText="1"/>
    </xf>
    <xf numFmtId="0" fontId="0" fillId="4" borderId="35" xfId="0" applyFill="1" applyBorder="1" applyAlignment="1" applyProtection="1">
      <alignment horizontal="center" vertical="center" wrapText="1"/>
    </xf>
    <xf numFmtId="3" fontId="0" fillId="3" borderId="25" xfId="0" applyNumberFormat="1" applyFill="1" applyBorder="1" applyAlignment="1" applyProtection="1">
      <alignment horizontal="center" vertical="center" wrapText="1"/>
    </xf>
    <xf numFmtId="0" fontId="0" fillId="4" borderId="20" xfId="0" applyNumberFormat="1" applyFont="1" applyFill="1" applyBorder="1" applyAlignment="1" applyProtection="1">
      <alignment horizontal="center" vertical="center" wrapText="1"/>
    </xf>
    <xf numFmtId="3" fontId="0" fillId="4" borderId="20" xfId="0" applyNumberFormat="1" applyFill="1" applyBorder="1" applyAlignment="1" applyProtection="1">
      <alignment horizontal="center" vertical="center" wrapText="1"/>
    </xf>
    <xf numFmtId="0" fontId="0" fillId="4" borderId="20"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vertical="center" wrapText="1"/>
    </xf>
    <xf numFmtId="0" fontId="0" fillId="4" borderId="20" xfId="0" applyFill="1" applyBorder="1" applyAlignment="1" applyProtection="1">
      <alignment horizontal="center" vertical="center" wrapText="1"/>
    </xf>
    <xf numFmtId="0" fontId="0" fillId="4" borderId="31" xfId="0" applyFont="1"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0" fontId="0" fillId="4" borderId="10" xfId="0" applyFont="1" applyFill="1" applyBorder="1" applyAlignment="1" applyProtection="1">
      <alignment horizontal="center" vertical="center" wrapText="1"/>
    </xf>
    <xf numFmtId="0" fontId="0" fillId="4" borderId="22" xfId="0" applyFill="1" applyBorder="1" applyAlignment="1" applyProtection="1">
      <alignment horizontal="center" vertical="center" wrapText="1"/>
    </xf>
    <xf numFmtId="0" fontId="0" fillId="4" borderId="22" xfId="0" applyFont="1" applyFill="1" applyBorder="1" applyAlignment="1" applyProtection="1">
      <alignment horizontal="center" vertical="center" wrapText="1"/>
    </xf>
    <xf numFmtId="3" fontId="0" fillId="3" borderId="39" xfId="0" applyNumberFormat="1" applyFill="1" applyBorder="1" applyAlignment="1" applyProtection="1">
      <alignment horizontal="center" vertical="center" wrapText="1"/>
    </xf>
    <xf numFmtId="0" fontId="0" fillId="4" borderId="40" xfId="0" applyNumberFormat="1" applyFont="1" applyFill="1" applyBorder="1" applyAlignment="1" applyProtection="1">
      <alignment horizontal="center" vertical="center" wrapText="1"/>
    </xf>
    <xf numFmtId="3" fontId="0" fillId="4" borderId="40" xfId="0" applyNumberFormat="1" applyFill="1" applyBorder="1" applyAlignment="1" applyProtection="1">
      <alignment horizontal="center" vertical="center" wrapText="1"/>
    </xf>
    <xf numFmtId="0" fontId="0" fillId="4" borderId="40" xfId="0" applyNumberFormat="1" applyFill="1" applyBorder="1" applyAlignment="1" applyProtection="1">
      <alignment horizontal="center" vertical="center" wrapText="1"/>
    </xf>
    <xf numFmtId="0" fontId="0" fillId="4" borderId="41" xfId="0" applyNumberFormat="1" applyFont="1" applyFill="1" applyBorder="1" applyAlignment="1" applyProtection="1">
      <alignment vertical="center" wrapText="1"/>
    </xf>
    <xf numFmtId="0" fontId="0" fillId="4" borderId="42" xfId="0" applyFill="1" applyBorder="1" applyAlignment="1" applyProtection="1">
      <alignment horizontal="center" vertical="center" wrapText="1"/>
    </xf>
    <xf numFmtId="0" fontId="0" fillId="4" borderId="40" xfId="0"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0" fillId="0" borderId="0" xfId="0" applyAlignment="1" applyProtection="1"/>
    <xf numFmtId="0" fontId="0" fillId="0" borderId="17"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xr:uid="{00000000-0005-0000-0000-000001000000}"/>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200025</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120</xdr:row>
      <xdr:rowOff>0</xdr:rowOff>
    </xdr:from>
    <xdr:to>
      <xdr:col>20</xdr:col>
      <xdr:colOff>91440</xdr:colOff>
      <xdr:row>120</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121</xdr:row>
      <xdr:rowOff>0</xdr:rowOff>
    </xdr:from>
    <xdr:to>
      <xdr:col>20</xdr:col>
      <xdr:colOff>91440</xdr:colOff>
      <xdr:row>121</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122</xdr:row>
      <xdr:rowOff>0</xdr:rowOff>
    </xdr:from>
    <xdr:to>
      <xdr:col>20</xdr:col>
      <xdr:colOff>91440</xdr:colOff>
      <xdr:row>122</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124</xdr:row>
      <xdr:rowOff>0</xdr:rowOff>
    </xdr:from>
    <xdr:to>
      <xdr:col>20</xdr:col>
      <xdr:colOff>91440</xdr:colOff>
      <xdr:row>124</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126</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127</xdr:row>
      <xdr:rowOff>0</xdr:rowOff>
    </xdr:from>
    <xdr:to>
      <xdr:col>20</xdr:col>
      <xdr:colOff>91440</xdr:colOff>
      <xdr:row>127</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39</xdr:row>
      <xdr:rowOff>180975</xdr:rowOff>
    </xdr:from>
    <xdr:to>
      <xdr:col>20</xdr:col>
      <xdr:colOff>91440</xdr:colOff>
      <xdr:row>42</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148752</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0</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17992</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245182</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1468</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1468</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39</xdr:row>
      <xdr:rowOff>180975</xdr:rowOff>
    </xdr:from>
    <xdr:to>
      <xdr:col>20</xdr:col>
      <xdr:colOff>190500</xdr:colOff>
      <xdr:row>42</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192588</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191331</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148752</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34</xdr:row>
      <xdr:rowOff>0</xdr:rowOff>
    </xdr:from>
    <xdr:to>
      <xdr:col>20</xdr:col>
      <xdr:colOff>190500</xdr:colOff>
      <xdr:row>36</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148752</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148752</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17992</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1468</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1468</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39</xdr:row>
      <xdr:rowOff>180975</xdr:rowOff>
    </xdr:from>
    <xdr:to>
      <xdr:col>20</xdr:col>
      <xdr:colOff>190500</xdr:colOff>
      <xdr:row>42</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192588</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191331</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34</xdr:row>
      <xdr:rowOff>0</xdr:rowOff>
    </xdr:from>
    <xdr:to>
      <xdr:col>20</xdr:col>
      <xdr:colOff>190500</xdr:colOff>
      <xdr:row>36</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148752</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34</xdr:row>
      <xdr:rowOff>0</xdr:rowOff>
    </xdr:from>
    <xdr:to>
      <xdr:col>20</xdr:col>
      <xdr:colOff>190500</xdr:colOff>
      <xdr:row>36</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148752</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1468</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8389</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17992</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192588</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191331</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148752</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0</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17992</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1468</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1468</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39</xdr:row>
      <xdr:rowOff>180975</xdr:rowOff>
    </xdr:from>
    <xdr:to>
      <xdr:col>20</xdr:col>
      <xdr:colOff>190500</xdr:colOff>
      <xdr:row>42</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192588</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191331</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34</xdr:row>
      <xdr:rowOff>0</xdr:rowOff>
    </xdr:from>
    <xdr:to>
      <xdr:col>20</xdr:col>
      <xdr:colOff>190500</xdr:colOff>
      <xdr:row>36</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148752</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34</xdr:row>
      <xdr:rowOff>0</xdr:rowOff>
    </xdr:from>
    <xdr:to>
      <xdr:col>20</xdr:col>
      <xdr:colOff>190500</xdr:colOff>
      <xdr:row>36</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148752</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1468</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993</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0</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3264</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8389</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17992</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192588</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191331</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148752</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0</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17992</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1468</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1468</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39</xdr:row>
      <xdr:rowOff>180975</xdr:rowOff>
    </xdr:from>
    <xdr:to>
      <xdr:col>20</xdr:col>
      <xdr:colOff>190500</xdr:colOff>
      <xdr:row>42</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192588</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191331</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34</xdr:row>
      <xdr:rowOff>0</xdr:rowOff>
    </xdr:from>
    <xdr:to>
      <xdr:col>20</xdr:col>
      <xdr:colOff>190500</xdr:colOff>
      <xdr:row>36</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148752</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148752</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34</xdr:row>
      <xdr:rowOff>0</xdr:rowOff>
    </xdr:from>
    <xdr:to>
      <xdr:col>20</xdr:col>
      <xdr:colOff>190500</xdr:colOff>
      <xdr:row>36</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148752</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582914</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39</xdr:row>
      <xdr:rowOff>84652</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148752</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35</xdr:row>
      <xdr:rowOff>53022</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39</xdr:row>
      <xdr:rowOff>180975</xdr:rowOff>
    </xdr:from>
    <xdr:to>
      <xdr:col>20</xdr:col>
      <xdr:colOff>190500</xdr:colOff>
      <xdr:row>42</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192589</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191331</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90</xdr:row>
      <xdr:rowOff>9525</xdr:rowOff>
    </xdr:from>
    <xdr:to>
      <xdr:col>20</xdr:col>
      <xdr:colOff>91440</xdr:colOff>
      <xdr:row>90</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120</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121</xdr:row>
      <xdr:rowOff>0</xdr:rowOff>
    </xdr:from>
    <xdr:to>
      <xdr:col>20</xdr:col>
      <xdr:colOff>91440</xdr:colOff>
      <xdr:row>121</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123</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124</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125</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126</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127</xdr:row>
      <xdr:rowOff>0</xdr:rowOff>
    </xdr:from>
    <xdr:to>
      <xdr:col>20</xdr:col>
      <xdr:colOff>91440</xdr:colOff>
      <xdr:row>127</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192</xdr:row>
      <xdr:rowOff>0</xdr:rowOff>
    </xdr:from>
    <xdr:to>
      <xdr:col>20</xdr:col>
      <xdr:colOff>91440</xdr:colOff>
      <xdr:row>193</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192</xdr:row>
      <xdr:rowOff>0</xdr:rowOff>
    </xdr:from>
    <xdr:to>
      <xdr:col>20</xdr:col>
      <xdr:colOff>91440</xdr:colOff>
      <xdr:row>193</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193</xdr:row>
      <xdr:rowOff>0</xdr:rowOff>
    </xdr:from>
    <xdr:to>
      <xdr:col>20</xdr:col>
      <xdr:colOff>91440</xdr:colOff>
      <xdr:row>194</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194</xdr:row>
      <xdr:rowOff>0</xdr:rowOff>
    </xdr:from>
    <xdr:to>
      <xdr:col>20</xdr:col>
      <xdr:colOff>91440</xdr:colOff>
      <xdr:row>195</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195</xdr:row>
      <xdr:rowOff>0</xdr:rowOff>
    </xdr:from>
    <xdr:to>
      <xdr:col>20</xdr:col>
      <xdr:colOff>91440</xdr:colOff>
      <xdr:row>196</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199</xdr:row>
      <xdr:rowOff>0</xdr:rowOff>
    </xdr:from>
    <xdr:to>
      <xdr:col>20</xdr:col>
      <xdr:colOff>91440</xdr:colOff>
      <xdr:row>200</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199</xdr:row>
      <xdr:rowOff>0</xdr:rowOff>
    </xdr:from>
    <xdr:to>
      <xdr:col>20</xdr:col>
      <xdr:colOff>91440</xdr:colOff>
      <xdr:row>200</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200</xdr:row>
      <xdr:rowOff>0</xdr:rowOff>
    </xdr:from>
    <xdr:to>
      <xdr:col>20</xdr:col>
      <xdr:colOff>91440</xdr:colOff>
      <xdr:row>201</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201</xdr:row>
      <xdr:rowOff>0</xdr:rowOff>
    </xdr:from>
    <xdr:to>
      <xdr:col>20</xdr:col>
      <xdr:colOff>91440</xdr:colOff>
      <xdr:row>202</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202</xdr:row>
      <xdr:rowOff>0</xdr:rowOff>
    </xdr:from>
    <xdr:to>
      <xdr:col>20</xdr:col>
      <xdr:colOff>91440</xdr:colOff>
      <xdr:row>203</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203</xdr:row>
      <xdr:rowOff>0</xdr:rowOff>
    </xdr:from>
    <xdr:to>
      <xdr:col>20</xdr:col>
      <xdr:colOff>91440</xdr:colOff>
      <xdr:row>204</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204</xdr:row>
      <xdr:rowOff>0</xdr:rowOff>
    </xdr:from>
    <xdr:to>
      <xdr:col>20</xdr:col>
      <xdr:colOff>91440</xdr:colOff>
      <xdr:row>205</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205</xdr:row>
      <xdr:rowOff>0</xdr:rowOff>
    </xdr:from>
    <xdr:to>
      <xdr:col>20</xdr:col>
      <xdr:colOff>91440</xdr:colOff>
      <xdr:row>206</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206</xdr:row>
      <xdr:rowOff>0</xdr:rowOff>
    </xdr:from>
    <xdr:to>
      <xdr:col>20</xdr:col>
      <xdr:colOff>91440</xdr:colOff>
      <xdr:row>207</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96</xdr:row>
      <xdr:rowOff>180975</xdr:rowOff>
    </xdr:from>
    <xdr:to>
      <xdr:col>20</xdr:col>
      <xdr:colOff>91440</xdr:colOff>
      <xdr:row>99</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47963</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111608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64</xdr:row>
      <xdr:rowOff>0</xdr:rowOff>
    </xdr:from>
    <xdr:to>
      <xdr:col>20</xdr:col>
      <xdr:colOff>190500</xdr:colOff>
      <xdr:row>67</xdr:row>
      <xdr:rowOff>144329</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66</xdr:row>
      <xdr:rowOff>0</xdr:rowOff>
    </xdr:from>
    <xdr:to>
      <xdr:col>20</xdr:col>
      <xdr:colOff>190500</xdr:colOff>
      <xdr:row>68</xdr:row>
      <xdr:rowOff>47960</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111612</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139549</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243842</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90</xdr:row>
      <xdr:rowOff>9525</xdr:rowOff>
    </xdr:from>
    <xdr:to>
      <xdr:col>20</xdr:col>
      <xdr:colOff>190500</xdr:colOff>
      <xdr:row>90</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243839</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200</xdr:row>
      <xdr:rowOff>0</xdr:rowOff>
    </xdr:from>
    <xdr:to>
      <xdr:col>20</xdr:col>
      <xdr:colOff>190500</xdr:colOff>
      <xdr:row>201</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203</xdr:row>
      <xdr:rowOff>0</xdr:rowOff>
    </xdr:from>
    <xdr:to>
      <xdr:col>20</xdr:col>
      <xdr:colOff>190500</xdr:colOff>
      <xdr:row>204</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204</xdr:row>
      <xdr:rowOff>0</xdr:rowOff>
    </xdr:from>
    <xdr:to>
      <xdr:col>20</xdr:col>
      <xdr:colOff>190500</xdr:colOff>
      <xdr:row>205</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243842</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243840</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243840</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96</xdr:row>
      <xdr:rowOff>180975</xdr:rowOff>
    </xdr:from>
    <xdr:to>
      <xdr:col>20</xdr:col>
      <xdr:colOff>190500</xdr:colOff>
      <xdr:row>99</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96</xdr:row>
      <xdr:rowOff>0</xdr:rowOff>
    </xdr:from>
    <xdr:to>
      <xdr:col>20</xdr:col>
      <xdr:colOff>190500</xdr:colOff>
      <xdr:row>98</xdr:row>
      <xdr:rowOff>131782</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98</xdr:row>
      <xdr:rowOff>0</xdr:rowOff>
    </xdr:from>
    <xdr:to>
      <xdr:col>20</xdr:col>
      <xdr:colOff>190500</xdr:colOff>
      <xdr:row>99</xdr:row>
      <xdr:rowOff>157328</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47963</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111608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64</xdr:row>
      <xdr:rowOff>0</xdr:rowOff>
    </xdr:from>
    <xdr:to>
      <xdr:col>20</xdr:col>
      <xdr:colOff>190500</xdr:colOff>
      <xdr:row>67</xdr:row>
      <xdr:rowOff>144329</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66</xdr:row>
      <xdr:rowOff>0</xdr:rowOff>
    </xdr:from>
    <xdr:to>
      <xdr:col>20</xdr:col>
      <xdr:colOff>190500</xdr:colOff>
      <xdr:row>68</xdr:row>
      <xdr:rowOff>47960</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111612</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139549</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60</xdr:row>
      <xdr:rowOff>0</xdr:rowOff>
    </xdr:from>
    <xdr:to>
      <xdr:col>20</xdr:col>
      <xdr:colOff>190500</xdr:colOff>
      <xdr:row>63</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47963</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111608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63</xdr:row>
      <xdr:rowOff>0</xdr:rowOff>
    </xdr:from>
    <xdr:to>
      <xdr:col>20</xdr:col>
      <xdr:colOff>190500</xdr:colOff>
      <xdr:row>65</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64</xdr:row>
      <xdr:rowOff>0</xdr:rowOff>
    </xdr:from>
    <xdr:to>
      <xdr:col>20</xdr:col>
      <xdr:colOff>190500</xdr:colOff>
      <xdr:row>67</xdr:row>
      <xdr:rowOff>144329</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223222</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111612</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69</xdr:row>
      <xdr:rowOff>0</xdr:rowOff>
    </xdr:from>
    <xdr:to>
      <xdr:col>20</xdr:col>
      <xdr:colOff>190500</xdr:colOff>
      <xdr:row>71</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139549</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47963</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111608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64</xdr:row>
      <xdr:rowOff>0</xdr:rowOff>
    </xdr:from>
    <xdr:to>
      <xdr:col>20</xdr:col>
      <xdr:colOff>190500</xdr:colOff>
      <xdr:row>67</xdr:row>
      <xdr:rowOff>144329</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66</xdr:row>
      <xdr:rowOff>0</xdr:rowOff>
    </xdr:from>
    <xdr:to>
      <xdr:col>20</xdr:col>
      <xdr:colOff>190500</xdr:colOff>
      <xdr:row>68</xdr:row>
      <xdr:rowOff>47960</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111612</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139549</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90</xdr:row>
      <xdr:rowOff>9525</xdr:rowOff>
    </xdr:from>
    <xdr:to>
      <xdr:col>20</xdr:col>
      <xdr:colOff>190500</xdr:colOff>
      <xdr:row>90</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243839</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243840</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243840</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96</xdr:row>
      <xdr:rowOff>180975</xdr:rowOff>
    </xdr:from>
    <xdr:to>
      <xdr:col>20</xdr:col>
      <xdr:colOff>190500</xdr:colOff>
      <xdr:row>99</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96</xdr:row>
      <xdr:rowOff>0</xdr:rowOff>
    </xdr:from>
    <xdr:to>
      <xdr:col>20</xdr:col>
      <xdr:colOff>190500</xdr:colOff>
      <xdr:row>98</xdr:row>
      <xdr:rowOff>131782</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98</xdr:row>
      <xdr:rowOff>0</xdr:rowOff>
    </xdr:from>
    <xdr:to>
      <xdr:col>20</xdr:col>
      <xdr:colOff>190500</xdr:colOff>
      <xdr:row>99</xdr:row>
      <xdr:rowOff>157328</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60</xdr:row>
      <xdr:rowOff>0</xdr:rowOff>
    </xdr:from>
    <xdr:to>
      <xdr:col>20</xdr:col>
      <xdr:colOff>190500</xdr:colOff>
      <xdr:row>63</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47963</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111608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63</xdr:row>
      <xdr:rowOff>0</xdr:rowOff>
    </xdr:from>
    <xdr:to>
      <xdr:col>20</xdr:col>
      <xdr:colOff>190500</xdr:colOff>
      <xdr:row>65</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64</xdr:row>
      <xdr:rowOff>0</xdr:rowOff>
    </xdr:from>
    <xdr:to>
      <xdr:col>20</xdr:col>
      <xdr:colOff>190500</xdr:colOff>
      <xdr:row>67</xdr:row>
      <xdr:rowOff>144329</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223222</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111612</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69</xdr:row>
      <xdr:rowOff>0</xdr:rowOff>
    </xdr:from>
    <xdr:to>
      <xdr:col>20</xdr:col>
      <xdr:colOff>190500</xdr:colOff>
      <xdr:row>71</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139549</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47963</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111608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63</xdr:row>
      <xdr:rowOff>0</xdr:rowOff>
    </xdr:from>
    <xdr:to>
      <xdr:col>20</xdr:col>
      <xdr:colOff>190500</xdr:colOff>
      <xdr:row>65</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223222</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111612</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69</xdr:row>
      <xdr:rowOff>0</xdr:rowOff>
    </xdr:from>
    <xdr:to>
      <xdr:col>20</xdr:col>
      <xdr:colOff>190500</xdr:colOff>
      <xdr:row>71</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139549</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243840</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243840</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243839</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96</xdr:row>
      <xdr:rowOff>0</xdr:rowOff>
    </xdr:from>
    <xdr:to>
      <xdr:col>20</xdr:col>
      <xdr:colOff>190500</xdr:colOff>
      <xdr:row>98</xdr:row>
      <xdr:rowOff>131782</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98</xdr:row>
      <xdr:rowOff>0</xdr:rowOff>
    </xdr:from>
    <xdr:to>
      <xdr:col>20</xdr:col>
      <xdr:colOff>190500</xdr:colOff>
      <xdr:row>99</xdr:row>
      <xdr:rowOff>157328</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47963</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111608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64</xdr:row>
      <xdr:rowOff>0</xdr:rowOff>
    </xdr:from>
    <xdr:to>
      <xdr:col>20</xdr:col>
      <xdr:colOff>190500</xdr:colOff>
      <xdr:row>67</xdr:row>
      <xdr:rowOff>144329</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66</xdr:row>
      <xdr:rowOff>0</xdr:rowOff>
    </xdr:from>
    <xdr:to>
      <xdr:col>20</xdr:col>
      <xdr:colOff>190500</xdr:colOff>
      <xdr:row>68</xdr:row>
      <xdr:rowOff>47960</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111612</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139549</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243842</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90</xdr:row>
      <xdr:rowOff>9525</xdr:rowOff>
    </xdr:from>
    <xdr:to>
      <xdr:col>20</xdr:col>
      <xdr:colOff>190500</xdr:colOff>
      <xdr:row>90</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243839</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243840</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243840</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96</xdr:row>
      <xdr:rowOff>180975</xdr:rowOff>
    </xdr:from>
    <xdr:to>
      <xdr:col>20</xdr:col>
      <xdr:colOff>190500</xdr:colOff>
      <xdr:row>99</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96</xdr:row>
      <xdr:rowOff>0</xdr:rowOff>
    </xdr:from>
    <xdr:to>
      <xdr:col>20</xdr:col>
      <xdr:colOff>190500</xdr:colOff>
      <xdr:row>98</xdr:row>
      <xdr:rowOff>131782</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98</xdr:row>
      <xdr:rowOff>0</xdr:rowOff>
    </xdr:from>
    <xdr:to>
      <xdr:col>20</xdr:col>
      <xdr:colOff>190500</xdr:colOff>
      <xdr:row>99</xdr:row>
      <xdr:rowOff>157328</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60</xdr:row>
      <xdr:rowOff>0</xdr:rowOff>
    </xdr:from>
    <xdr:to>
      <xdr:col>20</xdr:col>
      <xdr:colOff>190500</xdr:colOff>
      <xdr:row>63</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47963</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111608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63</xdr:row>
      <xdr:rowOff>0</xdr:rowOff>
    </xdr:from>
    <xdr:to>
      <xdr:col>20</xdr:col>
      <xdr:colOff>190500</xdr:colOff>
      <xdr:row>65</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64</xdr:row>
      <xdr:rowOff>0</xdr:rowOff>
    </xdr:from>
    <xdr:to>
      <xdr:col>20</xdr:col>
      <xdr:colOff>190500</xdr:colOff>
      <xdr:row>67</xdr:row>
      <xdr:rowOff>144329</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223222</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111612</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69</xdr:row>
      <xdr:rowOff>0</xdr:rowOff>
    </xdr:from>
    <xdr:to>
      <xdr:col>20</xdr:col>
      <xdr:colOff>190500</xdr:colOff>
      <xdr:row>71</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139549</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111608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63</xdr:row>
      <xdr:rowOff>0</xdr:rowOff>
    </xdr:from>
    <xdr:to>
      <xdr:col>20</xdr:col>
      <xdr:colOff>190500</xdr:colOff>
      <xdr:row>65</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64</xdr:row>
      <xdr:rowOff>0</xdr:rowOff>
    </xdr:from>
    <xdr:to>
      <xdr:col>20</xdr:col>
      <xdr:colOff>190500</xdr:colOff>
      <xdr:row>67</xdr:row>
      <xdr:rowOff>144329</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66</xdr:row>
      <xdr:rowOff>0</xdr:rowOff>
    </xdr:from>
    <xdr:to>
      <xdr:col>20</xdr:col>
      <xdr:colOff>190500</xdr:colOff>
      <xdr:row>68</xdr:row>
      <xdr:rowOff>47960</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223222</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111612</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69</xdr:row>
      <xdr:rowOff>0</xdr:rowOff>
    </xdr:from>
    <xdr:to>
      <xdr:col>20</xdr:col>
      <xdr:colOff>190500</xdr:colOff>
      <xdr:row>71</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139549</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243840</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243838</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243842</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243838</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243840</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243839</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96</xdr:row>
      <xdr:rowOff>0</xdr:rowOff>
    </xdr:from>
    <xdr:to>
      <xdr:col>20</xdr:col>
      <xdr:colOff>190500</xdr:colOff>
      <xdr:row>98</xdr:row>
      <xdr:rowOff>131782</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98</xdr:row>
      <xdr:rowOff>0</xdr:rowOff>
    </xdr:from>
    <xdr:to>
      <xdr:col>20</xdr:col>
      <xdr:colOff>190500</xdr:colOff>
      <xdr:row>99</xdr:row>
      <xdr:rowOff>157328</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47963</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111608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60</xdr:row>
      <xdr:rowOff>0</xdr:rowOff>
    </xdr:from>
    <xdr:to>
      <xdr:col>20</xdr:col>
      <xdr:colOff>190500</xdr:colOff>
      <xdr:row>63</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47963</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111608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47963</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111608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64</xdr:row>
      <xdr:rowOff>0</xdr:rowOff>
    </xdr:from>
    <xdr:to>
      <xdr:col>20</xdr:col>
      <xdr:colOff>190500</xdr:colOff>
      <xdr:row>67</xdr:row>
      <xdr:rowOff>144329</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66</xdr:row>
      <xdr:rowOff>0</xdr:rowOff>
    </xdr:from>
    <xdr:to>
      <xdr:col>20</xdr:col>
      <xdr:colOff>190500</xdr:colOff>
      <xdr:row>68</xdr:row>
      <xdr:rowOff>47960</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111612</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139549</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243842</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90</xdr:row>
      <xdr:rowOff>9525</xdr:rowOff>
    </xdr:from>
    <xdr:to>
      <xdr:col>20</xdr:col>
      <xdr:colOff>190500</xdr:colOff>
      <xdr:row>90</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243839</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200</xdr:row>
      <xdr:rowOff>0</xdr:rowOff>
    </xdr:from>
    <xdr:to>
      <xdr:col>20</xdr:col>
      <xdr:colOff>190500</xdr:colOff>
      <xdr:row>201</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203</xdr:row>
      <xdr:rowOff>0</xdr:rowOff>
    </xdr:from>
    <xdr:to>
      <xdr:col>20</xdr:col>
      <xdr:colOff>190500</xdr:colOff>
      <xdr:row>204</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204</xdr:row>
      <xdr:rowOff>0</xdr:rowOff>
    </xdr:from>
    <xdr:to>
      <xdr:col>20</xdr:col>
      <xdr:colOff>190500</xdr:colOff>
      <xdr:row>205</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243840</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243840</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96</xdr:row>
      <xdr:rowOff>180975</xdr:rowOff>
    </xdr:from>
    <xdr:to>
      <xdr:col>20</xdr:col>
      <xdr:colOff>190500</xdr:colOff>
      <xdr:row>99</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96</xdr:row>
      <xdr:rowOff>0</xdr:rowOff>
    </xdr:from>
    <xdr:to>
      <xdr:col>20</xdr:col>
      <xdr:colOff>190500</xdr:colOff>
      <xdr:row>98</xdr:row>
      <xdr:rowOff>131782</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98</xdr:row>
      <xdr:rowOff>0</xdr:rowOff>
    </xdr:from>
    <xdr:to>
      <xdr:col>20</xdr:col>
      <xdr:colOff>190500</xdr:colOff>
      <xdr:row>99</xdr:row>
      <xdr:rowOff>157328</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60</xdr:row>
      <xdr:rowOff>0</xdr:rowOff>
    </xdr:from>
    <xdr:to>
      <xdr:col>20</xdr:col>
      <xdr:colOff>190500</xdr:colOff>
      <xdr:row>63</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47963</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111608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63</xdr:row>
      <xdr:rowOff>0</xdr:rowOff>
    </xdr:from>
    <xdr:to>
      <xdr:col>20</xdr:col>
      <xdr:colOff>190500</xdr:colOff>
      <xdr:row>65</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64</xdr:row>
      <xdr:rowOff>0</xdr:rowOff>
    </xdr:from>
    <xdr:to>
      <xdr:col>20</xdr:col>
      <xdr:colOff>190500</xdr:colOff>
      <xdr:row>67</xdr:row>
      <xdr:rowOff>144329</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223222</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111612</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69</xdr:row>
      <xdr:rowOff>0</xdr:rowOff>
    </xdr:from>
    <xdr:to>
      <xdr:col>20</xdr:col>
      <xdr:colOff>190500</xdr:colOff>
      <xdr:row>71</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139549</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47963</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111608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64</xdr:row>
      <xdr:rowOff>0</xdr:rowOff>
    </xdr:from>
    <xdr:to>
      <xdr:col>20</xdr:col>
      <xdr:colOff>190500</xdr:colOff>
      <xdr:row>67</xdr:row>
      <xdr:rowOff>144329</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66</xdr:row>
      <xdr:rowOff>0</xdr:rowOff>
    </xdr:from>
    <xdr:to>
      <xdr:col>20</xdr:col>
      <xdr:colOff>190500</xdr:colOff>
      <xdr:row>68</xdr:row>
      <xdr:rowOff>47960</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111612</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139549</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60</xdr:row>
      <xdr:rowOff>0</xdr:rowOff>
    </xdr:from>
    <xdr:to>
      <xdr:col>20</xdr:col>
      <xdr:colOff>190500</xdr:colOff>
      <xdr:row>63</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47963</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111608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63</xdr:row>
      <xdr:rowOff>0</xdr:rowOff>
    </xdr:from>
    <xdr:to>
      <xdr:col>20</xdr:col>
      <xdr:colOff>190500</xdr:colOff>
      <xdr:row>65</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64</xdr:row>
      <xdr:rowOff>0</xdr:rowOff>
    </xdr:from>
    <xdr:to>
      <xdr:col>20</xdr:col>
      <xdr:colOff>190500</xdr:colOff>
      <xdr:row>67</xdr:row>
      <xdr:rowOff>144329</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223222</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111612</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69</xdr:row>
      <xdr:rowOff>0</xdr:rowOff>
    </xdr:from>
    <xdr:to>
      <xdr:col>20</xdr:col>
      <xdr:colOff>190500</xdr:colOff>
      <xdr:row>71</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139549</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89</xdr:row>
      <xdr:rowOff>9525</xdr:rowOff>
    </xdr:from>
    <xdr:to>
      <xdr:col>20</xdr:col>
      <xdr:colOff>190500</xdr:colOff>
      <xdr:row>89</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200</xdr:row>
      <xdr:rowOff>0</xdr:rowOff>
    </xdr:from>
    <xdr:to>
      <xdr:col>20</xdr:col>
      <xdr:colOff>190500</xdr:colOff>
      <xdr:row>201</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203</xdr:row>
      <xdr:rowOff>0</xdr:rowOff>
    </xdr:from>
    <xdr:to>
      <xdr:col>20</xdr:col>
      <xdr:colOff>190500</xdr:colOff>
      <xdr:row>204</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204</xdr:row>
      <xdr:rowOff>0</xdr:rowOff>
    </xdr:from>
    <xdr:to>
      <xdr:col>20</xdr:col>
      <xdr:colOff>190500</xdr:colOff>
      <xdr:row>205</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95</xdr:row>
      <xdr:rowOff>180975</xdr:rowOff>
    </xdr:from>
    <xdr:to>
      <xdr:col>20</xdr:col>
      <xdr:colOff>190500</xdr:colOff>
      <xdr:row>96</xdr:row>
      <xdr:rowOff>104213</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56927</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111608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64</xdr:row>
      <xdr:rowOff>0</xdr:rowOff>
    </xdr:from>
    <xdr:to>
      <xdr:col>20</xdr:col>
      <xdr:colOff>190500</xdr:colOff>
      <xdr:row>67</xdr:row>
      <xdr:rowOff>144329</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65</xdr:row>
      <xdr:rowOff>0</xdr:rowOff>
    </xdr:from>
    <xdr:to>
      <xdr:col>20</xdr:col>
      <xdr:colOff>190500</xdr:colOff>
      <xdr:row>67</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66</xdr:row>
      <xdr:rowOff>0</xdr:rowOff>
    </xdr:from>
    <xdr:to>
      <xdr:col>20</xdr:col>
      <xdr:colOff>190500</xdr:colOff>
      <xdr:row>68</xdr:row>
      <xdr:rowOff>47960</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111612</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70</xdr:row>
      <xdr:rowOff>0</xdr:rowOff>
    </xdr:from>
    <xdr:to>
      <xdr:col>20</xdr:col>
      <xdr:colOff>190500</xdr:colOff>
      <xdr:row>75</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139549</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90</xdr:row>
      <xdr:rowOff>9525</xdr:rowOff>
    </xdr:from>
    <xdr:to>
      <xdr:col>20</xdr:col>
      <xdr:colOff>190500</xdr:colOff>
      <xdr:row>90</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200</xdr:row>
      <xdr:rowOff>0</xdr:rowOff>
    </xdr:from>
    <xdr:to>
      <xdr:col>20</xdr:col>
      <xdr:colOff>190500</xdr:colOff>
      <xdr:row>201</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203</xdr:row>
      <xdr:rowOff>0</xdr:rowOff>
    </xdr:from>
    <xdr:to>
      <xdr:col>20</xdr:col>
      <xdr:colOff>190500</xdr:colOff>
      <xdr:row>204</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204</xdr:row>
      <xdr:rowOff>0</xdr:rowOff>
    </xdr:from>
    <xdr:to>
      <xdr:col>20</xdr:col>
      <xdr:colOff>190500</xdr:colOff>
      <xdr:row>205</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50651</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96</xdr:row>
      <xdr:rowOff>180975</xdr:rowOff>
    </xdr:from>
    <xdr:to>
      <xdr:col>20</xdr:col>
      <xdr:colOff>190500</xdr:colOff>
      <xdr:row>99</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96</xdr:row>
      <xdr:rowOff>0</xdr:rowOff>
    </xdr:from>
    <xdr:to>
      <xdr:col>20</xdr:col>
      <xdr:colOff>190500</xdr:colOff>
      <xdr:row>98</xdr:row>
      <xdr:rowOff>131783</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98</xdr:row>
      <xdr:rowOff>0</xdr:rowOff>
    </xdr:from>
    <xdr:to>
      <xdr:col>20</xdr:col>
      <xdr:colOff>190500</xdr:colOff>
      <xdr:row>99</xdr:row>
      <xdr:rowOff>157328</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45</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45</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45</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46</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48</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17</xdr:col>
      <xdr:colOff>0</xdr:colOff>
      <xdr:row>34</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34</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34</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34</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34</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34</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34</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34</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34</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34</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34</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34</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34</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34</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34</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34</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34</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34</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34</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34</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34</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17</xdr:col>
      <xdr:colOff>0</xdr:colOff>
      <xdr:row>34</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17</xdr:col>
      <xdr:colOff>0</xdr:colOff>
      <xdr:row>34</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34</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34</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17</xdr:col>
      <xdr:colOff>0</xdr:colOff>
      <xdr:row>34</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17</xdr:col>
      <xdr:colOff>0</xdr:colOff>
      <xdr:row>34</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34</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34</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34</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34</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34</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34</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34</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34</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34</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34</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34</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34</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34</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34</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34</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34</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34</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34</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34</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34</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17</xdr:col>
      <xdr:colOff>0</xdr:colOff>
      <xdr:row>34</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34</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34</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34</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34</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34</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34</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34</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34</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34</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34</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34</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34</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34</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34</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34</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34</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34</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34</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34</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34</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34</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34</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34</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34</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34</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34</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34</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34</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34</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34</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34</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34</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34</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34</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34</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34</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34</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34</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34</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34</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34</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34</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34</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34</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34</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34</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34</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34</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34</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17</xdr:col>
      <xdr:colOff>0</xdr:colOff>
      <xdr:row>34</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34</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34</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34</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34</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17</xdr:col>
      <xdr:colOff>347382</xdr:colOff>
      <xdr:row>10</xdr:row>
      <xdr:rowOff>123264</xdr:rowOff>
    </xdr:from>
    <xdr:to>
      <xdr:col>17</xdr:col>
      <xdr:colOff>537882</xdr:colOff>
      <xdr:row>10</xdr:row>
      <xdr:rowOff>707859</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17</xdr:col>
      <xdr:colOff>347382</xdr:colOff>
      <xdr:row>10</xdr:row>
      <xdr:rowOff>123264</xdr:rowOff>
    </xdr:from>
    <xdr:to>
      <xdr:col>17</xdr:col>
      <xdr:colOff>537882</xdr:colOff>
      <xdr:row>10</xdr:row>
      <xdr:rowOff>707859</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51"/>
  <sheetViews>
    <sheetView tabSelected="1" zoomScale="66" zoomScaleNormal="66" workbookViewId="0">
      <selection activeCell="F3" sqref="F3"/>
    </sheetView>
  </sheetViews>
  <sheetFormatPr defaultRowHeight="15" x14ac:dyDescent="0.25"/>
  <cols>
    <col min="1" max="1" width="1.42578125" style="99" customWidth="1"/>
    <col min="2" max="2" width="5.7109375" style="99" customWidth="1"/>
    <col min="3" max="3" width="37.85546875" style="9" customWidth="1"/>
    <col min="4" max="4" width="9.7109375" style="178" customWidth="1"/>
    <col min="5" max="5" width="9" style="14" customWidth="1"/>
    <col min="6" max="6" width="110.85546875" style="9" customWidth="1"/>
    <col min="7" max="7" width="29.85546875" style="179" customWidth="1"/>
    <col min="8" max="8" width="22.42578125" style="179" customWidth="1"/>
    <col min="9" max="9" width="15.140625" style="9" customWidth="1"/>
    <col min="10" max="10" width="30.85546875" style="99" hidden="1" customWidth="1"/>
    <col min="11" max="11" width="48.42578125" style="10" customWidth="1"/>
    <col min="12" max="12" width="27.28515625" style="99" customWidth="1"/>
    <col min="13" max="13" width="44.28515625" style="179" customWidth="1"/>
    <col min="14" max="14" width="20.42578125" style="179" hidden="1" customWidth="1"/>
    <col min="15" max="15" width="22.7109375" style="99" customWidth="1"/>
    <col min="16" max="16" width="24.140625" style="99" customWidth="1"/>
    <col min="17" max="17" width="21" style="99" customWidth="1"/>
    <col min="18" max="18" width="19.42578125" style="99" customWidth="1"/>
    <col min="19" max="19" width="18" style="99" hidden="1" customWidth="1"/>
    <col min="20" max="20" width="32.28515625" style="161" bestFit="1" customWidth="1"/>
    <col min="21" max="16384" width="9.140625" style="99"/>
  </cols>
  <sheetData>
    <row r="1" spans="1:20" s="10" customFormat="1" ht="18.75" customHeight="1" x14ac:dyDescent="0.25">
      <c r="B1" s="75" t="s">
        <v>19</v>
      </c>
      <c r="C1" s="75"/>
      <c r="D1" s="75"/>
      <c r="E1" s="75"/>
      <c r="F1" s="9"/>
      <c r="G1" s="9"/>
      <c r="I1" s="11"/>
      <c r="M1" s="9"/>
      <c r="N1" s="9"/>
      <c r="P1" s="74" t="s">
        <v>20</v>
      </c>
      <c r="Q1" s="74"/>
      <c r="R1" s="74"/>
      <c r="S1" s="77"/>
      <c r="T1" s="78"/>
    </row>
    <row r="2" spans="1:20" s="10" customFormat="1" ht="18.75" customHeight="1" x14ac:dyDescent="0.25">
      <c r="C2" s="79"/>
      <c r="D2" s="7"/>
      <c r="E2" s="8"/>
      <c r="F2" s="9"/>
      <c r="G2" s="9"/>
      <c r="I2" s="11"/>
      <c r="M2" s="9"/>
      <c r="N2" s="9"/>
      <c r="P2" s="80"/>
      <c r="Q2" s="80"/>
      <c r="S2" s="77"/>
      <c r="T2" s="78"/>
    </row>
    <row r="3" spans="1:20" s="10" customFormat="1" ht="19.899999999999999" customHeight="1" x14ac:dyDescent="0.25">
      <c r="B3" s="81"/>
      <c r="C3" s="82" t="s">
        <v>11</v>
      </c>
      <c r="D3" s="83"/>
      <c r="E3" s="83"/>
      <c r="F3" s="83"/>
      <c r="G3" s="84"/>
      <c r="H3" s="84"/>
      <c r="I3" s="84"/>
      <c r="J3" s="84"/>
      <c r="K3" s="84"/>
      <c r="L3" s="80"/>
      <c r="M3" s="85"/>
      <c r="N3" s="85"/>
      <c r="O3" s="80"/>
      <c r="P3" s="80"/>
      <c r="Q3" s="80"/>
      <c r="T3" s="85"/>
    </row>
    <row r="4" spans="1:20" s="10" customFormat="1" ht="19.899999999999999" customHeight="1" thickBot="1" x14ac:dyDescent="0.3">
      <c r="B4" s="86"/>
      <c r="C4" s="87" t="s">
        <v>16</v>
      </c>
      <c r="D4" s="83"/>
      <c r="E4" s="83"/>
      <c r="F4" s="83"/>
      <c r="G4" s="83"/>
      <c r="H4" s="80"/>
      <c r="I4" s="80"/>
      <c r="J4" s="80"/>
      <c r="K4" s="80"/>
      <c r="L4" s="80"/>
      <c r="M4" s="9"/>
      <c r="N4" s="9"/>
      <c r="O4" s="80"/>
      <c r="P4" s="80"/>
      <c r="Q4" s="80"/>
      <c r="T4" s="85"/>
    </row>
    <row r="5" spans="1:20" s="10" customFormat="1" ht="36" customHeight="1" thickBot="1" x14ac:dyDescent="0.3">
      <c r="B5" s="12"/>
      <c r="C5" s="13"/>
      <c r="D5" s="14"/>
      <c r="E5" s="14"/>
      <c r="F5" s="9"/>
      <c r="G5" s="20" t="s">
        <v>15</v>
      </c>
      <c r="H5" s="9"/>
      <c r="M5" s="9"/>
      <c r="N5" s="15"/>
      <c r="P5" s="20" t="s">
        <v>15</v>
      </c>
      <c r="T5" s="88"/>
    </row>
    <row r="6" spans="1:20" s="10" customFormat="1" ht="75.75" customHeight="1" thickTop="1" thickBot="1" x14ac:dyDescent="0.3">
      <c r="B6" s="16" t="s">
        <v>1</v>
      </c>
      <c r="C6" s="32" t="s">
        <v>21</v>
      </c>
      <c r="D6" s="32" t="s">
        <v>0</v>
      </c>
      <c r="E6" s="32" t="s">
        <v>22</v>
      </c>
      <c r="F6" s="32" t="s">
        <v>23</v>
      </c>
      <c r="G6" s="21" t="s">
        <v>47</v>
      </c>
      <c r="H6" s="32" t="s">
        <v>24</v>
      </c>
      <c r="I6" s="32" t="s">
        <v>25</v>
      </c>
      <c r="J6" s="32" t="s">
        <v>100</v>
      </c>
      <c r="K6" s="32" t="s">
        <v>26</v>
      </c>
      <c r="L6" s="70" t="s">
        <v>27</v>
      </c>
      <c r="M6" s="32" t="s">
        <v>28</v>
      </c>
      <c r="N6" s="32" t="s">
        <v>29</v>
      </c>
      <c r="O6" s="32" t="s">
        <v>6</v>
      </c>
      <c r="P6" s="19" t="s">
        <v>7</v>
      </c>
      <c r="Q6" s="70" t="s">
        <v>8</v>
      </c>
      <c r="R6" s="33" t="s">
        <v>9</v>
      </c>
      <c r="S6" s="32" t="s">
        <v>30</v>
      </c>
      <c r="T6" s="32" t="s">
        <v>31</v>
      </c>
    </row>
    <row r="7" spans="1:20" ht="110.25" customHeight="1" thickTop="1" x14ac:dyDescent="0.25">
      <c r="A7" s="89"/>
      <c r="B7" s="90">
        <v>1</v>
      </c>
      <c r="C7" s="91" t="s">
        <v>32</v>
      </c>
      <c r="D7" s="92">
        <v>1</v>
      </c>
      <c r="E7" s="93" t="s">
        <v>33</v>
      </c>
      <c r="F7" s="94" t="s">
        <v>40</v>
      </c>
      <c r="G7" s="29"/>
      <c r="H7" s="95" t="s">
        <v>35</v>
      </c>
      <c r="I7" s="96" t="s">
        <v>36</v>
      </c>
      <c r="J7" s="95"/>
      <c r="K7" s="96" t="s">
        <v>41</v>
      </c>
      <c r="L7" s="95" t="s">
        <v>37</v>
      </c>
      <c r="M7" s="95" t="s">
        <v>38</v>
      </c>
      <c r="N7" s="1">
        <f>D7*O7</f>
        <v>1150</v>
      </c>
      <c r="O7" s="23">
        <v>1150</v>
      </c>
      <c r="P7" s="30"/>
      <c r="Q7" s="31">
        <f>D7*P7</f>
        <v>0</v>
      </c>
      <c r="R7" s="26" t="str">
        <f>IF(ISNUMBER(P7), IF(P7&gt;O7,"NEVYHOVUJE","VYHOVUJE")," ")</f>
        <v xml:space="preserve"> </v>
      </c>
      <c r="S7" s="97"/>
      <c r="T7" s="98" t="s">
        <v>13</v>
      </c>
    </row>
    <row r="8" spans="1:20" ht="83.25" customHeight="1" thickBot="1" x14ac:dyDescent="0.3">
      <c r="B8" s="100">
        <v>2</v>
      </c>
      <c r="C8" s="101" t="s">
        <v>34</v>
      </c>
      <c r="D8" s="102">
        <v>2</v>
      </c>
      <c r="E8" s="103" t="s">
        <v>33</v>
      </c>
      <c r="F8" s="104" t="s">
        <v>39</v>
      </c>
      <c r="G8" s="36"/>
      <c r="H8" s="105"/>
      <c r="I8" s="106"/>
      <c r="J8" s="105"/>
      <c r="K8" s="106"/>
      <c r="L8" s="105"/>
      <c r="M8" s="105"/>
      <c r="N8" s="37">
        <f>D8*O8</f>
        <v>1000</v>
      </c>
      <c r="O8" s="38">
        <v>500</v>
      </c>
      <c r="P8" s="39"/>
      <c r="Q8" s="40">
        <f>D8*P8</f>
        <v>0</v>
      </c>
      <c r="R8" s="41" t="str">
        <f t="shared" ref="R8:R31" si="0">IF(ISNUMBER(P8), IF(P8&gt;O8,"NEVYHOVUJE","VYHOVUJE")," ")</f>
        <v xml:space="preserve"> </v>
      </c>
      <c r="S8" s="107"/>
      <c r="T8" s="108" t="s">
        <v>14</v>
      </c>
    </row>
    <row r="9" spans="1:20" ht="283.5" customHeight="1" thickBot="1" x14ac:dyDescent="0.3">
      <c r="B9" s="109">
        <v>3</v>
      </c>
      <c r="C9" s="110" t="s">
        <v>45</v>
      </c>
      <c r="D9" s="111">
        <v>1</v>
      </c>
      <c r="E9" s="112" t="s">
        <v>33</v>
      </c>
      <c r="F9" s="113" t="s">
        <v>46</v>
      </c>
      <c r="G9" s="46"/>
      <c r="H9" s="114" t="s">
        <v>35</v>
      </c>
      <c r="I9" s="112" t="s">
        <v>36</v>
      </c>
      <c r="J9" s="115"/>
      <c r="K9" s="112" t="s">
        <v>42</v>
      </c>
      <c r="L9" s="115" t="s">
        <v>43</v>
      </c>
      <c r="M9" s="115" t="s">
        <v>44</v>
      </c>
      <c r="N9" s="47">
        <f>D9*O9</f>
        <v>20000</v>
      </c>
      <c r="O9" s="48">
        <v>20000</v>
      </c>
      <c r="P9" s="49"/>
      <c r="Q9" s="50">
        <f>D9*P9</f>
        <v>0</v>
      </c>
      <c r="R9" s="51" t="str">
        <f t="shared" si="0"/>
        <v xml:space="preserve"> </v>
      </c>
      <c r="S9" s="116"/>
      <c r="T9" s="115" t="s">
        <v>2</v>
      </c>
    </row>
    <row r="10" spans="1:20" ht="159.75" customHeight="1" x14ac:dyDescent="0.25">
      <c r="B10" s="117">
        <v>4</v>
      </c>
      <c r="C10" s="118" t="s">
        <v>48</v>
      </c>
      <c r="D10" s="119">
        <v>1</v>
      </c>
      <c r="E10" s="120" t="s">
        <v>33</v>
      </c>
      <c r="F10" s="121" t="s">
        <v>53</v>
      </c>
      <c r="G10" s="52"/>
      <c r="H10" s="122" t="s">
        <v>35</v>
      </c>
      <c r="I10" s="123" t="s">
        <v>36</v>
      </c>
      <c r="J10" s="122"/>
      <c r="K10" s="123" t="s">
        <v>50</v>
      </c>
      <c r="L10" s="122" t="s">
        <v>51</v>
      </c>
      <c r="M10" s="122" t="s">
        <v>52</v>
      </c>
      <c r="N10" s="53">
        <f>D10*O10</f>
        <v>247</v>
      </c>
      <c r="O10" s="54">
        <v>247</v>
      </c>
      <c r="P10" s="55"/>
      <c r="Q10" s="56">
        <f>D10*P10</f>
        <v>0</v>
      </c>
      <c r="R10" s="57" t="str">
        <f t="shared" si="0"/>
        <v xml:space="preserve"> </v>
      </c>
      <c r="S10" s="124"/>
      <c r="T10" s="125" t="s">
        <v>5</v>
      </c>
    </row>
    <row r="11" spans="1:20" ht="142.5" customHeight="1" thickBot="1" x14ac:dyDescent="0.3">
      <c r="B11" s="126">
        <v>5</v>
      </c>
      <c r="C11" s="127" t="s">
        <v>49</v>
      </c>
      <c r="D11" s="128">
        <v>3</v>
      </c>
      <c r="E11" s="129" t="s">
        <v>33</v>
      </c>
      <c r="F11" s="130" t="s">
        <v>54</v>
      </c>
      <c r="G11" s="58"/>
      <c r="H11" s="131"/>
      <c r="I11" s="132"/>
      <c r="J11" s="131"/>
      <c r="K11" s="132"/>
      <c r="L11" s="131"/>
      <c r="M11" s="131"/>
      <c r="N11" s="59">
        <f>D11*O11</f>
        <v>2229</v>
      </c>
      <c r="O11" s="60">
        <v>743</v>
      </c>
      <c r="P11" s="61"/>
      <c r="Q11" s="62">
        <f>D11*P11</f>
        <v>0</v>
      </c>
      <c r="R11" s="63" t="str">
        <f t="shared" si="0"/>
        <v xml:space="preserve"> </v>
      </c>
      <c r="S11" s="133"/>
      <c r="T11" s="134" t="s">
        <v>4</v>
      </c>
    </row>
    <row r="12" spans="1:20" ht="331.5" customHeight="1" x14ac:dyDescent="0.25">
      <c r="B12" s="135">
        <v>6</v>
      </c>
      <c r="C12" s="136" t="s">
        <v>57</v>
      </c>
      <c r="D12" s="137">
        <v>3</v>
      </c>
      <c r="E12" s="138" t="s">
        <v>33</v>
      </c>
      <c r="F12" s="139" t="s">
        <v>105</v>
      </c>
      <c r="G12" s="42"/>
      <c r="H12" s="122" t="s">
        <v>35</v>
      </c>
      <c r="I12" s="123" t="s">
        <v>36</v>
      </c>
      <c r="J12" s="122"/>
      <c r="K12" s="138" t="s">
        <v>58</v>
      </c>
      <c r="L12" s="122" t="s">
        <v>55</v>
      </c>
      <c r="M12" s="122" t="s">
        <v>56</v>
      </c>
      <c r="N12" s="43">
        <f>D12*O12</f>
        <v>88800</v>
      </c>
      <c r="O12" s="44">
        <v>29600</v>
      </c>
      <c r="P12" s="30"/>
      <c r="Q12" s="31">
        <f>D12*P12</f>
        <v>0</v>
      </c>
      <c r="R12" s="45" t="str">
        <f t="shared" si="0"/>
        <v xml:space="preserve"> </v>
      </c>
      <c r="S12" s="124"/>
      <c r="T12" s="140" t="s">
        <v>2</v>
      </c>
    </row>
    <row r="13" spans="1:20" ht="300" customHeight="1" thickBot="1" x14ac:dyDescent="0.3">
      <c r="B13" s="100">
        <v>7</v>
      </c>
      <c r="C13" s="101" t="s">
        <v>59</v>
      </c>
      <c r="D13" s="102">
        <v>2</v>
      </c>
      <c r="E13" s="103" t="s">
        <v>33</v>
      </c>
      <c r="F13" s="104" t="s">
        <v>106</v>
      </c>
      <c r="G13" s="36"/>
      <c r="H13" s="105"/>
      <c r="I13" s="106"/>
      <c r="J13" s="105"/>
      <c r="K13" s="103" t="s">
        <v>58</v>
      </c>
      <c r="L13" s="105"/>
      <c r="M13" s="105"/>
      <c r="N13" s="37">
        <f>D13*O13</f>
        <v>53000</v>
      </c>
      <c r="O13" s="38">
        <v>26500</v>
      </c>
      <c r="P13" s="39"/>
      <c r="Q13" s="40">
        <f>D13*P13</f>
        <v>0</v>
      </c>
      <c r="R13" s="41" t="str">
        <f t="shared" si="0"/>
        <v xml:space="preserve"> </v>
      </c>
      <c r="S13" s="107"/>
      <c r="T13" s="108" t="s">
        <v>2</v>
      </c>
    </row>
    <row r="14" spans="1:20" ht="191.25" customHeight="1" thickBot="1" x14ac:dyDescent="0.3">
      <c r="B14" s="109">
        <v>8</v>
      </c>
      <c r="C14" s="110" t="s">
        <v>63</v>
      </c>
      <c r="D14" s="111">
        <v>1</v>
      </c>
      <c r="E14" s="112" t="s">
        <v>33</v>
      </c>
      <c r="F14" s="113" t="s">
        <v>107</v>
      </c>
      <c r="G14" s="46"/>
      <c r="H14" s="114" t="s">
        <v>35</v>
      </c>
      <c r="I14" s="112" t="s">
        <v>36</v>
      </c>
      <c r="J14" s="115"/>
      <c r="K14" s="112" t="s">
        <v>64</v>
      </c>
      <c r="L14" s="115" t="s">
        <v>61</v>
      </c>
      <c r="M14" s="115" t="s">
        <v>60</v>
      </c>
      <c r="N14" s="47">
        <f>D14*O14</f>
        <v>4628</v>
      </c>
      <c r="O14" s="48">
        <v>4628</v>
      </c>
      <c r="P14" s="49"/>
      <c r="Q14" s="50">
        <f>D14*P14</f>
        <v>0</v>
      </c>
      <c r="R14" s="51" t="str">
        <f t="shared" si="0"/>
        <v xml:space="preserve"> </v>
      </c>
      <c r="S14" s="116"/>
      <c r="T14" s="115" t="s">
        <v>3</v>
      </c>
    </row>
    <row r="15" spans="1:20" ht="75.75" customHeight="1" thickBot="1" x14ac:dyDescent="0.3">
      <c r="B15" s="109">
        <v>9</v>
      </c>
      <c r="C15" s="110" t="s">
        <v>65</v>
      </c>
      <c r="D15" s="111">
        <v>10</v>
      </c>
      <c r="E15" s="112" t="s">
        <v>33</v>
      </c>
      <c r="F15" s="113" t="s">
        <v>68</v>
      </c>
      <c r="G15" s="46"/>
      <c r="H15" s="114" t="s">
        <v>35</v>
      </c>
      <c r="I15" s="112" t="s">
        <v>36</v>
      </c>
      <c r="J15" s="115"/>
      <c r="K15" s="112" t="s">
        <v>62</v>
      </c>
      <c r="L15" s="115" t="s">
        <v>66</v>
      </c>
      <c r="M15" s="115" t="s">
        <v>67</v>
      </c>
      <c r="N15" s="47">
        <f>D15*O15</f>
        <v>3000</v>
      </c>
      <c r="O15" s="48">
        <v>300</v>
      </c>
      <c r="P15" s="49"/>
      <c r="Q15" s="50">
        <f>D15*P15</f>
        <v>0</v>
      </c>
      <c r="R15" s="51" t="str">
        <f t="shared" si="0"/>
        <v xml:space="preserve"> </v>
      </c>
      <c r="S15" s="116"/>
      <c r="T15" s="115" t="s">
        <v>4</v>
      </c>
    </row>
    <row r="16" spans="1:20" ht="122.25" customHeight="1" x14ac:dyDescent="0.25">
      <c r="B16" s="117">
        <v>10</v>
      </c>
      <c r="C16" s="118" t="s">
        <v>69</v>
      </c>
      <c r="D16" s="119">
        <v>1</v>
      </c>
      <c r="E16" s="120" t="s">
        <v>33</v>
      </c>
      <c r="F16" s="121" t="s">
        <v>108</v>
      </c>
      <c r="G16" s="52"/>
      <c r="H16" s="122" t="s">
        <v>35</v>
      </c>
      <c r="I16" s="123" t="s">
        <v>36</v>
      </c>
      <c r="J16" s="122"/>
      <c r="K16" s="123" t="s">
        <v>62</v>
      </c>
      <c r="L16" s="125" t="s">
        <v>97</v>
      </c>
      <c r="M16" s="125" t="s">
        <v>98</v>
      </c>
      <c r="N16" s="53">
        <f>D16*O16</f>
        <v>900</v>
      </c>
      <c r="O16" s="54">
        <v>900</v>
      </c>
      <c r="P16" s="55"/>
      <c r="Q16" s="56">
        <f>D16*P16</f>
        <v>0</v>
      </c>
      <c r="R16" s="57" t="str">
        <f t="shared" si="0"/>
        <v xml:space="preserve"> </v>
      </c>
      <c r="S16" s="141" t="s">
        <v>92</v>
      </c>
      <c r="T16" s="125" t="s">
        <v>5</v>
      </c>
    </row>
    <row r="17" spans="2:20" ht="138.75" customHeight="1" x14ac:dyDescent="0.25">
      <c r="B17" s="142">
        <v>11</v>
      </c>
      <c r="C17" s="143" t="s">
        <v>70</v>
      </c>
      <c r="D17" s="144">
        <v>1</v>
      </c>
      <c r="E17" s="145" t="s">
        <v>33</v>
      </c>
      <c r="F17" s="146" t="s">
        <v>84</v>
      </c>
      <c r="G17" s="22"/>
      <c r="H17" s="105"/>
      <c r="I17" s="106"/>
      <c r="J17" s="105"/>
      <c r="K17" s="106"/>
      <c r="L17" s="147" t="s">
        <v>99</v>
      </c>
      <c r="M17" s="147" t="s">
        <v>98</v>
      </c>
      <c r="N17" s="2">
        <f>D17*O17</f>
        <v>600</v>
      </c>
      <c r="O17" s="24">
        <v>600</v>
      </c>
      <c r="P17" s="25"/>
      <c r="Q17" s="28">
        <f>D17*P17</f>
        <v>0</v>
      </c>
      <c r="R17" s="27" t="str">
        <f t="shared" si="0"/>
        <v xml:space="preserve"> </v>
      </c>
      <c r="S17" s="148" t="s">
        <v>93</v>
      </c>
      <c r="T17" s="147" t="s">
        <v>5</v>
      </c>
    </row>
    <row r="18" spans="2:20" ht="178.5" customHeight="1" x14ac:dyDescent="0.25">
      <c r="B18" s="142">
        <v>12</v>
      </c>
      <c r="C18" s="143" t="s">
        <v>71</v>
      </c>
      <c r="D18" s="144">
        <v>1</v>
      </c>
      <c r="E18" s="145" t="s">
        <v>33</v>
      </c>
      <c r="F18" s="146" t="s">
        <v>85</v>
      </c>
      <c r="G18" s="22"/>
      <c r="H18" s="105"/>
      <c r="I18" s="106"/>
      <c r="J18" s="105"/>
      <c r="K18" s="106"/>
      <c r="L18" s="147" t="s">
        <v>97</v>
      </c>
      <c r="M18" s="147" t="s">
        <v>98</v>
      </c>
      <c r="N18" s="2">
        <f>D18*O18</f>
        <v>800</v>
      </c>
      <c r="O18" s="24">
        <v>800</v>
      </c>
      <c r="P18" s="25"/>
      <c r="Q18" s="28">
        <f>D18*P18</f>
        <v>0</v>
      </c>
      <c r="R18" s="27" t="str">
        <f t="shared" si="0"/>
        <v xml:space="preserve"> </v>
      </c>
      <c r="S18" s="148" t="s">
        <v>94</v>
      </c>
      <c r="T18" s="147" t="s">
        <v>5</v>
      </c>
    </row>
    <row r="19" spans="2:20" ht="247.5" customHeight="1" x14ac:dyDescent="0.25">
      <c r="B19" s="142">
        <v>13</v>
      </c>
      <c r="C19" s="143" t="s">
        <v>72</v>
      </c>
      <c r="D19" s="144">
        <v>1</v>
      </c>
      <c r="E19" s="145" t="s">
        <v>33</v>
      </c>
      <c r="F19" s="146" t="s">
        <v>109</v>
      </c>
      <c r="G19" s="22"/>
      <c r="H19" s="105"/>
      <c r="I19" s="106"/>
      <c r="J19" s="105"/>
      <c r="K19" s="106"/>
      <c r="L19" s="149" t="s">
        <v>99</v>
      </c>
      <c r="M19" s="149" t="s">
        <v>98</v>
      </c>
      <c r="N19" s="2">
        <f>D19*O19</f>
        <v>1500</v>
      </c>
      <c r="O19" s="24">
        <v>1500</v>
      </c>
      <c r="P19" s="25"/>
      <c r="Q19" s="28">
        <f>D19*P19</f>
        <v>0</v>
      </c>
      <c r="R19" s="27" t="str">
        <f t="shared" si="0"/>
        <v xml:space="preserve"> </v>
      </c>
      <c r="S19" s="148" t="s">
        <v>95</v>
      </c>
      <c r="T19" s="147" t="s">
        <v>5</v>
      </c>
    </row>
    <row r="20" spans="2:20" ht="178.5" customHeight="1" x14ac:dyDescent="0.25">
      <c r="B20" s="142">
        <v>14</v>
      </c>
      <c r="C20" s="143" t="s">
        <v>73</v>
      </c>
      <c r="D20" s="144">
        <v>1</v>
      </c>
      <c r="E20" s="145" t="s">
        <v>33</v>
      </c>
      <c r="F20" s="146" t="s">
        <v>110</v>
      </c>
      <c r="G20" s="22"/>
      <c r="H20" s="105"/>
      <c r="I20" s="106"/>
      <c r="J20" s="105"/>
      <c r="K20" s="106"/>
      <c r="L20" s="105"/>
      <c r="M20" s="105"/>
      <c r="N20" s="2">
        <f>D20*O20</f>
        <v>800</v>
      </c>
      <c r="O20" s="24">
        <v>800</v>
      </c>
      <c r="P20" s="25"/>
      <c r="Q20" s="28">
        <f>D20*P20</f>
        <v>0</v>
      </c>
      <c r="R20" s="27" t="str">
        <f t="shared" si="0"/>
        <v xml:space="preserve"> </v>
      </c>
      <c r="S20" s="148" t="s">
        <v>96</v>
      </c>
      <c r="T20" s="147" t="s">
        <v>5</v>
      </c>
    </row>
    <row r="21" spans="2:20" ht="205.5" customHeight="1" x14ac:dyDescent="0.25">
      <c r="B21" s="142">
        <v>15</v>
      </c>
      <c r="C21" s="143" t="s">
        <v>74</v>
      </c>
      <c r="D21" s="144">
        <v>1</v>
      </c>
      <c r="E21" s="145" t="s">
        <v>33</v>
      </c>
      <c r="F21" s="146" t="s">
        <v>114</v>
      </c>
      <c r="G21" s="22"/>
      <c r="H21" s="105"/>
      <c r="I21" s="106"/>
      <c r="J21" s="105"/>
      <c r="K21" s="106"/>
      <c r="L21" s="105"/>
      <c r="M21" s="105"/>
      <c r="N21" s="2">
        <f>D21*O21</f>
        <v>1950</v>
      </c>
      <c r="O21" s="24">
        <v>1950</v>
      </c>
      <c r="P21" s="25"/>
      <c r="Q21" s="28">
        <f>D21*P21</f>
        <v>0</v>
      </c>
      <c r="R21" s="27" t="str">
        <f t="shared" si="0"/>
        <v xml:space="preserve"> </v>
      </c>
      <c r="S21" s="148" t="s">
        <v>96</v>
      </c>
      <c r="T21" s="147" t="s">
        <v>5</v>
      </c>
    </row>
    <row r="22" spans="2:20" ht="147.75" customHeight="1" x14ac:dyDescent="0.25">
      <c r="B22" s="142">
        <v>16</v>
      </c>
      <c r="C22" s="143" t="s">
        <v>75</v>
      </c>
      <c r="D22" s="144">
        <v>1</v>
      </c>
      <c r="E22" s="145" t="s">
        <v>33</v>
      </c>
      <c r="F22" s="146" t="s">
        <v>111</v>
      </c>
      <c r="G22" s="22"/>
      <c r="H22" s="105"/>
      <c r="I22" s="106"/>
      <c r="J22" s="105"/>
      <c r="K22" s="106"/>
      <c r="L22" s="105"/>
      <c r="M22" s="105"/>
      <c r="N22" s="2">
        <f>D22*O22</f>
        <v>700</v>
      </c>
      <c r="O22" s="24">
        <v>700</v>
      </c>
      <c r="P22" s="25"/>
      <c r="Q22" s="28">
        <f>D22*P22</f>
        <v>0</v>
      </c>
      <c r="R22" s="27" t="str">
        <f t="shared" si="0"/>
        <v xml:space="preserve"> </v>
      </c>
      <c r="S22" s="150"/>
      <c r="T22" s="147" t="s">
        <v>5</v>
      </c>
    </row>
    <row r="23" spans="2:20" ht="195" customHeight="1" x14ac:dyDescent="0.25">
      <c r="B23" s="142">
        <v>17</v>
      </c>
      <c r="C23" s="143" t="s">
        <v>76</v>
      </c>
      <c r="D23" s="144">
        <v>1</v>
      </c>
      <c r="E23" s="145" t="s">
        <v>33</v>
      </c>
      <c r="F23" s="146" t="s">
        <v>112</v>
      </c>
      <c r="G23" s="22"/>
      <c r="H23" s="105"/>
      <c r="I23" s="106"/>
      <c r="J23" s="105"/>
      <c r="K23" s="106"/>
      <c r="L23" s="105"/>
      <c r="M23" s="105"/>
      <c r="N23" s="2">
        <f>D23*O23</f>
        <v>350</v>
      </c>
      <c r="O23" s="24">
        <v>350</v>
      </c>
      <c r="P23" s="25"/>
      <c r="Q23" s="28">
        <f>D23*P23</f>
        <v>0</v>
      </c>
      <c r="R23" s="27" t="str">
        <f t="shared" si="0"/>
        <v xml:space="preserve"> </v>
      </c>
      <c r="S23" s="107"/>
      <c r="T23" s="147" t="s">
        <v>5</v>
      </c>
    </row>
    <row r="24" spans="2:20" ht="147" customHeight="1" x14ac:dyDescent="0.25">
      <c r="B24" s="142">
        <v>18</v>
      </c>
      <c r="C24" s="143" t="s">
        <v>77</v>
      </c>
      <c r="D24" s="144">
        <v>1</v>
      </c>
      <c r="E24" s="145" t="s">
        <v>33</v>
      </c>
      <c r="F24" s="146" t="s">
        <v>86</v>
      </c>
      <c r="G24" s="22"/>
      <c r="H24" s="105"/>
      <c r="I24" s="106"/>
      <c r="J24" s="105"/>
      <c r="K24" s="106"/>
      <c r="L24" s="105"/>
      <c r="M24" s="105"/>
      <c r="N24" s="2">
        <f>D24*O24</f>
        <v>230</v>
      </c>
      <c r="O24" s="24">
        <v>230</v>
      </c>
      <c r="P24" s="25"/>
      <c r="Q24" s="28">
        <f>D24*P24</f>
        <v>0</v>
      </c>
      <c r="R24" s="27" t="str">
        <f t="shared" si="0"/>
        <v xml:space="preserve"> </v>
      </c>
      <c r="S24" s="107"/>
      <c r="T24" s="147" t="s">
        <v>5</v>
      </c>
    </row>
    <row r="25" spans="2:20" ht="150.75" customHeight="1" x14ac:dyDescent="0.25">
      <c r="B25" s="142">
        <v>19</v>
      </c>
      <c r="C25" s="143" t="s">
        <v>78</v>
      </c>
      <c r="D25" s="144">
        <v>1</v>
      </c>
      <c r="E25" s="145" t="s">
        <v>33</v>
      </c>
      <c r="F25" s="146" t="s">
        <v>87</v>
      </c>
      <c r="G25" s="22"/>
      <c r="H25" s="105"/>
      <c r="I25" s="106"/>
      <c r="J25" s="105"/>
      <c r="K25" s="106"/>
      <c r="L25" s="105"/>
      <c r="M25" s="105"/>
      <c r="N25" s="2">
        <f>D25*O25</f>
        <v>250</v>
      </c>
      <c r="O25" s="24">
        <v>250</v>
      </c>
      <c r="P25" s="25"/>
      <c r="Q25" s="28">
        <f>D25*P25</f>
        <v>0</v>
      </c>
      <c r="R25" s="27" t="str">
        <f t="shared" si="0"/>
        <v xml:space="preserve"> </v>
      </c>
      <c r="S25" s="107"/>
      <c r="T25" s="147" t="s">
        <v>5</v>
      </c>
    </row>
    <row r="26" spans="2:20" ht="84" customHeight="1" x14ac:dyDescent="0.25">
      <c r="B26" s="142">
        <v>20</v>
      </c>
      <c r="C26" s="143" t="s">
        <v>79</v>
      </c>
      <c r="D26" s="144">
        <v>3</v>
      </c>
      <c r="E26" s="145" t="s">
        <v>33</v>
      </c>
      <c r="F26" s="146" t="s">
        <v>88</v>
      </c>
      <c r="G26" s="22"/>
      <c r="H26" s="105"/>
      <c r="I26" s="106"/>
      <c r="J26" s="105"/>
      <c r="K26" s="106"/>
      <c r="L26" s="105"/>
      <c r="M26" s="105"/>
      <c r="N26" s="2">
        <f>D26*O26</f>
        <v>390</v>
      </c>
      <c r="O26" s="24">
        <v>130</v>
      </c>
      <c r="P26" s="25"/>
      <c r="Q26" s="28">
        <f>D26*P26</f>
        <v>0</v>
      </c>
      <c r="R26" s="27" t="str">
        <f t="shared" si="0"/>
        <v xml:space="preserve"> </v>
      </c>
      <c r="S26" s="107"/>
      <c r="T26" s="147" t="s">
        <v>5</v>
      </c>
    </row>
    <row r="27" spans="2:20" ht="72" customHeight="1" x14ac:dyDescent="0.25">
      <c r="B27" s="142">
        <v>21</v>
      </c>
      <c r="C27" s="143" t="s">
        <v>80</v>
      </c>
      <c r="D27" s="144">
        <v>3</v>
      </c>
      <c r="E27" s="145" t="s">
        <v>33</v>
      </c>
      <c r="F27" s="146" t="s">
        <v>89</v>
      </c>
      <c r="G27" s="22"/>
      <c r="H27" s="105"/>
      <c r="I27" s="106"/>
      <c r="J27" s="105"/>
      <c r="K27" s="106"/>
      <c r="L27" s="105"/>
      <c r="M27" s="105"/>
      <c r="N27" s="2">
        <f>D27*O27</f>
        <v>330</v>
      </c>
      <c r="O27" s="24">
        <v>110</v>
      </c>
      <c r="P27" s="25"/>
      <c r="Q27" s="28">
        <f>D27*P27</f>
        <v>0</v>
      </c>
      <c r="R27" s="27" t="str">
        <f t="shared" si="0"/>
        <v xml:space="preserve"> </v>
      </c>
      <c r="S27" s="107"/>
      <c r="T27" s="147" t="s">
        <v>5</v>
      </c>
    </row>
    <row r="28" spans="2:20" ht="87.75" customHeight="1" x14ac:dyDescent="0.25">
      <c r="B28" s="142">
        <v>22</v>
      </c>
      <c r="C28" s="143" t="s">
        <v>81</v>
      </c>
      <c r="D28" s="144">
        <v>3</v>
      </c>
      <c r="E28" s="145" t="s">
        <v>33</v>
      </c>
      <c r="F28" s="146" t="s">
        <v>90</v>
      </c>
      <c r="G28" s="22"/>
      <c r="H28" s="105"/>
      <c r="I28" s="106"/>
      <c r="J28" s="105"/>
      <c r="K28" s="106"/>
      <c r="L28" s="105"/>
      <c r="M28" s="105"/>
      <c r="N28" s="2">
        <f>D28*O28</f>
        <v>2700</v>
      </c>
      <c r="O28" s="24">
        <v>900</v>
      </c>
      <c r="P28" s="25"/>
      <c r="Q28" s="28">
        <f>D28*P28</f>
        <v>0</v>
      </c>
      <c r="R28" s="27" t="str">
        <f t="shared" si="0"/>
        <v xml:space="preserve"> </v>
      </c>
      <c r="S28" s="107"/>
      <c r="T28" s="147" t="s">
        <v>5</v>
      </c>
    </row>
    <row r="29" spans="2:20" ht="89.25" customHeight="1" x14ac:dyDescent="0.25">
      <c r="B29" s="142">
        <v>23</v>
      </c>
      <c r="C29" s="143" t="s">
        <v>82</v>
      </c>
      <c r="D29" s="144">
        <v>3</v>
      </c>
      <c r="E29" s="145" t="s">
        <v>33</v>
      </c>
      <c r="F29" s="146" t="s">
        <v>91</v>
      </c>
      <c r="G29" s="22"/>
      <c r="H29" s="105"/>
      <c r="I29" s="106"/>
      <c r="J29" s="105"/>
      <c r="K29" s="106"/>
      <c r="L29" s="105"/>
      <c r="M29" s="105"/>
      <c r="N29" s="2">
        <f>D29*O29</f>
        <v>600</v>
      </c>
      <c r="O29" s="24">
        <v>200</v>
      </c>
      <c r="P29" s="25"/>
      <c r="Q29" s="28">
        <f>D29*P29</f>
        <v>0</v>
      </c>
      <c r="R29" s="27" t="str">
        <f t="shared" si="0"/>
        <v xml:space="preserve"> </v>
      </c>
      <c r="S29" s="107"/>
      <c r="T29" s="147" t="s">
        <v>5</v>
      </c>
    </row>
    <row r="30" spans="2:20" ht="117" customHeight="1" thickBot="1" x14ac:dyDescent="0.3">
      <c r="B30" s="126">
        <v>24</v>
      </c>
      <c r="C30" s="127" t="s">
        <v>83</v>
      </c>
      <c r="D30" s="128">
        <v>3</v>
      </c>
      <c r="E30" s="129" t="s">
        <v>33</v>
      </c>
      <c r="F30" s="130" t="s">
        <v>113</v>
      </c>
      <c r="G30" s="58"/>
      <c r="H30" s="131"/>
      <c r="I30" s="132"/>
      <c r="J30" s="131"/>
      <c r="K30" s="132"/>
      <c r="L30" s="131"/>
      <c r="M30" s="131"/>
      <c r="N30" s="59">
        <f>D30*O30</f>
        <v>2160</v>
      </c>
      <c r="O30" s="60">
        <v>720</v>
      </c>
      <c r="P30" s="61"/>
      <c r="Q30" s="62">
        <f>D30*P30</f>
        <v>0</v>
      </c>
      <c r="R30" s="63" t="str">
        <f t="shared" si="0"/>
        <v xml:space="preserve"> </v>
      </c>
      <c r="S30" s="133"/>
      <c r="T30" s="134" t="s">
        <v>5</v>
      </c>
    </row>
    <row r="31" spans="2:20" ht="307.5" customHeight="1" thickBot="1" x14ac:dyDescent="0.3">
      <c r="B31" s="151">
        <v>25</v>
      </c>
      <c r="C31" s="152" t="s">
        <v>59</v>
      </c>
      <c r="D31" s="153">
        <v>1</v>
      </c>
      <c r="E31" s="154" t="s">
        <v>33</v>
      </c>
      <c r="F31" s="155" t="s">
        <v>104</v>
      </c>
      <c r="G31" s="64"/>
      <c r="H31" s="156" t="s">
        <v>35</v>
      </c>
      <c r="I31" s="154" t="s">
        <v>36</v>
      </c>
      <c r="J31" s="157"/>
      <c r="K31" s="154" t="s">
        <v>103</v>
      </c>
      <c r="L31" s="157" t="s">
        <v>102</v>
      </c>
      <c r="M31" s="157" t="s">
        <v>101</v>
      </c>
      <c r="N31" s="65">
        <f>D31*O31</f>
        <v>22000</v>
      </c>
      <c r="O31" s="66">
        <v>22000</v>
      </c>
      <c r="P31" s="67"/>
      <c r="Q31" s="68">
        <f>D31*P31</f>
        <v>0</v>
      </c>
      <c r="R31" s="69" t="str">
        <f t="shared" si="0"/>
        <v xml:space="preserve"> </v>
      </c>
      <c r="S31" s="158"/>
      <c r="T31" s="157" t="s">
        <v>2</v>
      </c>
    </row>
    <row r="32" spans="2:20" ht="15" customHeight="1" thickTop="1" thickBot="1" x14ac:dyDescent="0.3">
      <c r="B32" s="159"/>
      <c r="C32" s="79"/>
      <c r="D32" s="159"/>
      <c r="E32" s="79"/>
      <c r="F32" s="79"/>
      <c r="G32" s="160"/>
      <c r="H32" s="159"/>
      <c r="I32" s="79"/>
      <c r="J32" s="159"/>
      <c r="K32" s="79"/>
      <c r="L32" s="159"/>
      <c r="M32" s="159"/>
      <c r="N32" s="159"/>
      <c r="O32" s="159"/>
      <c r="P32" s="159"/>
      <c r="Q32" s="159"/>
      <c r="R32" s="79"/>
      <c r="S32" s="159"/>
    </row>
    <row r="33" spans="2:20" ht="66.75" customHeight="1" thickTop="1" thickBot="1" x14ac:dyDescent="0.3">
      <c r="B33" s="76" t="s">
        <v>17</v>
      </c>
      <c r="C33" s="76"/>
      <c r="D33" s="76"/>
      <c r="E33" s="76"/>
      <c r="F33" s="76"/>
      <c r="G33" s="76"/>
      <c r="H33" s="76"/>
      <c r="I33" s="17"/>
      <c r="J33" s="3"/>
      <c r="K33" s="162"/>
      <c r="L33" s="163"/>
      <c r="M33" s="163"/>
      <c r="N33" s="4"/>
      <c r="O33" s="34" t="s">
        <v>10</v>
      </c>
      <c r="P33" s="72" t="s">
        <v>12</v>
      </c>
      <c r="Q33" s="164"/>
      <c r="R33" s="165"/>
      <c r="S33" s="166"/>
      <c r="T33" s="167"/>
    </row>
    <row r="34" spans="2:20" ht="36" customHeight="1" thickTop="1" thickBot="1" x14ac:dyDescent="0.3">
      <c r="B34" s="168" t="s">
        <v>18</v>
      </c>
      <c r="C34" s="168"/>
      <c r="D34" s="168"/>
      <c r="E34" s="168"/>
      <c r="F34" s="168"/>
      <c r="G34" s="168"/>
      <c r="H34" s="169"/>
      <c r="K34" s="18"/>
      <c r="L34" s="5"/>
      <c r="M34" s="5"/>
      <c r="N34" s="6"/>
      <c r="O34" s="35">
        <f>SUM(N7:N31)</f>
        <v>210314</v>
      </c>
      <c r="P34" s="73">
        <f>SUM(Q7:Q31)</f>
        <v>0</v>
      </c>
      <c r="Q34" s="170"/>
      <c r="R34" s="171"/>
      <c r="S34" s="172"/>
      <c r="T34" s="173"/>
    </row>
    <row r="35" spans="2:20" ht="19.899999999999999" customHeight="1" thickTop="1" x14ac:dyDescent="0.25">
      <c r="B35" s="172"/>
      <c r="C35" s="17"/>
      <c r="D35" s="174"/>
      <c r="E35" s="17"/>
      <c r="F35" s="17"/>
      <c r="G35" s="71"/>
      <c r="H35" s="175"/>
      <c r="I35" s="176"/>
      <c r="J35" s="175"/>
      <c r="K35" s="80"/>
      <c r="L35" s="177"/>
      <c r="M35" s="161"/>
      <c r="N35" s="161"/>
      <c r="O35" s="177"/>
      <c r="P35" s="177"/>
      <c r="Q35" s="177"/>
    </row>
    <row r="36" spans="2:20" ht="19.899999999999999" customHeight="1" x14ac:dyDescent="0.25">
      <c r="B36" s="172"/>
      <c r="C36" s="17"/>
      <c r="D36" s="174"/>
      <c r="E36" s="17"/>
      <c r="F36" s="17"/>
      <c r="G36" s="71"/>
      <c r="H36" s="175"/>
      <c r="I36" s="176"/>
      <c r="J36" s="175"/>
      <c r="K36" s="80"/>
      <c r="L36" s="177"/>
      <c r="M36" s="161"/>
      <c r="N36" s="161"/>
      <c r="O36" s="177"/>
      <c r="P36" s="177"/>
      <c r="Q36" s="177"/>
    </row>
    <row r="37" spans="2:20" ht="19.899999999999999" customHeight="1" x14ac:dyDescent="0.25">
      <c r="B37" s="172"/>
      <c r="C37" s="17"/>
      <c r="D37" s="174"/>
      <c r="E37" s="17"/>
      <c r="F37" s="17"/>
      <c r="G37" s="71"/>
      <c r="H37" s="175"/>
      <c r="I37" s="176"/>
      <c r="J37" s="175"/>
      <c r="K37" s="80"/>
      <c r="L37" s="177"/>
      <c r="M37" s="161"/>
      <c r="N37" s="161"/>
      <c r="O37" s="177"/>
      <c r="P37" s="177"/>
      <c r="Q37" s="177"/>
    </row>
    <row r="38" spans="2:20" ht="19.899999999999999" customHeight="1" x14ac:dyDescent="0.25">
      <c r="B38" s="172"/>
      <c r="C38" s="17"/>
      <c r="D38" s="174"/>
      <c r="E38" s="17"/>
      <c r="F38" s="17"/>
      <c r="G38" s="71"/>
      <c r="H38" s="175"/>
      <c r="I38" s="176"/>
      <c r="J38" s="175"/>
      <c r="K38" s="80"/>
      <c r="L38" s="177"/>
      <c r="M38" s="161"/>
      <c r="N38" s="161"/>
      <c r="O38" s="177"/>
      <c r="P38" s="177"/>
      <c r="Q38" s="177"/>
    </row>
    <row r="39" spans="2:20" ht="19.899999999999999" customHeight="1" x14ac:dyDescent="0.25">
      <c r="B39" s="172"/>
      <c r="C39" s="17"/>
      <c r="D39" s="174"/>
      <c r="E39" s="17"/>
      <c r="F39" s="17"/>
      <c r="G39" s="71"/>
      <c r="H39" s="175"/>
      <c r="I39" s="176"/>
      <c r="J39" s="175"/>
      <c r="K39" s="80"/>
      <c r="L39" s="177"/>
      <c r="M39" s="161"/>
      <c r="N39" s="161"/>
      <c r="O39" s="177"/>
      <c r="P39" s="177"/>
      <c r="Q39" s="177"/>
    </row>
    <row r="40" spans="2:20" ht="19.899999999999999" customHeight="1" x14ac:dyDescent="0.25">
      <c r="B40" s="172"/>
      <c r="C40" s="17"/>
      <c r="D40" s="174"/>
      <c r="E40" s="17"/>
      <c r="F40" s="17"/>
      <c r="G40" s="71"/>
      <c r="H40" s="175"/>
      <c r="I40" s="176"/>
      <c r="J40" s="175"/>
      <c r="K40" s="80"/>
      <c r="L40" s="177"/>
      <c r="M40" s="161"/>
      <c r="N40" s="161"/>
      <c r="O40" s="177"/>
      <c r="P40" s="177"/>
      <c r="Q40" s="177"/>
    </row>
    <row r="41" spans="2:20" ht="19.899999999999999" customHeight="1" x14ac:dyDescent="0.25">
      <c r="B41" s="172"/>
      <c r="C41" s="17"/>
      <c r="D41" s="174"/>
      <c r="E41" s="17"/>
      <c r="F41" s="17"/>
      <c r="G41" s="71"/>
      <c r="H41" s="175"/>
      <c r="I41" s="176"/>
      <c r="J41" s="175"/>
      <c r="K41" s="80"/>
      <c r="L41" s="177"/>
      <c r="M41" s="161"/>
      <c r="N41" s="161"/>
      <c r="O41" s="177"/>
      <c r="P41" s="177"/>
      <c r="Q41" s="177"/>
    </row>
    <row r="42" spans="2:20" ht="19.899999999999999" customHeight="1" x14ac:dyDescent="0.25">
      <c r="B42" s="172"/>
      <c r="C42" s="17"/>
      <c r="D42" s="174"/>
      <c r="E42" s="17"/>
      <c r="F42" s="17"/>
      <c r="G42" s="71"/>
      <c r="H42" s="175"/>
      <c r="I42" s="176"/>
      <c r="J42" s="175"/>
      <c r="K42" s="80"/>
      <c r="L42" s="177"/>
      <c r="M42" s="161"/>
      <c r="N42" s="161"/>
      <c r="O42" s="177"/>
      <c r="P42" s="177"/>
      <c r="Q42" s="177"/>
    </row>
    <row r="43" spans="2:20" ht="19.899999999999999" customHeight="1" x14ac:dyDescent="0.25">
      <c r="B43" s="172"/>
      <c r="C43" s="17"/>
      <c r="D43" s="174"/>
      <c r="E43" s="17"/>
      <c r="F43" s="17"/>
      <c r="G43" s="71"/>
      <c r="H43" s="175"/>
      <c r="I43" s="176"/>
      <c r="J43" s="175"/>
      <c r="K43" s="80"/>
      <c r="L43" s="177"/>
      <c r="M43" s="161"/>
      <c r="N43" s="161"/>
      <c r="O43" s="177"/>
      <c r="P43" s="177"/>
      <c r="Q43" s="177"/>
    </row>
    <row r="44" spans="2:20" ht="19.899999999999999" customHeight="1" x14ac:dyDescent="0.25">
      <c r="B44" s="172"/>
      <c r="C44" s="17"/>
      <c r="D44" s="174"/>
      <c r="E44" s="17"/>
      <c r="F44" s="17"/>
      <c r="G44" s="71"/>
      <c r="H44" s="175"/>
      <c r="I44" s="176"/>
      <c r="J44" s="175"/>
      <c r="K44" s="80"/>
      <c r="L44" s="177"/>
      <c r="M44" s="161"/>
      <c r="N44" s="161"/>
      <c r="O44" s="177"/>
      <c r="P44" s="177"/>
      <c r="Q44" s="177"/>
    </row>
    <row r="45" spans="2:20" ht="19.899999999999999" customHeight="1" x14ac:dyDescent="0.25">
      <c r="B45" s="172"/>
      <c r="C45" s="17"/>
      <c r="D45" s="174"/>
      <c r="E45" s="17"/>
      <c r="F45" s="17"/>
      <c r="G45" s="71"/>
      <c r="H45" s="175"/>
      <c r="I45" s="176"/>
      <c r="J45" s="175"/>
      <c r="K45" s="80"/>
      <c r="L45" s="177"/>
      <c r="M45" s="161"/>
      <c r="N45" s="161"/>
      <c r="O45" s="177"/>
      <c r="P45" s="177"/>
      <c r="Q45" s="177"/>
    </row>
    <row r="46" spans="2:20" ht="19.899999999999999" customHeight="1" x14ac:dyDescent="0.25">
      <c r="B46" s="172"/>
      <c r="C46" s="17"/>
      <c r="D46" s="174"/>
      <c r="E46" s="17"/>
      <c r="F46" s="17"/>
      <c r="G46" s="71"/>
      <c r="H46" s="175"/>
      <c r="I46" s="176"/>
      <c r="J46" s="175"/>
      <c r="K46" s="80"/>
      <c r="L46" s="177"/>
      <c r="M46" s="161"/>
      <c r="N46" s="161"/>
      <c r="O46" s="177"/>
      <c r="P46" s="177"/>
      <c r="Q46" s="177"/>
    </row>
    <row r="47" spans="2:20" ht="19.899999999999999" customHeight="1" x14ac:dyDescent="0.25">
      <c r="B47" s="172"/>
      <c r="C47" s="17"/>
      <c r="D47" s="174"/>
      <c r="E47" s="17"/>
      <c r="F47" s="17"/>
      <c r="G47" s="71"/>
      <c r="H47" s="175"/>
      <c r="I47" s="176"/>
      <c r="J47" s="175"/>
      <c r="K47" s="80"/>
      <c r="L47" s="177"/>
      <c r="M47" s="161"/>
      <c r="N47" s="161"/>
      <c r="O47" s="177"/>
      <c r="P47" s="177"/>
      <c r="Q47" s="177"/>
    </row>
    <row r="48" spans="2:20" ht="19.899999999999999" customHeight="1" x14ac:dyDescent="0.25">
      <c r="B48" s="172"/>
      <c r="C48" s="17"/>
      <c r="D48" s="174"/>
      <c r="E48" s="17"/>
      <c r="F48" s="17"/>
      <c r="G48" s="71"/>
      <c r="H48" s="175"/>
      <c r="I48" s="176"/>
      <c r="J48" s="175"/>
      <c r="K48" s="80"/>
      <c r="L48" s="177"/>
      <c r="M48" s="161"/>
      <c r="N48" s="161"/>
      <c r="O48" s="177"/>
      <c r="P48" s="177"/>
      <c r="Q48" s="177"/>
    </row>
    <row r="49" spans="2:17" ht="19.899999999999999" customHeight="1" x14ac:dyDescent="0.25">
      <c r="B49" s="172"/>
      <c r="C49" s="17"/>
      <c r="D49" s="174"/>
      <c r="E49" s="17"/>
      <c r="F49" s="17"/>
      <c r="G49" s="71"/>
      <c r="H49" s="175"/>
      <c r="I49" s="176"/>
      <c r="J49" s="175"/>
      <c r="K49" s="80"/>
      <c r="L49" s="177"/>
      <c r="M49" s="161"/>
      <c r="N49" s="161"/>
      <c r="O49" s="177"/>
      <c r="P49" s="177"/>
      <c r="Q49" s="177"/>
    </row>
    <row r="50" spans="2:17" ht="19.899999999999999" customHeight="1" x14ac:dyDescent="0.25">
      <c r="B50" s="172"/>
      <c r="C50" s="17"/>
      <c r="D50" s="174"/>
      <c r="E50" s="17"/>
      <c r="F50" s="17"/>
      <c r="G50" s="71"/>
      <c r="H50" s="175"/>
      <c r="I50" s="176"/>
      <c r="J50" s="175"/>
      <c r="K50" s="80"/>
      <c r="L50" s="177"/>
      <c r="M50" s="161"/>
      <c r="N50" s="161"/>
      <c r="O50" s="177"/>
      <c r="P50" s="177"/>
      <c r="Q50" s="177"/>
    </row>
    <row r="51" spans="2:17" ht="19.899999999999999" customHeight="1" x14ac:dyDescent="0.25">
      <c r="B51" s="172"/>
      <c r="C51" s="17"/>
      <c r="D51" s="174"/>
      <c r="E51" s="17"/>
      <c r="F51" s="17"/>
      <c r="G51" s="71"/>
      <c r="H51" s="175"/>
      <c r="I51" s="176"/>
      <c r="J51" s="175"/>
      <c r="K51" s="80"/>
      <c r="L51" s="177"/>
      <c r="M51" s="161"/>
      <c r="N51" s="161"/>
      <c r="O51" s="177"/>
      <c r="P51" s="177"/>
      <c r="Q51" s="177"/>
    </row>
    <row r="52" spans="2:17" ht="19.899999999999999" customHeight="1" x14ac:dyDescent="0.25">
      <c r="B52" s="172"/>
      <c r="C52" s="17"/>
      <c r="D52" s="174"/>
      <c r="E52" s="17"/>
      <c r="F52" s="17"/>
      <c r="G52" s="71"/>
      <c r="H52" s="175"/>
      <c r="I52" s="176"/>
      <c r="J52" s="175"/>
      <c r="K52" s="80"/>
      <c r="L52" s="177"/>
      <c r="M52" s="161"/>
      <c r="N52" s="161"/>
      <c r="O52" s="177"/>
      <c r="P52" s="177"/>
      <c r="Q52" s="177"/>
    </row>
    <row r="53" spans="2:17" ht="19.899999999999999" customHeight="1" x14ac:dyDescent="0.25">
      <c r="B53" s="172"/>
      <c r="C53" s="17"/>
      <c r="D53" s="174"/>
      <c r="E53" s="17"/>
      <c r="F53" s="17"/>
      <c r="G53" s="71"/>
      <c r="H53" s="175"/>
      <c r="I53" s="176"/>
      <c r="J53" s="175"/>
      <c r="K53" s="80"/>
      <c r="L53" s="177"/>
      <c r="M53" s="161"/>
      <c r="N53" s="161"/>
      <c r="O53" s="177"/>
      <c r="P53" s="177"/>
      <c r="Q53" s="177"/>
    </row>
    <row r="54" spans="2:17" ht="19.899999999999999" customHeight="1" x14ac:dyDescent="0.25">
      <c r="B54" s="172"/>
      <c r="C54" s="17"/>
      <c r="D54" s="174"/>
      <c r="E54" s="17"/>
      <c r="F54" s="17"/>
      <c r="G54" s="71"/>
      <c r="H54" s="175"/>
      <c r="I54" s="176"/>
      <c r="J54" s="175"/>
      <c r="K54" s="80"/>
      <c r="L54" s="177"/>
      <c r="M54" s="161"/>
      <c r="N54" s="161"/>
      <c r="O54" s="177"/>
      <c r="P54" s="177"/>
      <c r="Q54" s="177"/>
    </row>
    <row r="55" spans="2:17" ht="19.899999999999999" customHeight="1" x14ac:dyDescent="0.25">
      <c r="B55" s="172"/>
      <c r="C55" s="17"/>
      <c r="D55" s="174"/>
      <c r="E55" s="17"/>
      <c r="F55" s="17"/>
      <c r="G55" s="71"/>
      <c r="H55" s="175"/>
      <c r="I55" s="176"/>
      <c r="J55" s="175"/>
      <c r="K55" s="80"/>
      <c r="L55" s="177"/>
      <c r="M55" s="161"/>
      <c r="N55" s="161"/>
      <c r="O55" s="177"/>
      <c r="P55" s="177"/>
      <c r="Q55" s="177"/>
    </row>
    <row r="56" spans="2:17" ht="19.899999999999999" customHeight="1" x14ac:dyDescent="0.25">
      <c r="B56" s="172"/>
      <c r="C56" s="17"/>
      <c r="D56" s="174"/>
      <c r="E56" s="17"/>
      <c r="F56" s="17"/>
      <c r="G56" s="71"/>
      <c r="H56" s="175"/>
      <c r="I56" s="176"/>
      <c r="J56" s="175"/>
      <c r="K56" s="80"/>
      <c r="L56" s="177"/>
      <c r="M56" s="161"/>
      <c r="N56" s="161"/>
      <c r="O56" s="177"/>
      <c r="P56" s="177"/>
      <c r="Q56" s="177"/>
    </row>
    <row r="57" spans="2:17" ht="19.899999999999999" customHeight="1" x14ac:dyDescent="0.25">
      <c r="B57" s="172"/>
      <c r="C57" s="17"/>
      <c r="D57" s="174"/>
      <c r="E57" s="17"/>
      <c r="F57" s="17"/>
      <c r="G57" s="71"/>
      <c r="H57" s="175"/>
      <c r="I57" s="176"/>
      <c r="J57" s="175"/>
      <c r="K57" s="80"/>
      <c r="L57" s="177"/>
      <c r="M57" s="161"/>
      <c r="N57" s="161"/>
      <c r="O57" s="177"/>
      <c r="P57" s="177"/>
      <c r="Q57" s="177"/>
    </row>
    <row r="58" spans="2:17" ht="19.899999999999999" customHeight="1" x14ac:dyDescent="0.25">
      <c r="B58" s="172"/>
      <c r="C58" s="17"/>
      <c r="D58" s="174"/>
      <c r="E58" s="17"/>
      <c r="F58" s="17"/>
      <c r="G58" s="71"/>
      <c r="H58" s="175"/>
      <c r="I58" s="176"/>
      <c r="J58" s="175"/>
      <c r="K58" s="80"/>
      <c r="L58" s="177"/>
      <c r="M58" s="161"/>
      <c r="N58" s="161"/>
      <c r="O58" s="177"/>
      <c r="P58" s="177"/>
      <c r="Q58" s="177"/>
    </row>
    <row r="59" spans="2:17" ht="19.899999999999999" customHeight="1" x14ac:dyDescent="0.25">
      <c r="B59" s="172"/>
      <c r="C59" s="17"/>
      <c r="D59" s="174"/>
      <c r="E59" s="17"/>
      <c r="F59" s="17"/>
      <c r="G59" s="71"/>
      <c r="H59" s="175"/>
      <c r="I59" s="176"/>
      <c r="J59" s="175"/>
      <c r="K59" s="80"/>
      <c r="L59" s="177"/>
      <c r="M59" s="161"/>
      <c r="N59" s="161"/>
      <c r="O59" s="177"/>
      <c r="P59" s="177"/>
      <c r="Q59" s="177"/>
    </row>
    <row r="60" spans="2:17" ht="19.899999999999999" customHeight="1" x14ac:dyDescent="0.25">
      <c r="B60" s="172"/>
      <c r="C60" s="17"/>
      <c r="D60" s="174"/>
      <c r="E60" s="17"/>
      <c r="F60" s="17"/>
      <c r="G60" s="71"/>
      <c r="H60" s="175"/>
      <c r="I60" s="176"/>
      <c r="J60" s="175"/>
      <c r="K60" s="80"/>
      <c r="L60" s="177"/>
      <c r="M60" s="161"/>
      <c r="N60" s="161"/>
      <c r="O60" s="177"/>
      <c r="P60" s="177"/>
      <c r="Q60" s="177"/>
    </row>
    <row r="61" spans="2:17" ht="19.899999999999999" customHeight="1" x14ac:dyDescent="0.25">
      <c r="B61" s="172"/>
      <c r="C61" s="17"/>
      <c r="D61" s="174"/>
      <c r="E61" s="17"/>
      <c r="F61" s="17"/>
      <c r="G61" s="71"/>
      <c r="H61" s="175"/>
      <c r="I61" s="176"/>
      <c r="J61" s="175"/>
      <c r="K61" s="80"/>
      <c r="L61" s="177"/>
      <c r="M61" s="161"/>
      <c r="N61" s="161"/>
      <c r="O61" s="177"/>
      <c r="P61" s="177"/>
      <c r="Q61" s="177"/>
    </row>
    <row r="62" spans="2:17" ht="19.899999999999999" customHeight="1" x14ac:dyDescent="0.25">
      <c r="B62" s="172"/>
      <c r="C62" s="17"/>
      <c r="D62" s="174"/>
      <c r="E62" s="17"/>
      <c r="F62" s="17"/>
      <c r="G62" s="71"/>
      <c r="H62" s="175"/>
      <c r="I62" s="176"/>
      <c r="J62" s="175"/>
      <c r="K62" s="80"/>
      <c r="L62" s="177"/>
      <c r="M62" s="161"/>
      <c r="N62" s="161"/>
      <c r="O62" s="177"/>
      <c r="P62" s="177"/>
      <c r="Q62" s="177"/>
    </row>
    <row r="63" spans="2:17" ht="19.899999999999999" customHeight="1" x14ac:dyDescent="0.25">
      <c r="B63" s="172"/>
      <c r="C63" s="17"/>
      <c r="D63" s="174"/>
      <c r="E63" s="17"/>
      <c r="F63" s="17"/>
      <c r="G63" s="71"/>
      <c r="H63" s="175"/>
      <c r="I63" s="176"/>
      <c r="J63" s="175"/>
      <c r="K63" s="80"/>
      <c r="L63" s="177"/>
      <c r="M63" s="161"/>
      <c r="N63" s="161"/>
      <c r="O63" s="177"/>
      <c r="P63" s="177"/>
      <c r="Q63" s="177"/>
    </row>
    <row r="64" spans="2:17" ht="19.899999999999999" customHeight="1" x14ac:dyDescent="0.25">
      <c r="B64" s="172"/>
      <c r="C64" s="17"/>
      <c r="D64" s="174"/>
      <c r="E64" s="17"/>
      <c r="F64" s="17"/>
      <c r="G64" s="71"/>
      <c r="H64" s="175"/>
      <c r="I64" s="176"/>
      <c r="J64" s="175"/>
      <c r="K64" s="80"/>
      <c r="L64" s="177"/>
      <c r="M64" s="161"/>
      <c r="N64" s="161"/>
      <c r="O64" s="177"/>
      <c r="P64" s="177"/>
      <c r="Q64" s="177"/>
    </row>
    <row r="65" spans="2:17" ht="19.899999999999999" customHeight="1" x14ac:dyDescent="0.25">
      <c r="B65" s="172"/>
      <c r="C65" s="17"/>
      <c r="D65" s="174"/>
      <c r="E65" s="17"/>
      <c r="F65" s="17"/>
      <c r="G65" s="71"/>
      <c r="H65" s="175"/>
      <c r="I65" s="176"/>
      <c r="J65" s="175"/>
      <c r="K65" s="80"/>
      <c r="L65" s="177"/>
      <c r="M65" s="161"/>
      <c r="N65" s="161"/>
      <c r="O65" s="177"/>
      <c r="P65" s="177"/>
      <c r="Q65" s="177"/>
    </row>
    <row r="66" spans="2:17" ht="19.899999999999999" customHeight="1" x14ac:dyDescent="0.25">
      <c r="B66" s="172"/>
      <c r="C66" s="17"/>
      <c r="D66" s="174"/>
      <c r="E66" s="17"/>
      <c r="F66" s="17"/>
      <c r="G66" s="71"/>
      <c r="H66" s="175"/>
      <c r="I66" s="176"/>
      <c r="J66" s="175"/>
      <c r="K66" s="80"/>
      <c r="L66" s="177"/>
      <c r="M66" s="161"/>
      <c r="N66" s="161"/>
      <c r="O66" s="177"/>
      <c r="P66" s="177"/>
      <c r="Q66" s="177"/>
    </row>
    <row r="67" spans="2:17" ht="19.899999999999999" customHeight="1" x14ac:dyDescent="0.25">
      <c r="B67" s="172"/>
      <c r="C67" s="17"/>
      <c r="D67" s="174"/>
      <c r="E67" s="17"/>
      <c r="F67" s="17"/>
      <c r="G67" s="71"/>
      <c r="H67" s="175"/>
      <c r="I67" s="176"/>
      <c r="J67" s="175"/>
      <c r="K67" s="80"/>
      <c r="L67" s="177"/>
      <c r="M67" s="161"/>
      <c r="N67" s="161"/>
      <c r="O67" s="177"/>
      <c r="P67" s="177"/>
      <c r="Q67" s="177"/>
    </row>
    <row r="68" spans="2:17" ht="19.899999999999999" customHeight="1" x14ac:dyDescent="0.25">
      <c r="B68" s="172"/>
      <c r="C68" s="17"/>
      <c r="D68" s="174"/>
      <c r="E68" s="17"/>
      <c r="F68" s="17"/>
      <c r="G68" s="71"/>
      <c r="H68" s="175"/>
      <c r="I68" s="176"/>
      <c r="J68" s="175"/>
      <c r="K68" s="80"/>
      <c r="L68" s="177"/>
      <c r="M68" s="161"/>
      <c r="N68" s="161"/>
      <c r="O68" s="177"/>
      <c r="P68" s="177"/>
      <c r="Q68" s="177"/>
    </row>
    <row r="69" spans="2:17" ht="19.899999999999999" customHeight="1" x14ac:dyDescent="0.25">
      <c r="B69" s="172"/>
      <c r="C69" s="17"/>
      <c r="D69" s="174"/>
      <c r="E69" s="17"/>
      <c r="F69" s="17"/>
      <c r="G69" s="71"/>
      <c r="H69" s="175"/>
      <c r="I69" s="176"/>
      <c r="J69" s="175"/>
      <c r="K69" s="80"/>
      <c r="L69" s="177"/>
      <c r="M69" s="161"/>
      <c r="N69" s="161"/>
      <c r="O69" s="177"/>
      <c r="P69" s="177"/>
      <c r="Q69" s="177"/>
    </row>
    <row r="70" spans="2:17" ht="19.899999999999999" customHeight="1" x14ac:dyDescent="0.25">
      <c r="B70" s="172"/>
      <c r="C70" s="17"/>
      <c r="D70" s="174"/>
      <c r="E70" s="17"/>
      <c r="F70" s="17"/>
      <c r="G70" s="71"/>
      <c r="H70" s="175"/>
      <c r="I70" s="176"/>
      <c r="J70" s="175"/>
      <c r="K70" s="80"/>
      <c r="L70" s="177"/>
      <c r="M70" s="161"/>
      <c r="N70" s="161"/>
      <c r="O70" s="177"/>
      <c r="P70" s="177"/>
      <c r="Q70" s="177"/>
    </row>
    <row r="71" spans="2:17" ht="19.899999999999999" customHeight="1" x14ac:dyDescent="0.25">
      <c r="B71" s="172"/>
      <c r="C71" s="17"/>
      <c r="D71" s="174"/>
      <c r="E71" s="17"/>
      <c r="F71" s="17"/>
      <c r="G71" s="71"/>
      <c r="H71" s="175"/>
      <c r="I71" s="176"/>
      <c r="J71" s="175"/>
      <c r="K71" s="80"/>
      <c r="L71" s="177"/>
      <c r="M71" s="161"/>
      <c r="N71" s="161"/>
      <c r="O71" s="177"/>
      <c r="P71" s="177"/>
      <c r="Q71" s="177"/>
    </row>
    <row r="72" spans="2:17" ht="19.899999999999999" customHeight="1" x14ac:dyDescent="0.25">
      <c r="B72" s="172"/>
      <c r="C72" s="17"/>
      <c r="D72" s="174"/>
      <c r="E72" s="17"/>
      <c r="F72" s="17"/>
      <c r="G72" s="71"/>
      <c r="H72" s="175"/>
      <c r="I72" s="176"/>
      <c r="J72" s="175"/>
      <c r="K72" s="80"/>
      <c r="L72" s="177"/>
      <c r="M72" s="161"/>
      <c r="N72" s="161"/>
      <c r="O72" s="177"/>
      <c r="P72" s="177"/>
      <c r="Q72" s="177"/>
    </row>
    <row r="73" spans="2:17" ht="19.899999999999999" customHeight="1" x14ac:dyDescent="0.25">
      <c r="B73" s="172"/>
      <c r="C73" s="17"/>
      <c r="D73" s="174"/>
      <c r="E73" s="17"/>
      <c r="F73" s="17"/>
      <c r="G73" s="71"/>
      <c r="H73" s="175"/>
      <c r="I73" s="176"/>
      <c r="J73" s="175"/>
      <c r="K73" s="80"/>
      <c r="L73" s="177"/>
      <c r="M73" s="161"/>
      <c r="N73" s="161"/>
      <c r="O73" s="177"/>
      <c r="P73" s="177"/>
      <c r="Q73" s="177"/>
    </row>
    <row r="74" spans="2:17" ht="19.899999999999999" customHeight="1" x14ac:dyDescent="0.25">
      <c r="B74" s="172"/>
      <c r="C74" s="17"/>
      <c r="D74" s="174"/>
      <c r="E74" s="17"/>
      <c r="F74" s="17"/>
      <c r="G74" s="71"/>
      <c r="H74" s="175"/>
      <c r="I74" s="176"/>
      <c r="J74" s="175"/>
      <c r="K74" s="80"/>
      <c r="L74" s="177"/>
      <c r="M74" s="161"/>
      <c r="N74" s="161"/>
      <c r="O74" s="177"/>
      <c r="P74" s="177"/>
      <c r="Q74" s="177"/>
    </row>
    <row r="75" spans="2:17" ht="19.899999999999999" customHeight="1" x14ac:dyDescent="0.25">
      <c r="B75" s="172"/>
      <c r="C75" s="17"/>
      <c r="D75" s="174"/>
      <c r="E75" s="17"/>
      <c r="F75" s="17"/>
      <c r="G75" s="71"/>
      <c r="H75" s="175"/>
      <c r="I75" s="176"/>
      <c r="J75" s="175"/>
      <c r="K75" s="80"/>
      <c r="L75" s="177"/>
      <c r="M75" s="161"/>
      <c r="N75" s="161"/>
      <c r="O75" s="177"/>
      <c r="P75" s="177"/>
      <c r="Q75" s="177"/>
    </row>
    <row r="76" spans="2:17" ht="19.899999999999999" customHeight="1" x14ac:dyDescent="0.25">
      <c r="B76" s="172"/>
      <c r="C76" s="17"/>
      <c r="D76" s="174"/>
      <c r="E76" s="17"/>
      <c r="F76" s="17"/>
      <c r="G76" s="71"/>
      <c r="H76" s="175"/>
      <c r="I76" s="176"/>
      <c r="J76" s="175"/>
      <c r="K76" s="80"/>
      <c r="L76" s="177"/>
      <c r="M76" s="161"/>
      <c r="N76" s="161"/>
      <c r="O76" s="177"/>
      <c r="P76" s="177"/>
      <c r="Q76" s="177"/>
    </row>
    <row r="77" spans="2:17" ht="19.899999999999999" customHeight="1" x14ac:dyDescent="0.25">
      <c r="B77" s="172"/>
      <c r="C77" s="17"/>
      <c r="D77" s="174"/>
      <c r="E77" s="17"/>
      <c r="F77" s="17"/>
      <c r="G77" s="71"/>
      <c r="H77" s="175"/>
      <c r="I77" s="176"/>
      <c r="J77" s="175"/>
      <c r="K77" s="80"/>
      <c r="L77" s="177"/>
      <c r="M77" s="161"/>
      <c r="N77" s="161"/>
      <c r="O77" s="177"/>
      <c r="P77" s="177"/>
      <c r="Q77" s="177"/>
    </row>
    <row r="78" spans="2:17" ht="19.899999999999999" customHeight="1" x14ac:dyDescent="0.25">
      <c r="B78" s="172"/>
      <c r="C78" s="17"/>
      <c r="D78" s="174"/>
      <c r="E78" s="17"/>
      <c r="F78" s="17"/>
      <c r="G78" s="71"/>
      <c r="H78" s="175"/>
      <c r="I78" s="176"/>
      <c r="J78" s="175"/>
      <c r="K78" s="80"/>
      <c r="L78" s="177"/>
      <c r="M78" s="161"/>
      <c r="N78" s="161"/>
      <c r="O78" s="177"/>
      <c r="P78" s="177"/>
      <c r="Q78" s="177"/>
    </row>
    <row r="79" spans="2:17" ht="19.899999999999999" customHeight="1" x14ac:dyDescent="0.25">
      <c r="B79" s="172"/>
      <c r="C79" s="17"/>
      <c r="D79" s="174"/>
      <c r="E79" s="17"/>
      <c r="F79" s="17"/>
      <c r="G79" s="71"/>
      <c r="H79" s="175"/>
      <c r="I79" s="176"/>
      <c r="J79" s="175"/>
      <c r="K79" s="80"/>
      <c r="L79" s="177"/>
      <c r="M79" s="161"/>
      <c r="N79" s="161"/>
      <c r="O79" s="177"/>
      <c r="P79" s="177"/>
      <c r="Q79" s="177"/>
    </row>
    <row r="80" spans="2:17" ht="19.899999999999999" customHeight="1" x14ac:dyDescent="0.25">
      <c r="B80" s="172"/>
      <c r="C80" s="17"/>
      <c r="D80" s="174"/>
      <c r="E80" s="17"/>
      <c r="F80" s="17"/>
      <c r="G80" s="71"/>
      <c r="H80" s="175"/>
      <c r="I80" s="176"/>
      <c r="J80" s="175"/>
      <c r="K80" s="80"/>
      <c r="L80" s="177"/>
      <c r="M80" s="161"/>
      <c r="N80" s="161"/>
      <c r="O80" s="177"/>
      <c r="P80" s="177"/>
      <c r="Q80" s="177"/>
    </row>
    <row r="81" spans="2:17" ht="19.899999999999999" customHeight="1" x14ac:dyDescent="0.25">
      <c r="B81" s="172"/>
      <c r="C81" s="17"/>
      <c r="D81" s="174"/>
      <c r="E81" s="17"/>
      <c r="F81" s="17"/>
      <c r="G81" s="71"/>
      <c r="H81" s="175"/>
      <c r="I81" s="176"/>
      <c r="J81" s="175"/>
      <c r="K81" s="80"/>
      <c r="L81" s="177"/>
      <c r="M81" s="161"/>
      <c r="N81" s="161"/>
      <c r="O81" s="177"/>
      <c r="P81" s="177"/>
      <c r="Q81" s="177"/>
    </row>
    <row r="82" spans="2:17" ht="19.899999999999999" customHeight="1" x14ac:dyDescent="0.25">
      <c r="B82" s="172"/>
      <c r="C82" s="17"/>
      <c r="D82" s="174"/>
      <c r="E82" s="17"/>
      <c r="F82" s="17"/>
      <c r="G82" s="71"/>
      <c r="H82" s="175"/>
      <c r="I82" s="176"/>
      <c r="J82" s="175"/>
      <c r="K82" s="80"/>
      <c r="L82" s="177"/>
      <c r="M82" s="161"/>
      <c r="N82" s="161"/>
      <c r="O82" s="177"/>
      <c r="P82" s="177"/>
      <c r="Q82" s="177"/>
    </row>
    <row r="83" spans="2:17" ht="19.899999999999999" customHeight="1" x14ac:dyDescent="0.25">
      <c r="B83" s="172"/>
      <c r="C83" s="17"/>
      <c r="D83" s="174"/>
      <c r="E83" s="17"/>
      <c r="F83" s="17"/>
      <c r="G83" s="71"/>
      <c r="H83" s="175"/>
      <c r="I83" s="176"/>
      <c r="J83" s="175"/>
      <c r="K83" s="80"/>
      <c r="L83" s="177"/>
      <c r="M83" s="161"/>
      <c r="N83" s="161"/>
      <c r="O83" s="177"/>
      <c r="P83" s="177"/>
      <c r="Q83" s="177"/>
    </row>
    <row r="84" spans="2:17" ht="19.899999999999999" customHeight="1" x14ac:dyDescent="0.25">
      <c r="B84" s="172"/>
      <c r="C84" s="17"/>
      <c r="D84" s="174"/>
      <c r="E84" s="17"/>
      <c r="F84" s="17"/>
      <c r="G84" s="71"/>
      <c r="H84" s="175"/>
      <c r="I84" s="176"/>
      <c r="J84" s="175"/>
      <c r="K84" s="80"/>
      <c r="L84" s="177"/>
      <c r="M84" s="161"/>
      <c r="N84" s="161"/>
      <c r="O84" s="177"/>
      <c r="P84" s="177"/>
      <c r="Q84" s="177"/>
    </row>
    <row r="85" spans="2:17" ht="19.899999999999999" customHeight="1" x14ac:dyDescent="0.25">
      <c r="B85" s="172"/>
      <c r="C85" s="17"/>
      <c r="D85" s="174"/>
      <c r="E85" s="17"/>
      <c r="F85" s="17"/>
      <c r="G85" s="71"/>
      <c r="H85" s="175"/>
      <c r="I85" s="176"/>
      <c r="J85" s="175"/>
      <c r="K85" s="80"/>
      <c r="L85" s="177"/>
      <c r="M85" s="161"/>
      <c r="N85" s="161"/>
      <c r="O85" s="177"/>
      <c r="P85" s="177"/>
      <c r="Q85" s="177"/>
    </row>
    <row r="86" spans="2:17" ht="19.899999999999999" customHeight="1" x14ac:dyDescent="0.25">
      <c r="B86" s="172"/>
      <c r="C86" s="17"/>
      <c r="D86" s="174"/>
      <c r="E86" s="17"/>
      <c r="F86" s="17"/>
      <c r="G86" s="71"/>
      <c r="H86" s="175"/>
      <c r="I86" s="176"/>
      <c r="J86" s="175"/>
      <c r="K86" s="80"/>
      <c r="L86" s="177"/>
      <c r="M86" s="161"/>
      <c r="N86" s="161"/>
      <c r="O86" s="177"/>
      <c r="P86" s="177"/>
      <c r="Q86" s="177"/>
    </row>
    <row r="87" spans="2:17" ht="19.899999999999999" customHeight="1" x14ac:dyDescent="0.25">
      <c r="B87" s="172"/>
      <c r="C87" s="17"/>
      <c r="D87" s="174"/>
      <c r="E87" s="17"/>
      <c r="F87" s="17"/>
      <c r="G87" s="71"/>
      <c r="H87" s="175"/>
      <c r="I87" s="176"/>
      <c r="J87" s="175"/>
      <c r="K87" s="80"/>
      <c r="L87" s="177"/>
      <c r="M87" s="161"/>
      <c r="N87" s="161"/>
      <c r="O87" s="177"/>
      <c r="P87" s="177"/>
      <c r="Q87" s="177"/>
    </row>
    <row r="88" spans="2:17" ht="19.899999999999999" customHeight="1" x14ac:dyDescent="0.25">
      <c r="B88" s="172"/>
      <c r="C88" s="17"/>
      <c r="D88" s="174"/>
      <c r="E88" s="17"/>
      <c r="F88" s="17"/>
      <c r="G88" s="71"/>
      <c r="H88" s="175"/>
      <c r="I88" s="176"/>
      <c r="J88" s="175"/>
      <c r="K88" s="80"/>
      <c r="L88" s="177"/>
      <c r="M88" s="161"/>
      <c r="N88" s="161"/>
      <c r="O88" s="177"/>
      <c r="P88" s="177"/>
      <c r="Q88" s="177"/>
    </row>
    <row r="89" spans="2:17" ht="19.899999999999999" customHeight="1" x14ac:dyDescent="0.25">
      <c r="B89" s="172"/>
      <c r="C89" s="17"/>
      <c r="D89" s="174"/>
      <c r="E89" s="17"/>
      <c r="F89" s="17"/>
      <c r="G89" s="71"/>
      <c r="H89" s="175"/>
      <c r="I89" s="176"/>
      <c r="J89" s="175"/>
      <c r="K89" s="80"/>
      <c r="L89" s="177"/>
      <c r="M89" s="161"/>
      <c r="N89" s="161"/>
      <c r="O89" s="177"/>
      <c r="P89" s="177"/>
      <c r="Q89" s="177"/>
    </row>
    <row r="90" spans="2:17" ht="19.899999999999999" customHeight="1" x14ac:dyDescent="0.25">
      <c r="B90" s="172"/>
      <c r="C90" s="17"/>
      <c r="D90" s="174"/>
      <c r="E90" s="17"/>
      <c r="F90" s="17"/>
      <c r="G90" s="71"/>
      <c r="H90" s="175"/>
      <c r="I90" s="176"/>
      <c r="J90" s="175"/>
      <c r="K90" s="80"/>
      <c r="L90" s="177"/>
      <c r="M90" s="161"/>
      <c r="N90" s="161"/>
      <c r="O90" s="177"/>
      <c r="P90" s="177"/>
      <c r="Q90" s="177"/>
    </row>
    <row r="91" spans="2:17" ht="19.899999999999999" customHeight="1" x14ac:dyDescent="0.25">
      <c r="B91" s="172"/>
      <c r="C91" s="17"/>
      <c r="D91" s="174"/>
      <c r="E91" s="17"/>
      <c r="F91" s="17"/>
      <c r="G91" s="71"/>
      <c r="H91" s="175"/>
      <c r="I91" s="176"/>
      <c r="J91" s="175"/>
      <c r="K91" s="80"/>
      <c r="L91" s="177"/>
      <c r="M91" s="161"/>
      <c r="N91" s="161"/>
      <c r="O91" s="177"/>
      <c r="P91" s="177"/>
      <c r="Q91" s="177"/>
    </row>
    <row r="92" spans="2:17" ht="19.899999999999999" customHeight="1" x14ac:dyDescent="0.25">
      <c r="B92" s="172"/>
      <c r="C92" s="17"/>
      <c r="D92" s="174"/>
      <c r="E92" s="17"/>
      <c r="F92" s="17"/>
      <c r="G92" s="71"/>
      <c r="H92" s="175"/>
      <c r="I92" s="176"/>
      <c r="J92" s="175"/>
      <c r="K92" s="80"/>
      <c r="L92" s="177"/>
      <c r="M92" s="161"/>
      <c r="N92" s="161"/>
      <c r="O92" s="177"/>
      <c r="P92" s="177"/>
      <c r="Q92" s="177"/>
    </row>
    <row r="93" spans="2:17" ht="19.899999999999999" customHeight="1" x14ac:dyDescent="0.25">
      <c r="B93" s="172"/>
      <c r="C93" s="17"/>
      <c r="D93" s="174"/>
      <c r="E93" s="17"/>
      <c r="F93" s="17"/>
      <c r="G93" s="71"/>
      <c r="H93" s="175"/>
      <c r="I93" s="176"/>
      <c r="J93" s="175"/>
      <c r="K93" s="80"/>
      <c r="L93" s="177"/>
      <c r="M93" s="161"/>
      <c r="N93" s="161"/>
      <c r="O93" s="177"/>
      <c r="P93" s="177"/>
      <c r="Q93" s="177"/>
    </row>
    <row r="94" spans="2:17" ht="19.899999999999999" customHeight="1" x14ac:dyDescent="0.25">
      <c r="B94" s="172"/>
      <c r="C94" s="17"/>
      <c r="D94" s="174"/>
      <c r="E94" s="17"/>
      <c r="F94" s="17"/>
      <c r="G94" s="71"/>
      <c r="H94" s="175"/>
      <c r="I94" s="176"/>
      <c r="J94" s="175"/>
      <c r="K94" s="80"/>
      <c r="L94" s="177"/>
      <c r="M94" s="161"/>
      <c r="N94" s="161"/>
      <c r="O94" s="177"/>
      <c r="P94" s="177"/>
      <c r="Q94" s="177"/>
    </row>
    <row r="95" spans="2:17" ht="19.899999999999999" customHeight="1" x14ac:dyDescent="0.25">
      <c r="B95" s="172"/>
      <c r="C95" s="17"/>
      <c r="D95" s="174"/>
      <c r="E95" s="17"/>
      <c r="F95" s="17"/>
      <c r="G95" s="71"/>
      <c r="H95" s="175"/>
      <c r="I95" s="176"/>
      <c r="J95" s="175"/>
      <c r="K95" s="80"/>
      <c r="L95" s="177"/>
      <c r="M95" s="161"/>
      <c r="N95" s="161"/>
      <c r="O95" s="177"/>
      <c r="P95" s="177"/>
      <c r="Q95" s="177"/>
    </row>
    <row r="96" spans="2:17" ht="19.899999999999999" customHeight="1" x14ac:dyDescent="0.25">
      <c r="B96" s="172"/>
      <c r="C96" s="17"/>
      <c r="D96" s="174"/>
      <c r="E96" s="17"/>
      <c r="F96" s="17"/>
      <c r="G96" s="71"/>
      <c r="H96" s="175"/>
      <c r="I96" s="176"/>
      <c r="J96" s="175"/>
      <c r="K96" s="80"/>
      <c r="L96" s="177"/>
      <c r="M96" s="161"/>
      <c r="N96" s="161"/>
      <c r="O96" s="177"/>
      <c r="P96" s="177"/>
      <c r="Q96" s="177"/>
    </row>
    <row r="97" spans="2:17" ht="19.899999999999999" customHeight="1" x14ac:dyDescent="0.25">
      <c r="B97" s="172"/>
      <c r="C97" s="17"/>
      <c r="D97" s="174"/>
      <c r="E97" s="17"/>
      <c r="F97" s="17"/>
      <c r="G97" s="71"/>
      <c r="H97" s="175"/>
      <c r="I97" s="176"/>
      <c r="J97" s="175"/>
      <c r="K97" s="80"/>
      <c r="L97" s="177"/>
      <c r="M97" s="161"/>
      <c r="N97" s="161"/>
      <c r="O97" s="177"/>
      <c r="P97" s="177"/>
      <c r="Q97" s="177"/>
    </row>
    <row r="98" spans="2:17" ht="19.899999999999999" customHeight="1" x14ac:dyDescent="0.25">
      <c r="B98" s="172"/>
      <c r="C98" s="17"/>
      <c r="D98" s="174"/>
      <c r="E98" s="17"/>
      <c r="F98" s="17"/>
      <c r="G98" s="71"/>
      <c r="H98" s="175"/>
      <c r="I98" s="176"/>
      <c r="J98" s="175"/>
      <c r="K98" s="80"/>
      <c r="L98" s="177"/>
      <c r="M98" s="161"/>
      <c r="N98" s="161"/>
      <c r="O98" s="177"/>
      <c r="P98" s="177"/>
      <c r="Q98" s="177"/>
    </row>
    <row r="99" spans="2:17" ht="19.899999999999999" customHeight="1" x14ac:dyDescent="0.25">
      <c r="B99" s="172"/>
      <c r="C99" s="17"/>
      <c r="D99" s="174"/>
      <c r="E99" s="17"/>
      <c r="F99" s="17"/>
      <c r="G99" s="71"/>
      <c r="H99" s="175"/>
      <c r="I99" s="176"/>
      <c r="J99" s="175"/>
      <c r="K99" s="80"/>
      <c r="L99" s="177"/>
      <c r="M99" s="161"/>
      <c r="N99" s="161"/>
      <c r="O99" s="177"/>
      <c r="P99" s="177"/>
      <c r="Q99" s="177"/>
    </row>
    <row r="100" spans="2:17" ht="19.899999999999999" customHeight="1" x14ac:dyDescent="0.25">
      <c r="B100" s="172"/>
      <c r="C100" s="17"/>
      <c r="D100" s="174"/>
      <c r="E100" s="17"/>
      <c r="F100" s="17"/>
      <c r="G100" s="71"/>
      <c r="H100" s="175"/>
      <c r="I100" s="176"/>
      <c r="J100" s="175"/>
      <c r="K100" s="80"/>
      <c r="L100" s="177"/>
      <c r="M100" s="161"/>
      <c r="N100" s="161"/>
      <c r="O100" s="177"/>
      <c r="P100" s="177"/>
      <c r="Q100" s="177"/>
    </row>
    <row r="101" spans="2:17" ht="19.899999999999999" customHeight="1" x14ac:dyDescent="0.25">
      <c r="B101" s="172"/>
      <c r="C101" s="17"/>
      <c r="D101" s="174"/>
      <c r="E101" s="17"/>
      <c r="F101" s="17"/>
      <c r="G101" s="71"/>
      <c r="H101" s="175"/>
      <c r="I101" s="176"/>
      <c r="J101" s="175"/>
      <c r="K101" s="80"/>
      <c r="L101" s="177"/>
      <c r="M101" s="161"/>
      <c r="N101" s="161"/>
      <c r="O101" s="177"/>
      <c r="P101" s="177"/>
      <c r="Q101" s="177"/>
    </row>
    <row r="102" spans="2:17" ht="19.899999999999999" customHeight="1" x14ac:dyDescent="0.25">
      <c r="B102" s="172"/>
      <c r="C102" s="17"/>
      <c r="D102" s="174"/>
      <c r="E102" s="17"/>
      <c r="F102" s="17"/>
      <c r="G102" s="71"/>
      <c r="H102" s="175"/>
      <c r="I102" s="176"/>
      <c r="J102" s="175"/>
      <c r="K102" s="80"/>
      <c r="L102" s="177"/>
      <c r="M102" s="161"/>
      <c r="N102" s="161"/>
      <c r="O102" s="177"/>
      <c r="P102" s="177"/>
      <c r="Q102" s="177"/>
    </row>
    <row r="103" spans="2:17" ht="19.899999999999999" customHeight="1" x14ac:dyDescent="0.25">
      <c r="B103" s="172"/>
      <c r="C103" s="17"/>
      <c r="D103" s="174"/>
      <c r="E103" s="17"/>
      <c r="F103" s="17"/>
      <c r="G103" s="71"/>
      <c r="H103" s="175"/>
      <c r="I103" s="176"/>
      <c r="J103" s="175"/>
      <c r="K103" s="80"/>
      <c r="L103" s="177"/>
      <c r="M103" s="161"/>
      <c r="N103" s="161"/>
      <c r="O103" s="177"/>
      <c r="P103" s="177"/>
      <c r="Q103" s="177"/>
    </row>
    <row r="104" spans="2:17" ht="19.899999999999999" customHeight="1" x14ac:dyDescent="0.25">
      <c r="B104" s="172"/>
      <c r="C104" s="17"/>
      <c r="D104" s="174"/>
      <c r="E104" s="17"/>
      <c r="F104" s="17"/>
      <c r="G104" s="71"/>
      <c r="H104" s="175"/>
      <c r="I104" s="176"/>
      <c r="J104" s="175"/>
      <c r="K104" s="80"/>
      <c r="L104" s="177"/>
      <c r="M104" s="161"/>
      <c r="N104" s="161"/>
      <c r="O104" s="177"/>
      <c r="P104" s="177"/>
      <c r="Q104" s="177"/>
    </row>
    <row r="105" spans="2:17" ht="19.899999999999999" customHeight="1" x14ac:dyDescent="0.25">
      <c r="B105" s="172"/>
      <c r="C105" s="17"/>
      <c r="D105" s="174"/>
      <c r="E105" s="17"/>
      <c r="F105" s="17"/>
      <c r="G105" s="71"/>
      <c r="H105" s="175"/>
      <c r="I105" s="176"/>
      <c r="J105" s="175"/>
      <c r="K105" s="80"/>
      <c r="L105" s="177"/>
      <c r="M105" s="161"/>
      <c r="N105" s="161"/>
      <c r="O105" s="177"/>
      <c r="P105" s="177"/>
      <c r="Q105" s="177"/>
    </row>
    <row r="106" spans="2:17" ht="19.899999999999999" customHeight="1" x14ac:dyDescent="0.25">
      <c r="B106" s="172"/>
      <c r="C106" s="17"/>
      <c r="D106" s="174"/>
      <c r="E106" s="17"/>
      <c r="F106" s="17"/>
      <c r="G106" s="71"/>
      <c r="H106" s="175"/>
      <c r="I106" s="176"/>
      <c r="J106" s="175"/>
      <c r="K106" s="80"/>
      <c r="L106" s="177"/>
      <c r="M106" s="161"/>
      <c r="N106" s="161"/>
      <c r="O106" s="177"/>
      <c r="P106" s="177"/>
      <c r="Q106" s="177"/>
    </row>
    <row r="107" spans="2:17" ht="19.899999999999999" customHeight="1" x14ac:dyDescent="0.25">
      <c r="B107" s="172"/>
      <c r="C107" s="17"/>
      <c r="D107" s="174"/>
      <c r="E107" s="17"/>
      <c r="F107" s="17"/>
      <c r="G107" s="71"/>
      <c r="H107" s="175"/>
      <c r="I107" s="176"/>
      <c r="J107" s="175"/>
      <c r="K107" s="80"/>
      <c r="L107" s="177"/>
      <c r="M107" s="161"/>
      <c r="N107" s="161"/>
      <c r="O107" s="177"/>
      <c r="P107" s="177"/>
      <c r="Q107" s="177"/>
    </row>
    <row r="108" spans="2:17" ht="19.899999999999999" customHeight="1" x14ac:dyDescent="0.25">
      <c r="B108" s="172"/>
      <c r="C108" s="17"/>
      <c r="D108" s="174"/>
      <c r="E108" s="17"/>
      <c r="F108" s="17"/>
      <c r="G108" s="71"/>
      <c r="H108" s="175"/>
      <c r="I108" s="176"/>
      <c r="J108" s="175"/>
      <c r="K108" s="80"/>
      <c r="L108" s="177"/>
      <c r="M108" s="161"/>
      <c r="N108" s="161"/>
      <c r="O108" s="177"/>
      <c r="P108" s="177"/>
      <c r="Q108" s="177"/>
    </row>
    <row r="109" spans="2:17" ht="19.899999999999999" customHeight="1" x14ac:dyDescent="0.25">
      <c r="B109" s="172"/>
      <c r="C109" s="17"/>
      <c r="D109" s="174"/>
      <c r="E109" s="17"/>
      <c r="F109" s="17"/>
      <c r="G109" s="71"/>
      <c r="H109" s="175"/>
      <c r="I109" s="176"/>
      <c r="J109" s="175"/>
      <c r="K109" s="80"/>
      <c r="L109" s="177"/>
      <c r="M109" s="161"/>
      <c r="N109" s="161"/>
      <c r="O109" s="177"/>
      <c r="P109" s="177"/>
      <c r="Q109" s="177"/>
    </row>
    <row r="110" spans="2:17" ht="19.899999999999999" customHeight="1" x14ac:dyDescent="0.25">
      <c r="B110" s="172"/>
      <c r="C110" s="17"/>
      <c r="D110" s="174"/>
      <c r="E110" s="17"/>
      <c r="F110" s="17"/>
      <c r="G110" s="71"/>
      <c r="H110" s="175"/>
      <c r="I110" s="176"/>
      <c r="J110" s="175"/>
      <c r="K110" s="80"/>
      <c r="L110" s="177"/>
      <c r="M110" s="161"/>
      <c r="N110" s="161"/>
      <c r="O110" s="177"/>
      <c r="P110" s="177"/>
      <c r="Q110" s="177"/>
    </row>
    <row r="111" spans="2:17" ht="19.899999999999999" customHeight="1" x14ac:dyDescent="0.25">
      <c r="B111" s="172"/>
      <c r="C111" s="17"/>
      <c r="D111" s="174"/>
      <c r="E111" s="17"/>
      <c r="F111" s="17"/>
      <c r="G111" s="71"/>
      <c r="H111" s="175"/>
      <c r="I111" s="176"/>
      <c r="J111" s="175"/>
      <c r="K111" s="80"/>
      <c r="L111" s="177"/>
      <c r="M111" s="161"/>
      <c r="N111" s="161"/>
      <c r="O111" s="177"/>
      <c r="P111" s="177"/>
      <c r="Q111" s="177"/>
    </row>
    <row r="112" spans="2:17" ht="19.899999999999999" customHeight="1" x14ac:dyDescent="0.25">
      <c r="B112" s="172"/>
      <c r="C112" s="17"/>
      <c r="D112" s="174"/>
      <c r="E112" s="17"/>
      <c r="F112" s="17"/>
      <c r="G112" s="71"/>
      <c r="H112" s="175"/>
      <c r="I112" s="176"/>
      <c r="J112" s="175"/>
      <c r="K112" s="80"/>
      <c r="L112" s="177"/>
      <c r="M112" s="161"/>
      <c r="N112" s="161"/>
      <c r="O112" s="177"/>
      <c r="P112" s="177"/>
      <c r="Q112" s="177"/>
    </row>
    <row r="113" spans="2:17" ht="19.899999999999999" customHeight="1" x14ac:dyDescent="0.25">
      <c r="B113" s="172"/>
      <c r="C113" s="17"/>
      <c r="D113" s="174"/>
      <c r="E113" s="17"/>
      <c r="F113" s="17"/>
      <c r="G113" s="71"/>
      <c r="H113" s="175"/>
      <c r="I113" s="176"/>
      <c r="J113" s="175"/>
      <c r="K113" s="80"/>
      <c r="L113" s="177"/>
      <c r="M113" s="161"/>
      <c r="N113" s="161"/>
      <c r="O113" s="177"/>
      <c r="P113" s="177"/>
      <c r="Q113" s="177"/>
    </row>
    <row r="114" spans="2:17" ht="19.899999999999999" customHeight="1" x14ac:dyDescent="0.25">
      <c r="B114" s="172"/>
      <c r="C114" s="17"/>
      <c r="D114" s="174"/>
      <c r="E114" s="17"/>
      <c r="F114" s="17"/>
      <c r="G114" s="71"/>
      <c r="H114" s="175"/>
      <c r="I114" s="176"/>
      <c r="J114" s="175"/>
      <c r="K114" s="80"/>
      <c r="L114" s="177"/>
      <c r="M114" s="161"/>
      <c r="N114" s="161"/>
      <c r="O114" s="177"/>
      <c r="P114" s="177"/>
      <c r="Q114" s="177"/>
    </row>
    <row r="115" spans="2:17" ht="19.899999999999999" customHeight="1" x14ac:dyDescent="0.25">
      <c r="B115" s="172"/>
      <c r="C115" s="17"/>
      <c r="D115" s="174"/>
      <c r="E115" s="17"/>
      <c r="F115" s="17"/>
      <c r="G115" s="71"/>
      <c r="H115" s="175"/>
      <c r="I115" s="176"/>
      <c r="J115" s="175"/>
      <c r="K115" s="80"/>
      <c r="L115" s="177"/>
      <c r="M115" s="161"/>
      <c r="N115" s="161"/>
      <c r="O115" s="177"/>
      <c r="P115" s="177"/>
      <c r="Q115" s="177"/>
    </row>
    <row r="116" spans="2:17" ht="19.899999999999999" customHeight="1" x14ac:dyDescent="0.25">
      <c r="B116" s="172"/>
      <c r="C116" s="17"/>
      <c r="D116" s="174"/>
      <c r="E116" s="17"/>
      <c r="F116" s="17"/>
      <c r="G116" s="71"/>
      <c r="H116" s="175"/>
      <c r="I116" s="176"/>
      <c r="J116" s="175"/>
      <c r="K116" s="80"/>
      <c r="L116" s="177"/>
      <c r="M116" s="161"/>
      <c r="N116" s="161"/>
      <c r="O116" s="177"/>
      <c r="P116" s="177"/>
      <c r="Q116" s="177"/>
    </row>
    <row r="117" spans="2:17" ht="19.899999999999999" customHeight="1" x14ac:dyDescent="0.25">
      <c r="B117" s="172"/>
      <c r="C117" s="17"/>
      <c r="D117" s="174"/>
      <c r="E117" s="17"/>
      <c r="F117" s="17"/>
      <c r="G117" s="71"/>
      <c r="H117" s="175"/>
      <c r="I117" s="176"/>
      <c r="J117" s="175"/>
      <c r="K117" s="80"/>
      <c r="L117" s="177"/>
      <c r="M117" s="161"/>
      <c r="N117" s="161"/>
      <c r="O117" s="177"/>
      <c r="P117" s="177"/>
      <c r="Q117" s="177"/>
    </row>
    <row r="118" spans="2:17" ht="19.899999999999999" customHeight="1" x14ac:dyDescent="0.25">
      <c r="B118" s="172"/>
      <c r="C118" s="17"/>
      <c r="D118" s="174"/>
      <c r="E118" s="17"/>
      <c r="F118" s="17"/>
      <c r="G118" s="71"/>
      <c r="H118" s="175"/>
      <c r="I118" s="176"/>
      <c r="J118" s="175"/>
      <c r="K118" s="80"/>
      <c r="L118" s="177"/>
      <c r="M118" s="161"/>
      <c r="N118" s="161"/>
      <c r="O118" s="177"/>
      <c r="P118" s="177"/>
      <c r="Q118" s="177"/>
    </row>
    <row r="119" spans="2:17" ht="19.899999999999999" customHeight="1" x14ac:dyDescent="0.25">
      <c r="B119" s="172"/>
      <c r="C119" s="17"/>
      <c r="D119" s="174"/>
      <c r="E119" s="17"/>
      <c r="F119" s="17"/>
      <c r="G119" s="71"/>
      <c r="H119" s="175"/>
      <c r="I119" s="176"/>
      <c r="J119" s="175"/>
      <c r="K119" s="80"/>
      <c r="L119" s="177"/>
      <c r="M119" s="161"/>
      <c r="N119" s="161"/>
      <c r="O119" s="177"/>
      <c r="P119" s="177"/>
      <c r="Q119" s="177"/>
    </row>
    <row r="120" spans="2:17" ht="19.899999999999999" customHeight="1" x14ac:dyDescent="0.25">
      <c r="B120" s="172"/>
      <c r="C120" s="17"/>
      <c r="D120" s="174"/>
      <c r="E120" s="17"/>
      <c r="F120" s="17"/>
      <c r="G120" s="71"/>
      <c r="H120" s="175"/>
      <c r="I120" s="176"/>
      <c r="J120" s="175"/>
      <c r="K120" s="80"/>
      <c r="L120" s="177"/>
      <c r="M120" s="161"/>
      <c r="N120" s="161"/>
    </row>
    <row r="121" spans="2:17" ht="19.899999999999999" customHeight="1" x14ac:dyDescent="0.25">
      <c r="C121" s="10"/>
      <c r="D121" s="99"/>
      <c r="E121" s="10"/>
      <c r="F121" s="10"/>
      <c r="G121" s="99"/>
      <c r="H121" s="99"/>
      <c r="I121" s="10"/>
      <c r="M121" s="99"/>
      <c r="N121" s="99"/>
    </row>
    <row r="122" spans="2:17" ht="19.899999999999999" customHeight="1" x14ac:dyDescent="0.25">
      <c r="C122" s="10"/>
      <c r="D122" s="99"/>
      <c r="E122" s="10"/>
      <c r="F122" s="10"/>
      <c r="G122" s="99"/>
      <c r="H122" s="99"/>
      <c r="I122" s="10"/>
      <c r="M122" s="99"/>
      <c r="N122" s="99"/>
    </row>
    <row r="123" spans="2:17" ht="19.899999999999999" customHeight="1" x14ac:dyDescent="0.25">
      <c r="C123" s="10"/>
      <c r="D123" s="99"/>
      <c r="E123" s="10"/>
      <c r="F123" s="10"/>
      <c r="G123" s="99"/>
      <c r="H123" s="99"/>
      <c r="I123" s="10"/>
      <c r="M123" s="99"/>
      <c r="N123" s="99"/>
    </row>
    <row r="124" spans="2:17" ht="19.899999999999999" customHeight="1" x14ac:dyDescent="0.25">
      <c r="C124" s="10"/>
      <c r="D124" s="99"/>
      <c r="E124" s="10"/>
      <c r="F124" s="10"/>
      <c r="G124" s="99"/>
      <c r="H124" s="99"/>
      <c r="I124" s="10"/>
      <c r="M124" s="99"/>
      <c r="N124" s="99"/>
    </row>
    <row r="125" spans="2:17" ht="19.899999999999999" customHeight="1" x14ac:dyDescent="0.25">
      <c r="C125" s="10"/>
      <c r="D125" s="99"/>
      <c r="E125" s="10"/>
      <c r="F125" s="10"/>
      <c r="G125" s="99"/>
      <c r="H125" s="99"/>
      <c r="I125" s="10"/>
      <c r="M125" s="99"/>
      <c r="N125" s="99"/>
    </row>
    <row r="126" spans="2:17" ht="19.899999999999999" customHeight="1" x14ac:dyDescent="0.25">
      <c r="C126" s="10"/>
      <c r="D126" s="99"/>
      <c r="E126" s="10"/>
      <c r="F126" s="10"/>
      <c r="G126" s="99"/>
      <c r="H126" s="99"/>
      <c r="I126" s="10"/>
      <c r="M126" s="99"/>
      <c r="N126" s="99"/>
    </row>
    <row r="127" spans="2:17" ht="19.899999999999999" customHeight="1" x14ac:dyDescent="0.25">
      <c r="C127" s="10"/>
      <c r="D127" s="99"/>
      <c r="E127" s="10"/>
      <c r="F127" s="10"/>
      <c r="G127" s="99"/>
      <c r="H127" s="99"/>
      <c r="I127" s="10"/>
      <c r="M127" s="99"/>
      <c r="N127" s="99"/>
    </row>
    <row r="128" spans="2:17" ht="19.899999999999999" customHeight="1" x14ac:dyDescent="0.25">
      <c r="C128" s="10"/>
      <c r="D128" s="99"/>
      <c r="E128" s="10"/>
      <c r="F128" s="10"/>
      <c r="G128" s="99"/>
      <c r="H128" s="99"/>
      <c r="I128" s="10"/>
      <c r="M128" s="99"/>
      <c r="N128" s="99"/>
    </row>
    <row r="129" spans="3:14" x14ac:dyDescent="0.25">
      <c r="C129" s="10"/>
      <c r="D129" s="99"/>
      <c r="E129" s="10"/>
      <c r="F129" s="10"/>
      <c r="G129" s="99"/>
      <c r="H129" s="99"/>
      <c r="I129" s="10"/>
      <c r="M129" s="99"/>
      <c r="N129" s="99"/>
    </row>
    <row r="130" spans="3:14" x14ac:dyDescent="0.25">
      <c r="C130" s="10"/>
      <c r="D130" s="99"/>
      <c r="E130" s="10"/>
      <c r="F130" s="10"/>
      <c r="G130" s="99"/>
      <c r="H130" s="99"/>
      <c r="I130" s="10"/>
      <c r="M130" s="99"/>
      <c r="N130" s="99"/>
    </row>
    <row r="131" spans="3:14" x14ac:dyDescent="0.25">
      <c r="C131" s="10"/>
      <c r="D131" s="99"/>
      <c r="E131" s="10"/>
      <c r="F131" s="10"/>
      <c r="G131" s="99"/>
      <c r="H131" s="99"/>
      <c r="I131" s="10"/>
      <c r="M131" s="99"/>
      <c r="N131" s="99"/>
    </row>
    <row r="132" spans="3:14" x14ac:dyDescent="0.25">
      <c r="C132" s="10"/>
      <c r="D132" s="99"/>
      <c r="E132" s="10"/>
      <c r="F132" s="10"/>
      <c r="G132" s="99"/>
      <c r="H132" s="99"/>
      <c r="I132" s="10"/>
      <c r="M132" s="99"/>
      <c r="N132" s="99"/>
    </row>
    <row r="133" spans="3:14" x14ac:dyDescent="0.25">
      <c r="C133" s="10"/>
      <c r="D133" s="99"/>
      <c r="E133" s="10"/>
      <c r="F133" s="10"/>
      <c r="G133" s="99"/>
      <c r="H133" s="99"/>
      <c r="I133" s="10"/>
      <c r="M133" s="99"/>
      <c r="N133" s="99"/>
    </row>
    <row r="134" spans="3:14" x14ac:dyDescent="0.25">
      <c r="C134" s="10"/>
      <c r="D134" s="99"/>
      <c r="E134" s="10"/>
      <c r="F134" s="10"/>
      <c r="G134" s="99"/>
      <c r="H134" s="99"/>
      <c r="I134" s="10"/>
      <c r="M134" s="99"/>
      <c r="N134" s="99"/>
    </row>
    <row r="135" spans="3:14" x14ac:dyDescent="0.25">
      <c r="C135" s="10"/>
      <c r="D135" s="99"/>
      <c r="E135" s="10"/>
      <c r="F135" s="10"/>
      <c r="G135" s="99"/>
      <c r="H135" s="99"/>
      <c r="I135" s="10"/>
      <c r="M135" s="99"/>
      <c r="N135" s="99"/>
    </row>
    <row r="136" spans="3:14" x14ac:dyDescent="0.25">
      <c r="C136" s="10"/>
      <c r="D136" s="99"/>
      <c r="E136" s="10"/>
      <c r="F136" s="10"/>
      <c r="G136" s="99"/>
      <c r="H136" s="99"/>
      <c r="I136" s="10"/>
      <c r="M136" s="99"/>
      <c r="N136" s="99"/>
    </row>
    <row r="137" spans="3:14" x14ac:dyDescent="0.25">
      <c r="C137" s="10"/>
      <c r="D137" s="99"/>
      <c r="E137" s="10"/>
      <c r="F137" s="10"/>
      <c r="G137" s="99"/>
      <c r="H137" s="99"/>
      <c r="I137" s="10"/>
      <c r="M137" s="99"/>
      <c r="N137" s="99"/>
    </row>
    <row r="138" spans="3:14" x14ac:dyDescent="0.25">
      <c r="C138" s="10"/>
      <c r="D138" s="99"/>
      <c r="E138" s="10"/>
      <c r="F138" s="10"/>
      <c r="G138" s="99"/>
      <c r="H138" s="99"/>
      <c r="I138" s="10"/>
      <c r="M138" s="99"/>
      <c r="N138" s="99"/>
    </row>
    <row r="139" spans="3:14" x14ac:dyDescent="0.25">
      <c r="C139" s="10"/>
      <c r="D139" s="99"/>
      <c r="E139" s="10"/>
      <c r="F139" s="10"/>
      <c r="G139" s="99"/>
      <c r="H139" s="99"/>
      <c r="I139" s="10"/>
      <c r="M139" s="99"/>
      <c r="N139" s="99"/>
    </row>
    <row r="140" spans="3:14" x14ac:dyDescent="0.25">
      <c r="C140" s="10"/>
      <c r="D140" s="99"/>
      <c r="E140" s="10"/>
      <c r="F140" s="10"/>
      <c r="G140" s="99"/>
      <c r="H140" s="99"/>
      <c r="I140" s="10"/>
      <c r="M140" s="99"/>
      <c r="N140" s="99"/>
    </row>
    <row r="141" spans="3:14" x14ac:dyDescent="0.25">
      <c r="C141" s="10"/>
      <c r="D141" s="99"/>
      <c r="E141" s="10"/>
      <c r="F141" s="10"/>
      <c r="G141" s="99"/>
      <c r="H141" s="99"/>
      <c r="I141" s="10"/>
      <c r="M141" s="99"/>
      <c r="N141" s="99"/>
    </row>
    <row r="142" spans="3:14" x14ac:dyDescent="0.25">
      <c r="C142" s="10"/>
      <c r="D142" s="99"/>
      <c r="E142" s="10"/>
      <c r="F142" s="10"/>
      <c r="G142" s="99"/>
      <c r="H142" s="99"/>
      <c r="I142" s="10"/>
      <c r="M142" s="99"/>
      <c r="N142" s="99"/>
    </row>
    <row r="143" spans="3:14" x14ac:dyDescent="0.25">
      <c r="C143" s="10"/>
      <c r="D143" s="99"/>
      <c r="E143" s="10"/>
      <c r="F143" s="10"/>
      <c r="G143" s="99"/>
      <c r="H143" s="99"/>
      <c r="I143" s="10"/>
      <c r="M143" s="99"/>
      <c r="N143" s="99"/>
    </row>
    <row r="144" spans="3:14" x14ac:dyDescent="0.25">
      <c r="C144" s="10"/>
      <c r="D144" s="99"/>
      <c r="E144" s="10"/>
      <c r="F144" s="10"/>
      <c r="G144" s="99"/>
      <c r="H144" s="99"/>
      <c r="I144" s="10"/>
      <c r="M144" s="99"/>
      <c r="N144" s="99"/>
    </row>
    <row r="145" spans="3:14" x14ac:dyDescent="0.25">
      <c r="C145" s="10"/>
      <c r="D145" s="99"/>
      <c r="E145" s="10"/>
      <c r="F145" s="10"/>
      <c r="G145" s="99"/>
      <c r="H145" s="99"/>
      <c r="I145" s="10"/>
      <c r="M145" s="99"/>
      <c r="N145" s="99"/>
    </row>
    <row r="146" spans="3:14" x14ac:dyDescent="0.25">
      <c r="C146" s="10"/>
      <c r="D146" s="99"/>
      <c r="E146" s="10"/>
      <c r="F146" s="10"/>
      <c r="G146" s="99"/>
      <c r="H146" s="99"/>
      <c r="I146" s="10"/>
      <c r="M146" s="99"/>
      <c r="N146" s="99"/>
    </row>
    <row r="147" spans="3:14" x14ac:dyDescent="0.25">
      <c r="C147" s="10"/>
      <c r="D147" s="99"/>
      <c r="E147" s="10"/>
      <c r="F147" s="10"/>
      <c r="G147" s="99"/>
      <c r="H147" s="99"/>
      <c r="I147" s="10"/>
      <c r="M147" s="99"/>
      <c r="N147" s="99"/>
    </row>
    <row r="148" spans="3:14" x14ac:dyDescent="0.25">
      <c r="C148" s="10"/>
      <c r="D148" s="99"/>
      <c r="E148" s="10"/>
      <c r="F148" s="10"/>
      <c r="G148" s="99"/>
      <c r="H148" s="99"/>
      <c r="I148" s="10"/>
      <c r="M148" s="99"/>
      <c r="N148" s="99"/>
    </row>
    <row r="149" spans="3:14" x14ac:dyDescent="0.25">
      <c r="C149" s="10"/>
      <c r="D149" s="99"/>
      <c r="E149" s="10"/>
      <c r="F149" s="10"/>
      <c r="G149" s="99"/>
      <c r="H149" s="99"/>
      <c r="I149" s="10"/>
      <c r="M149" s="99"/>
      <c r="N149" s="99"/>
    </row>
    <row r="150" spans="3:14" x14ac:dyDescent="0.25">
      <c r="C150" s="10"/>
      <c r="D150" s="99"/>
      <c r="E150" s="10"/>
      <c r="F150" s="10"/>
      <c r="G150" s="99"/>
      <c r="H150" s="99"/>
      <c r="I150" s="10"/>
      <c r="M150" s="99"/>
      <c r="N150" s="99"/>
    </row>
    <row r="151" spans="3:14" x14ac:dyDescent="0.25">
      <c r="C151" s="10"/>
      <c r="D151" s="99"/>
      <c r="E151" s="10"/>
      <c r="F151" s="10"/>
      <c r="G151" s="99"/>
      <c r="H151" s="99"/>
      <c r="I151" s="10"/>
      <c r="M151" s="99"/>
      <c r="N151" s="99"/>
    </row>
    <row r="152" spans="3:14" x14ac:dyDescent="0.25">
      <c r="C152" s="10"/>
      <c r="D152" s="99"/>
      <c r="E152" s="10"/>
      <c r="F152" s="10"/>
      <c r="G152" s="99"/>
      <c r="H152" s="99"/>
      <c r="I152" s="10"/>
      <c r="M152" s="99"/>
      <c r="N152" s="99"/>
    </row>
    <row r="153" spans="3:14" x14ac:dyDescent="0.25">
      <c r="C153" s="10"/>
      <c r="D153" s="99"/>
      <c r="E153" s="10"/>
      <c r="F153" s="10"/>
      <c r="G153" s="99"/>
      <c r="H153" s="99"/>
      <c r="I153" s="10"/>
      <c r="M153" s="99"/>
      <c r="N153" s="99"/>
    </row>
    <row r="154" spans="3:14" x14ac:dyDescent="0.25">
      <c r="C154" s="10"/>
      <c r="D154" s="99"/>
      <c r="E154" s="10"/>
      <c r="F154" s="10"/>
      <c r="G154" s="99"/>
      <c r="H154" s="99"/>
      <c r="I154" s="10"/>
      <c r="M154" s="99"/>
      <c r="N154" s="99"/>
    </row>
    <row r="155" spans="3:14" x14ac:dyDescent="0.25">
      <c r="C155" s="10"/>
      <c r="D155" s="99"/>
      <c r="E155" s="10"/>
      <c r="F155" s="10"/>
      <c r="G155" s="99"/>
      <c r="H155" s="99"/>
      <c r="I155" s="10"/>
      <c r="M155" s="99"/>
      <c r="N155" s="99"/>
    </row>
    <row r="156" spans="3:14" x14ac:dyDescent="0.25">
      <c r="C156" s="10"/>
      <c r="D156" s="99"/>
      <c r="E156" s="10"/>
      <c r="F156" s="10"/>
      <c r="G156" s="99"/>
      <c r="H156" s="99"/>
      <c r="I156" s="10"/>
      <c r="M156" s="99"/>
      <c r="N156" s="99"/>
    </row>
    <row r="157" spans="3:14" x14ac:dyDescent="0.25">
      <c r="C157" s="10"/>
      <c r="D157" s="99"/>
      <c r="E157" s="10"/>
      <c r="F157" s="10"/>
      <c r="G157" s="99"/>
      <c r="H157" s="99"/>
      <c r="I157" s="10"/>
      <c r="M157" s="99"/>
      <c r="N157" s="99"/>
    </row>
    <row r="158" spans="3:14" x14ac:dyDescent="0.25">
      <c r="C158" s="10"/>
      <c r="D158" s="99"/>
      <c r="E158" s="10"/>
      <c r="F158" s="10"/>
      <c r="G158" s="99"/>
      <c r="H158" s="99"/>
      <c r="I158" s="10"/>
      <c r="M158" s="99"/>
      <c r="N158" s="99"/>
    </row>
    <row r="159" spans="3:14" x14ac:dyDescent="0.25">
      <c r="C159" s="10"/>
      <c r="D159" s="99"/>
      <c r="E159" s="10"/>
      <c r="F159" s="10"/>
      <c r="G159" s="99"/>
      <c r="H159" s="99"/>
      <c r="I159" s="10"/>
      <c r="M159" s="99"/>
      <c r="N159" s="99"/>
    </row>
    <row r="160" spans="3:14" x14ac:dyDescent="0.25">
      <c r="C160" s="10"/>
      <c r="D160" s="99"/>
      <c r="E160" s="10"/>
      <c r="F160" s="10"/>
      <c r="G160" s="99"/>
      <c r="H160" s="99"/>
      <c r="I160" s="10"/>
      <c r="M160" s="99"/>
      <c r="N160" s="99"/>
    </row>
    <row r="161" spans="3:14" x14ac:dyDescent="0.25">
      <c r="C161" s="10"/>
      <c r="D161" s="99"/>
      <c r="E161" s="10"/>
      <c r="F161" s="10"/>
      <c r="G161" s="99"/>
      <c r="H161" s="99"/>
      <c r="I161" s="10"/>
      <c r="M161" s="99"/>
      <c r="N161" s="99"/>
    </row>
    <row r="162" spans="3:14" x14ac:dyDescent="0.25">
      <c r="C162" s="10"/>
      <c r="D162" s="99"/>
      <c r="E162" s="10"/>
      <c r="F162" s="10"/>
      <c r="G162" s="99"/>
      <c r="H162" s="99"/>
      <c r="I162" s="10"/>
      <c r="M162" s="99"/>
      <c r="N162" s="99"/>
    </row>
    <row r="163" spans="3:14" x14ac:dyDescent="0.25">
      <c r="C163" s="10"/>
      <c r="D163" s="99"/>
      <c r="E163" s="10"/>
      <c r="F163" s="10"/>
      <c r="G163" s="99"/>
      <c r="H163" s="99"/>
      <c r="I163" s="10"/>
      <c r="M163" s="99"/>
      <c r="N163" s="99"/>
    </row>
    <row r="164" spans="3:14" x14ac:dyDescent="0.25">
      <c r="C164" s="10"/>
      <c r="D164" s="99"/>
      <c r="E164" s="10"/>
      <c r="F164" s="10"/>
      <c r="G164" s="99"/>
      <c r="H164" s="99"/>
      <c r="I164" s="10"/>
      <c r="M164" s="99"/>
      <c r="N164" s="99"/>
    </row>
    <row r="165" spans="3:14" x14ac:dyDescent="0.25">
      <c r="C165" s="10"/>
      <c r="D165" s="99"/>
      <c r="E165" s="10"/>
      <c r="F165" s="10"/>
      <c r="G165" s="99"/>
      <c r="H165" s="99"/>
      <c r="I165" s="10"/>
      <c r="M165" s="99"/>
      <c r="N165" s="99"/>
    </row>
    <row r="166" spans="3:14" x14ac:dyDescent="0.25">
      <c r="C166" s="10"/>
      <c r="D166" s="99"/>
      <c r="E166" s="10"/>
      <c r="F166" s="10"/>
      <c r="G166" s="99"/>
      <c r="H166" s="99"/>
      <c r="I166" s="10"/>
      <c r="M166" s="99"/>
      <c r="N166" s="99"/>
    </row>
    <row r="167" spans="3:14" x14ac:dyDescent="0.25">
      <c r="C167" s="10"/>
      <c r="D167" s="99"/>
      <c r="E167" s="10"/>
      <c r="F167" s="10"/>
      <c r="G167" s="99"/>
      <c r="H167" s="99"/>
      <c r="I167" s="10"/>
      <c r="M167" s="99"/>
      <c r="N167" s="99"/>
    </row>
    <row r="168" spans="3:14" x14ac:dyDescent="0.25">
      <c r="C168" s="10"/>
      <c r="D168" s="99"/>
      <c r="E168" s="10"/>
      <c r="F168" s="10"/>
      <c r="G168" s="99"/>
      <c r="H168" s="99"/>
      <c r="I168" s="10"/>
      <c r="M168" s="99"/>
      <c r="N168" s="99"/>
    </row>
    <row r="169" spans="3:14" x14ac:dyDescent="0.25">
      <c r="C169" s="10"/>
      <c r="D169" s="99"/>
      <c r="E169" s="10"/>
      <c r="F169" s="10"/>
      <c r="G169" s="99"/>
      <c r="H169" s="99"/>
      <c r="I169" s="10"/>
      <c r="M169" s="99"/>
      <c r="N169" s="99"/>
    </row>
    <row r="170" spans="3:14" x14ac:dyDescent="0.25">
      <c r="C170" s="10"/>
      <c r="D170" s="99"/>
      <c r="E170" s="10"/>
      <c r="F170" s="10"/>
      <c r="G170" s="99"/>
      <c r="H170" s="99"/>
      <c r="I170" s="10"/>
      <c r="M170" s="99"/>
      <c r="N170" s="99"/>
    </row>
    <row r="171" spans="3:14" x14ac:dyDescent="0.25">
      <c r="C171" s="10"/>
      <c r="D171" s="99"/>
      <c r="E171" s="10"/>
      <c r="F171" s="10"/>
      <c r="G171" s="99"/>
      <c r="H171" s="99"/>
      <c r="I171" s="10"/>
      <c r="M171" s="99"/>
      <c r="N171" s="99"/>
    </row>
    <row r="172" spans="3:14" x14ac:dyDescent="0.25">
      <c r="C172" s="10"/>
      <c r="D172" s="99"/>
      <c r="E172" s="10"/>
      <c r="F172" s="10"/>
      <c r="G172" s="99"/>
      <c r="H172" s="99"/>
      <c r="I172" s="10"/>
      <c r="M172" s="99"/>
      <c r="N172" s="99"/>
    </row>
    <row r="173" spans="3:14" x14ac:dyDescent="0.25">
      <c r="C173" s="10"/>
      <c r="D173" s="99"/>
      <c r="E173" s="10"/>
      <c r="F173" s="10"/>
      <c r="G173" s="99"/>
      <c r="H173" s="99"/>
      <c r="I173" s="10"/>
      <c r="M173" s="99"/>
      <c r="N173" s="99"/>
    </row>
    <row r="174" spans="3:14" x14ac:dyDescent="0.25">
      <c r="C174" s="10"/>
      <c r="D174" s="99"/>
      <c r="E174" s="10"/>
      <c r="F174" s="10"/>
      <c r="G174" s="99"/>
      <c r="H174" s="99"/>
      <c r="I174" s="10"/>
      <c r="M174" s="99"/>
      <c r="N174" s="99"/>
    </row>
    <row r="175" spans="3:14" x14ac:dyDescent="0.25">
      <c r="C175" s="10"/>
      <c r="D175" s="99"/>
      <c r="E175" s="10"/>
      <c r="F175" s="10"/>
      <c r="G175" s="99"/>
      <c r="H175" s="99"/>
      <c r="I175" s="10"/>
      <c r="M175" s="99"/>
      <c r="N175" s="99"/>
    </row>
    <row r="176" spans="3:14" x14ac:dyDescent="0.25">
      <c r="C176" s="10"/>
      <c r="D176" s="99"/>
      <c r="E176" s="10"/>
      <c r="F176" s="10"/>
      <c r="G176" s="99"/>
      <c r="H176" s="99"/>
      <c r="I176" s="10"/>
      <c r="M176" s="99"/>
      <c r="N176" s="99"/>
    </row>
    <row r="177" spans="3:14" x14ac:dyDescent="0.25">
      <c r="C177" s="10"/>
      <c r="D177" s="99"/>
      <c r="E177" s="10"/>
      <c r="F177" s="10"/>
      <c r="G177" s="99"/>
      <c r="H177" s="99"/>
      <c r="I177" s="10"/>
      <c r="M177" s="99"/>
      <c r="N177" s="99"/>
    </row>
    <row r="178" spans="3:14" x14ac:dyDescent="0.25">
      <c r="C178" s="10"/>
      <c r="D178" s="99"/>
      <c r="E178" s="10"/>
      <c r="F178" s="10"/>
      <c r="G178" s="99"/>
      <c r="H178" s="99"/>
      <c r="I178" s="10"/>
      <c r="M178" s="99"/>
      <c r="N178" s="99"/>
    </row>
    <row r="179" spans="3:14" x14ac:dyDescent="0.25">
      <c r="C179" s="10"/>
      <c r="D179" s="99"/>
      <c r="E179" s="10"/>
      <c r="F179" s="10"/>
      <c r="G179" s="99"/>
      <c r="H179" s="99"/>
      <c r="I179" s="10"/>
      <c r="M179" s="99"/>
      <c r="N179" s="99"/>
    </row>
    <row r="180" spans="3:14" x14ac:dyDescent="0.25">
      <c r="C180" s="10"/>
      <c r="D180" s="99"/>
      <c r="E180" s="10"/>
      <c r="F180" s="10"/>
      <c r="G180" s="99"/>
      <c r="H180" s="99"/>
      <c r="I180" s="10"/>
      <c r="M180" s="99"/>
      <c r="N180" s="99"/>
    </row>
    <row r="181" spans="3:14" x14ac:dyDescent="0.25">
      <c r="C181" s="10"/>
      <c r="D181" s="99"/>
      <c r="E181" s="10"/>
      <c r="F181" s="10"/>
      <c r="G181" s="99"/>
      <c r="H181" s="99"/>
      <c r="I181" s="10"/>
      <c r="M181" s="99"/>
      <c r="N181" s="99"/>
    </row>
    <row r="182" spans="3:14" x14ac:dyDescent="0.25">
      <c r="C182" s="10"/>
      <c r="D182" s="99"/>
      <c r="E182" s="10"/>
      <c r="F182" s="10"/>
      <c r="G182" s="99"/>
      <c r="H182" s="99"/>
      <c r="I182" s="10"/>
      <c r="M182" s="99"/>
      <c r="N182" s="99"/>
    </row>
    <row r="183" spans="3:14" x14ac:dyDescent="0.25">
      <c r="C183" s="10"/>
      <c r="D183" s="99"/>
      <c r="E183" s="10"/>
      <c r="F183" s="10"/>
      <c r="G183" s="99"/>
      <c r="H183" s="99"/>
      <c r="I183" s="10"/>
      <c r="M183" s="99"/>
      <c r="N183" s="99"/>
    </row>
    <row r="184" spans="3:14" x14ac:dyDescent="0.25">
      <c r="C184" s="10"/>
      <c r="D184" s="99"/>
      <c r="E184" s="10"/>
      <c r="F184" s="10"/>
      <c r="G184" s="99"/>
      <c r="H184" s="99"/>
      <c r="I184" s="10"/>
      <c r="M184" s="99"/>
      <c r="N184" s="99"/>
    </row>
    <row r="185" spans="3:14" x14ac:dyDescent="0.25">
      <c r="C185" s="10"/>
      <c r="D185" s="99"/>
      <c r="E185" s="10"/>
      <c r="F185" s="10"/>
      <c r="G185" s="99"/>
      <c r="H185" s="99"/>
      <c r="I185" s="10"/>
      <c r="M185" s="99"/>
      <c r="N185" s="99"/>
    </row>
    <row r="186" spans="3:14" x14ac:dyDescent="0.25">
      <c r="C186" s="10"/>
      <c r="D186" s="99"/>
      <c r="E186" s="10"/>
      <c r="F186" s="10"/>
      <c r="G186" s="99"/>
      <c r="H186" s="99"/>
      <c r="I186" s="10"/>
      <c r="M186" s="99"/>
      <c r="N186" s="99"/>
    </row>
    <row r="187" spans="3:14" x14ac:dyDescent="0.25">
      <c r="C187" s="10"/>
      <c r="D187" s="99"/>
      <c r="E187" s="10"/>
      <c r="F187" s="10"/>
      <c r="G187" s="99"/>
      <c r="H187" s="99"/>
      <c r="I187" s="10"/>
      <c r="M187" s="99"/>
      <c r="N187" s="99"/>
    </row>
    <row r="188" spans="3:14" x14ac:dyDescent="0.25">
      <c r="C188" s="10"/>
      <c r="D188" s="99"/>
      <c r="E188" s="10"/>
      <c r="F188" s="10"/>
      <c r="G188" s="99"/>
      <c r="H188" s="99"/>
      <c r="I188" s="10"/>
      <c r="M188" s="99"/>
      <c r="N188" s="99"/>
    </row>
    <row r="189" spans="3:14" x14ac:dyDescent="0.25">
      <c r="C189" s="10"/>
      <c r="D189" s="99"/>
      <c r="E189" s="10"/>
      <c r="F189" s="10"/>
      <c r="G189" s="99"/>
      <c r="H189" s="99"/>
      <c r="I189" s="10"/>
      <c r="M189" s="99"/>
      <c r="N189" s="99"/>
    </row>
    <row r="190" spans="3:14" x14ac:dyDescent="0.25">
      <c r="C190" s="10"/>
      <c r="D190" s="99"/>
      <c r="E190" s="10"/>
      <c r="F190" s="10"/>
      <c r="G190" s="99"/>
      <c r="H190" s="99"/>
      <c r="I190" s="10"/>
      <c r="M190" s="99"/>
      <c r="N190" s="99"/>
    </row>
    <row r="191" spans="3:14" x14ac:dyDescent="0.25">
      <c r="C191" s="10"/>
      <c r="D191" s="99"/>
      <c r="E191" s="10"/>
      <c r="F191" s="10"/>
      <c r="G191" s="99"/>
      <c r="H191" s="99"/>
      <c r="I191" s="10"/>
      <c r="M191" s="99"/>
      <c r="N191" s="99"/>
    </row>
    <row r="192" spans="3:14" x14ac:dyDescent="0.25">
      <c r="C192" s="10"/>
      <c r="D192" s="99"/>
      <c r="E192" s="10"/>
      <c r="F192" s="10"/>
      <c r="G192" s="99"/>
      <c r="H192" s="99"/>
      <c r="I192" s="10"/>
      <c r="M192" s="99"/>
      <c r="N192" s="99"/>
    </row>
    <row r="193" spans="3:14" x14ac:dyDescent="0.25">
      <c r="C193" s="10"/>
      <c r="D193" s="99"/>
      <c r="E193" s="10"/>
      <c r="F193" s="10"/>
      <c r="G193" s="99"/>
      <c r="H193" s="99"/>
      <c r="I193" s="10"/>
      <c r="M193" s="99"/>
      <c r="N193" s="99"/>
    </row>
    <row r="194" spans="3:14" x14ac:dyDescent="0.25">
      <c r="C194" s="10"/>
      <c r="D194" s="99"/>
      <c r="E194" s="10"/>
      <c r="F194" s="10"/>
      <c r="G194" s="99"/>
      <c r="H194" s="99"/>
      <c r="I194" s="10"/>
      <c r="M194" s="99"/>
      <c r="N194" s="99"/>
    </row>
    <row r="195" spans="3:14" x14ac:dyDescent="0.25">
      <c r="C195" s="10"/>
      <c r="D195" s="99"/>
      <c r="E195" s="10"/>
      <c r="F195" s="10"/>
      <c r="G195" s="99"/>
      <c r="H195" s="99"/>
      <c r="I195" s="10"/>
      <c r="M195" s="99"/>
      <c r="N195" s="99"/>
    </row>
    <row r="196" spans="3:14" x14ac:dyDescent="0.25">
      <c r="C196" s="10"/>
      <c r="D196" s="99"/>
      <c r="E196" s="10"/>
      <c r="F196" s="10"/>
      <c r="G196" s="99"/>
      <c r="H196" s="99"/>
      <c r="I196" s="10"/>
      <c r="M196" s="99"/>
      <c r="N196" s="99"/>
    </row>
    <row r="197" spans="3:14" x14ac:dyDescent="0.25">
      <c r="C197" s="10"/>
      <c r="D197" s="99"/>
      <c r="E197" s="10"/>
      <c r="F197" s="10"/>
      <c r="G197" s="99"/>
      <c r="H197" s="99"/>
      <c r="I197" s="10"/>
      <c r="M197" s="99"/>
      <c r="N197" s="99"/>
    </row>
    <row r="198" spans="3:14" x14ac:dyDescent="0.25">
      <c r="C198" s="10"/>
      <c r="D198" s="99"/>
      <c r="E198" s="10"/>
      <c r="F198" s="10"/>
      <c r="G198" s="99"/>
      <c r="H198" s="99"/>
      <c r="I198" s="10"/>
      <c r="M198" s="99"/>
      <c r="N198" s="99"/>
    </row>
    <row r="199" spans="3:14" x14ac:dyDescent="0.25">
      <c r="C199" s="10"/>
      <c r="D199" s="99"/>
      <c r="E199" s="10"/>
      <c r="F199" s="10"/>
      <c r="G199" s="99"/>
      <c r="H199" s="99"/>
      <c r="I199" s="10"/>
      <c r="M199" s="99"/>
      <c r="N199" s="99"/>
    </row>
    <row r="200" spans="3:14" x14ac:dyDescent="0.25">
      <c r="C200" s="10"/>
      <c r="D200" s="99"/>
      <c r="E200" s="10"/>
      <c r="F200" s="10"/>
      <c r="G200" s="99"/>
      <c r="H200" s="99"/>
      <c r="I200" s="10"/>
      <c r="M200" s="99"/>
      <c r="N200" s="99"/>
    </row>
    <row r="201" spans="3:14" x14ac:dyDescent="0.25">
      <c r="C201" s="10"/>
      <c r="D201" s="99"/>
      <c r="E201" s="10"/>
      <c r="F201" s="10"/>
      <c r="G201" s="99"/>
      <c r="H201" s="99"/>
      <c r="I201" s="10"/>
      <c r="M201" s="99"/>
      <c r="N201" s="99"/>
    </row>
    <row r="202" spans="3:14" x14ac:dyDescent="0.25">
      <c r="C202" s="10"/>
      <c r="D202" s="99"/>
      <c r="E202" s="10"/>
      <c r="F202" s="10"/>
      <c r="G202" s="99"/>
      <c r="H202" s="99"/>
      <c r="I202" s="10"/>
      <c r="M202" s="99"/>
      <c r="N202" s="99"/>
    </row>
    <row r="203" spans="3:14" x14ac:dyDescent="0.25">
      <c r="C203" s="10"/>
      <c r="D203" s="99"/>
      <c r="E203" s="10"/>
      <c r="F203" s="10"/>
      <c r="G203" s="99"/>
      <c r="H203" s="99"/>
      <c r="I203" s="10"/>
      <c r="M203" s="99"/>
      <c r="N203" s="99"/>
    </row>
    <row r="204" spans="3:14" x14ac:dyDescent="0.25">
      <c r="C204" s="10"/>
      <c r="D204" s="99"/>
      <c r="E204" s="10"/>
      <c r="F204" s="10"/>
      <c r="G204" s="99"/>
      <c r="H204" s="99"/>
      <c r="I204" s="10"/>
      <c r="M204" s="99"/>
      <c r="N204" s="99"/>
    </row>
    <row r="205" spans="3:14" x14ac:dyDescent="0.25">
      <c r="C205" s="10"/>
      <c r="D205" s="99"/>
      <c r="E205" s="10"/>
      <c r="F205" s="10"/>
      <c r="G205" s="99"/>
      <c r="H205" s="99"/>
      <c r="I205" s="10"/>
      <c r="M205" s="99"/>
      <c r="N205" s="99"/>
    </row>
    <row r="206" spans="3:14" x14ac:dyDescent="0.25">
      <c r="C206" s="10"/>
      <c r="D206" s="99"/>
      <c r="E206" s="10"/>
      <c r="F206" s="10"/>
      <c r="G206" s="99"/>
      <c r="H206" s="99"/>
      <c r="I206" s="10"/>
      <c r="M206" s="99"/>
      <c r="N206" s="99"/>
    </row>
    <row r="207" spans="3:14" x14ac:dyDescent="0.25">
      <c r="C207" s="10"/>
      <c r="D207" s="99"/>
      <c r="E207" s="10"/>
      <c r="F207" s="10"/>
      <c r="G207" s="99"/>
      <c r="H207" s="99"/>
      <c r="I207" s="10"/>
      <c r="M207" s="99"/>
      <c r="N207" s="99"/>
    </row>
    <row r="208" spans="3:14" x14ac:dyDescent="0.25">
      <c r="C208" s="10"/>
      <c r="D208" s="99"/>
      <c r="E208" s="10"/>
      <c r="F208" s="10"/>
      <c r="G208" s="99"/>
      <c r="H208" s="99"/>
      <c r="I208" s="10"/>
      <c r="M208" s="99"/>
      <c r="N208" s="99"/>
    </row>
    <row r="209" spans="3:14" x14ac:dyDescent="0.25">
      <c r="C209" s="10"/>
      <c r="D209" s="99"/>
      <c r="E209" s="10"/>
      <c r="F209" s="10"/>
      <c r="G209" s="99"/>
      <c r="H209" s="99"/>
      <c r="I209" s="10"/>
      <c r="M209" s="99"/>
      <c r="N209" s="99"/>
    </row>
    <row r="210" spans="3:14" x14ac:dyDescent="0.25">
      <c r="C210" s="10"/>
      <c r="D210" s="99"/>
      <c r="E210" s="10"/>
      <c r="F210" s="10"/>
      <c r="G210" s="99"/>
      <c r="H210" s="99"/>
      <c r="I210" s="10"/>
      <c r="M210" s="99"/>
      <c r="N210" s="99"/>
    </row>
    <row r="211" spans="3:14" x14ac:dyDescent="0.25">
      <c r="C211" s="10"/>
      <c r="D211" s="99"/>
      <c r="E211" s="10"/>
      <c r="F211" s="10"/>
      <c r="G211" s="99"/>
      <c r="H211" s="99"/>
      <c r="I211" s="10"/>
      <c r="M211" s="99"/>
      <c r="N211" s="99"/>
    </row>
    <row r="212" spans="3:14" x14ac:dyDescent="0.25">
      <c r="C212" s="10"/>
      <c r="D212" s="99"/>
      <c r="E212" s="10"/>
      <c r="F212" s="10"/>
      <c r="G212" s="99"/>
      <c r="H212" s="99"/>
      <c r="I212" s="10"/>
      <c r="M212" s="99"/>
      <c r="N212" s="99"/>
    </row>
    <row r="213" spans="3:14" x14ac:dyDescent="0.25">
      <c r="C213" s="10"/>
      <c r="D213" s="99"/>
      <c r="E213" s="10"/>
      <c r="F213" s="10"/>
      <c r="G213" s="99"/>
      <c r="H213" s="99"/>
      <c r="I213" s="10"/>
      <c r="M213" s="99"/>
      <c r="N213" s="99"/>
    </row>
    <row r="214" spans="3:14" x14ac:dyDescent="0.25">
      <c r="C214" s="10"/>
      <c r="D214" s="99"/>
      <c r="E214" s="10"/>
      <c r="F214" s="10"/>
      <c r="G214" s="99"/>
      <c r="H214" s="99"/>
      <c r="I214" s="10"/>
      <c r="M214" s="99"/>
      <c r="N214" s="99"/>
    </row>
    <row r="215" spans="3:14" x14ac:dyDescent="0.25">
      <c r="C215" s="10"/>
      <c r="D215" s="99"/>
      <c r="E215" s="10"/>
      <c r="F215" s="10"/>
      <c r="G215" s="99"/>
      <c r="H215" s="99"/>
      <c r="I215" s="10"/>
      <c r="M215" s="99"/>
      <c r="N215" s="99"/>
    </row>
    <row r="216" spans="3:14" x14ac:dyDescent="0.25">
      <c r="C216" s="10"/>
      <c r="D216" s="99"/>
      <c r="E216" s="10"/>
      <c r="F216" s="10"/>
      <c r="G216" s="99"/>
      <c r="H216" s="99"/>
      <c r="I216" s="10"/>
      <c r="M216" s="99"/>
      <c r="N216" s="99"/>
    </row>
    <row r="217" spans="3:14" x14ac:dyDescent="0.25">
      <c r="C217" s="10"/>
      <c r="D217" s="99"/>
      <c r="E217" s="10"/>
      <c r="F217" s="10"/>
      <c r="G217" s="99"/>
      <c r="H217" s="99"/>
      <c r="I217" s="10"/>
      <c r="M217" s="99"/>
      <c r="N217" s="99"/>
    </row>
    <row r="218" spans="3:14" x14ac:dyDescent="0.25">
      <c r="C218" s="10"/>
      <c r="D218" s="99"/>
      <c r="E218" s="10"/>
      <c r="F218" s="10"/>
      <c r="G218" s="99"/>
      <c r="H218" s="99"/>
      <c r="I218" s="10"/>
      <c r="M218" s="99"/>
      <c r="N218" s="99"/>
    </row>
    <row r="219" spans="3:14" x14ac:dyDescent="0.25">
      <c r="C219" s="10"/>
      <c r="D219" s="99"/>
      <c r="E219" s="10"/>
      <c r="F219" s="10"/>
      <c r="G219" s="99"/>
      <c r="H219" s="99"/>
      <c r="I219" s="10"/>
      <c r="M219" s="99"/>
      <c r="N219" s="99"/>
    </row>
    <row r="220" spans="3:14" x14ac:dyDescent="0.25">
      <c r="C220" s="10"/>
      <c r="D220" s="99"/>
      <c r="E220" s="10"/>
      <c r="F220" s="10"/>
      <c r="G220" s="99"/>
      <c r="H220" s="99"/>
      <c r="I220" s="10"/>
      <c r="M220" s="99"/>
      <c r="N220" s="99"/>
    </row>
    <row r="221" spans="3:14" x14ac:dyDescent="0.25">
      <c r="C221" s="10"/>
      <c r="D221" s="99"/>
      <c r="E221" s="10"/>
      <c r="F221" s="10"/>
      <c r="G221" s="99"/>
      <c r="H221" s="99"/>
      <c r="I221" s="10"/>
      <c r="M221" s="99"/>
      <c r="N221" s="99"/>
    </row>
    <row r="222" spans="3:14" x14ac:dyDescent="0.25">
      <c r="C222" s="10"/>
      <c r="D222" s="99"/>
      <c r="E222" s="10"/>
      <c r="F222" s="10"/>
      <c r="G222" s="99"/>
      <c r="H222" s="99"/>
      <c r="I222" s="10"/>
      <c r="M222" s="99"/>
      <c r="N222" s="99"/>
    </row>
    <row r="223" spans="3:14" x14ac:dyDescent="0.25">
      <c r="C223" s="10"/>
      <c r="D223" s="99"/>
      <c r="E223" s="10"/>
      <c r="F223" s="10"/>
      <c r="G223" s="99"/>
      <c r="H223" s="99"/>
      <c r="I223" s="10"/>
      <c r="M223" s="99"/>
      <c r="N223" s="99"/>
    </row>
    <row r="224" spans="3:14" x14ac:dyDescent="0.25">
      <c r="C224" s="10"/>
      <c r="D224" s="99"/>
      <c r="E224" s="10"/>
      <c r="F224" s="10"/>
      <c r="G224" s="99"/>
      <c r="H224" s="99"/>
      <c r="I224" s="10"/>
      <c r="M224" s="99"/>
      <c r="N224" s="99"/>
    </row>
    <row r="225" spans="3:14" x14ac:dyDescent="0.25">
      <c r="C225" s="10"/>
      <c r="D225" s="99"/>
      <c r="E225" s="10"/>
      <c r="F225" s="10"/>
      <c r="G225" s="99"/>
      <c r="H225" s="99"/>
      <c r="I225" s="10"/>
      <c r="M225" s="99"/>
      <c r="N225" s="99"/>
    </row>
    <row r="226" spans="3:14" x14ac:dyDescent="0.25">
      <c r="C226" s="10"/>
      <c r="D226" s="99"/>
      <c r="E226" s="10"/>
      <c r="F226" s="10"/>
      <c r="G226" s="99"/>
      <c r="H226" s="99"/>
      <c r="I226" s="10"/>
      <c r="M226" s="99"/>
      <c r="N226" s="99"/>
    </row>
    <row r="227" spans="3:14" x14ac:dyDescent="0.25">
      <c r="C227" s="10"/>
      <c r="D227" s="99"/>
      <c r="E227" s="10"/>
      <c r="F227" s="10"/>
      <c r="G227" s="99"/>
      <c r="H227" s="99"/>
      <c r="I227" s="10"/>
      <c r="M227" s="99"/>
      <c r="N227" s="99"/>
    </row>
    <row r="228" spans="3:14" x14ac:dyDescent="0.25">
      <c r="C228" s="10"/>
      <c r="D228" s="99"/>
      <c r="E228" s="10"/>
      <c r="F228" s="10"/>
      <c r="G228" s="99"/>
      <c r="H228" s="99"/>
      <c r="I228" s="10"/>
      <c r="M228" s="99"/>
      <c r="N228" s="99"/>
    </row>
    <row r="229" spans="3:14" x14ac:dyDescent="0.25">
      <c r="C229" s="10"/>
      <c r="D229" s="99"/>
      <c r="E229" s="10"/>
      <c r="F229" s="10"/>
      <c r="G229" s="99"/>
      <c r="H229" s="99"/>
      <c r="I229" s="10"/>
      <c r="M229" s="99"/>
      <c r="N229" s="99"/>
    </row>
    <row r="230" spans="3:14" x14ac:dyDescent="0.25">
      <c r="C230" s="10"/>
      <c r="D230" s="99"/>
      <c r="E230" s="10"/>
      <c r="F230" s="10"/>
      <c r="G230" s="99"/>
      <c r="H230" s="99"/>
      <c r="I230" s="10"/>
      <c r="M230" s="99"/>
      <c r="N230" s="99"/>
    </row>
    <row r="231" spans="3:14" x14ac:dyDescent="0.25">
      <c r="C231" s="10"/>
      <c r="D231" s="99"/>
      <c r="E231" s="10"/>
      <c r="F231" s="10"/>
      <c r="G231" s="99"/>
      <c r="H231" s="99"/>
      <c r="I231" s="10"/>
      <c r="M231" s="99"/>
      <c r="N231" s="99"/>
    </row>
    <row r="232" spans="3:14" x14ac:dyDescent="0.25">
      <c r="C232" s="10"/>
      <c r="D232" s="99"/>
      <c r="E232" s="10"/>
      <c r="F232" s="10"/>
      <c r="G232" s="99"/>
      <c r="H232" s="99"/>
      <c r="I232" s="10"/>
      <c r="M232" s="99"/>
      <c r="N232" s="99"/>
    </row>
    <row r="233" spans="3:14" x14ac:dyDescent="0.25">
      <c r="C233" s="10"/>
      <c r="D233" s="99"/>
      <c r="E233" s="10"/>
      <c r="F233" s="10"/>
      <c r="G233" s="99"/>
      <c r="H233" s="99"/>
      <c r="I233" s="10"/>
      <c r="M233" s="99"/>
      <c r="N233" s="99"/>
    </row>
    <row r="234" spans="3:14" x14ac:dyDescent="0.25">
      <c r="C234" s="10"/>
      <c r="D234" s="99"/>
      <c r="E234" s="10"/>
      <c r="F234" s="10"/>
      <c r="G234" s="99"/>
      <c r="H234" s="99"/>
      <c r="I234" s="10"/>
      <c r="M234" s="99"/>
      <c r="N234" s="99"/>
    </row>
    <row r="235" spans="3:14" x14ac:dyDescent="0.25">
      <c r="C235" s="10"/>
      <c r="D235" s="99"/>
      <c r="E235" s="10"/>
      <c r="F235" s="10"/>
      <c r="G235" s="99"/>
      <c r="H235" s="99"/>
      <c r="I235" s="10"/>
      <c r="M235" s="99"/>
      <c r="N235" s="99"/>
    </row>
    <row r="236" spans="3:14" x14ac:dyDescent="0.25">
      <c r="C236" s="10"/>
      <c r="D236" s="99"/>
      <c r="E236" s="10"/>
      <c r="F236" s="10"/>
      <c r="G236" s="99"/>
      <c r="H236" s="99"/>
      <c r="I236" s="10"/>
      <c r="M236" s="99"/>
      <c r="N236" s="99"/>
    </row>
    <row r="237" spans="3:14" x14ac:dyDescent="0.25">
      <c r="C237" s="10"/>
      <c r="D237" s="99"/>
      <c r="E237" s="10"/>
      <c r="F237" s="10"/>
      <c r="G237" s="99"/>
      <c r="H237" s="99"/>
      <c r="I237" s="10"/>
      <c r="M237" s="99"/>
      <c r="N237" s="99"/>
    </row>
    <row r="238" spans="3:14" x14ac:dyDescent="0.25">
      <c r="C238" s="10"/>
      <c r="D238" s="99"/>
      <c r="E238" s="10"/>
      <c r="F238" s="10"/>
      <c r="G238" s="99"/>
      <c r="H238" s="99"/>
      <c r="I238" s="10"/>
      <c r="M238" s="99"/>
      <c r="N238" s="99"/>
    </row>
    <row r="239" spans="3:14" x14ac:dyDescent="0.25">
      <c r="C239" s="10"/>
      <c r="D239" s="99"/>
      <c r="E239" s="10"/>
      <c r="F239" s="10"/>
      <c r="G239" s="99"/>
      <c r="H239" s="99"/>
      <c r="I239" s="10"/>
      <c r="M239" s="99"/>
      <c r="N239" s="99"/>
    </row>
    <row r="240" spans="3:14" x14ac:dyDescent="0.25">
      <c r="C240" s="10"/>
      <c r="D240" s="99"/>
      <c r="E240" s="10"/>
      <c r="F240" s="10"/>
      <c r="G240" s="99"/>
      <c r="H240" s="99"/>
      <c r="I240" s="10"/>
      <c r="M240" s="99"/>
      <c r="N240" s="99"/>
    </row>
    <row r="241" spans="3:14" x14ac:dyDescent="0.25">
      <c r="C241" s="10"/>
      <c r="D241" s="99"/>
      <c r="E241" s="10"/>
      <c r="F241" s="10"/>
      <c r="G241" s="99"/>
      <c r="H241" s="99"/>
      <c r="I241" s="10"/>
      <c r="M241" s="99"/>
      <c r="N241" s="99"/>
    </row>
    <row r="242" spans="3:14" x14ac:dyDescent="0.25">
      <c r="C242" s="10"/>
      <c r="D242" s="99"/>
      <c r="E242" s="10"/>
      <c r="F242" s="10"/>
      <c r="G242" s="99"/>
      <c r="H242" s="99"/>
      <c r="I242" s="10"/>
      <c r="M242" s="99"/>
      <c r="N242" s="99"/>
    </row>
    <row r="243" spans="3:14" x14ac:dyDescent="0.25">
      <c r="C243" s="10"/>
      <c r="D243" s="99"/>
      <c r="E243" s="10"/>
      <c r="F243" s="10"/>
      <c r="G243" s="99"/>
      <c r="H243" s="99"/>
      <c r="I243" s="10"/>
      <c r="M243" s="99"/>
      <c r="N243" s="99"/>
    </row>
    <row r="244" spans="3:14" x14ac:dyDescent="0.25">
      <c r="C244" s="10"/>
      <c r="D244" s="99"/>
      <c r="E244" s="10"/>
      <c r="F244" s="10"/>
      <c r="G244" s="99"/>
      <c r="H244" s="99"/>
      <c r="I244" s="10"/>
      <c r="M244" s="99"/>
      <c r="N244" s="99"/>
    </row>
    <row r="245" spans="3:14" x14ac:dyDescent="0.25">
      <c r="C245" s="10"/>
      <c r="D245" s="99"/>
      <c r="E245" s="10"/>
      <c r="F245" s="10"/>
      <c r="G245" s="99"/>
      <c r="H245" s="99"/>
      <c r="I245" s="10"/>
      <c r="M245" s="99"/>
      <c r="N245" s="99"/>
    </row>
    <row r="246" spans="3:14" x14ac:dyDescent="0.25">
      <c r="C246" s="10"/>
      <c r="D246" s="99"/>
      <c r="E246" s="10"/>
      <c r="F246" s="10"/>
      <c r="G246" s="99"/>
      <c r="H246" s="99"/>
      <c r="I246" s="10"/>
      <c r="M246" s="99"/>
      <c r="N246" s="99"/>
    </row>
    <row r="247" spans="3:14" x14ac:dyDescent="0.25">
      <c r="C247" s="10"/>
      <c r="D247" s="99"/>
      <c r="E247" s="10"/>
      <c r="F247" s="10"/>
      <c r="G247" s="99"/>
      <c r="H247" s="99"/>
      <c r="I247" s="10"/>
      <c r="M247" s="99"/>
      <c r="N247" s="99"/>
    </row>
    <row r="248" spans="3:14" x14ac:dyDescent="0.25">
      <c r="C248" s="10"/>
      <c r="D248" s="99"/>
      <c r="E248" s="10"/>
      <c r="F248" s="10"/>
      <c r="G248" s="99"/>
      <c r="H248" s="99"/>
      <c r="I248" s="10"/>
      <c r="M248" s="99"/>
      <c r="N248" s="99"/>
    </row>
    <row r="249" spans="3:14" x14ac:dyDescent="0.25">
      <c r="C249" s="10"/>
      <c r="D249" s="99"/>
      <c r="E249" s="10"/>
      <c r="F249" s="10"/>
      <c r="G249" s="99"/>
      <c r="H249" s="99"/>
      <c r="I249" s="10"/>
      <c r="M249" s="99"/>
      <c r="N249" s="99"/>
    </row>
    <row r="250" spans="3:14" x14ac:dyDescent="0.25">
      <c r="C250" s="10"/>
      <c r="D250" s="99"/>
      <c r="E250" s="10"/>
      <c r="F250" s="10"/>
      <c r="G250" s="99"/>
      <c r="H250" s="99"/>
      <c r="I250" s="10"/>
      <c r="M250" s="99"/>
      <c r="N250" s="99"/>
    </row>
    <row r="251" spans="3:14" x14ac:dyDescent="0.25">
      <c r="C251" s="10"/>
      <c r="D251" s="99"/>
      <c r="E251" s="10"/>
      <c r="F251" s="10"/>
      <c r="G251" s="99"/>
      <c r="H251" s="99"/>
      <c r="I251" s="10"/>
      <c r="M251" s="99"/>
      <c r="N251" s="99"/>
    </row>
  </sheetData>
  <sheetProtection algorithmName="SHA-512" hashValue="QU3XQZYFBVljatidG1qRSIUonFl0XUo44ZiRPNSwMt6ZV3adoZk8K00vgojmGxbfCnzsyWlj2hPl5Z/OpkbZBA==" saltValue="GciyMkuG9JumViAPG05iUA==" spinCount="100000" sheet="1" objects="1" scenarios="1"/>
  <mergeCells count="33">
    <mergeCell ref="K16:K30"/>
    <mergeCell ref="L19:L30"/>
    <mergeCell ref="M19:M30"/>
    <mergeCell ref="S22:S30"/>
    <mergeCell ref="H12:H13"/>
    <mergeCell ref="K10:K11"/>
    <mergeCell ref="L12:L13"/>
    <mergeCell ref="M12:M13"/>
    <mergeCell ref="S12:S13"/>
    <mergeCell ref="I12:I13"/>
    <mergeCell ref="J12:J13"/>
    <mergeCell ref="L10:L11"/>
    <mergeCell ref="M10:M11"/>
    <mergeCell ref="S10:S11"/>
    <mergeCell ref="S7:S8"/>
    <mergeCell ref="L7:L8"/>
    <mergeCell ref="M7:M8"/>
    <mergeCell ref="B34:G34"/>
    <mergeCell ref="P33:R33"/>
    <mergeCell ref="P34:R34"/>
    <mergeCell ref="P1:R1"/>
    <mergeCell ref="B1:E1"/>
    <mergeCell ref="B33:H33"/>
    <mergeCell ref="H7:H8"/>
    <mergeCell ref="I7:I8"/>
    <mergeCell ref="J7:J8"/>
    <mergeCell ref="K7:K8"/>
    <mergeCell ref="H10:H11"/>
    <mergeCell ref="I10:I11"/>
    <mergeCell ref="J10:J11"/>
    <mergeCell ref="H16:H30"/>
    <mergeCell ref="I16:I30"/>
    <mergeCell ref="J16:J30"/>
  </mergeCells>
  <conditionalFormatting sqref="B7:B31">
    <cfRule type="cellIs" dxfId="19" priority="36" operator="greaterThanOrEqual">
      <formula>1</formula>
    </cfRule>
  </conditionalFormatting>
  <conditionalFormatting sqref="B7:B31 D7:D31">
    <cfRule type="containsBlanks" dxfId="18" priority="39">
      <formula>LEN(TRIM(B7))=0</formula>
    </cfRule>
  </conditionalFormatting>
  <conditionalFormatting sqref="R7:R31">
    <cfRule type="cellIs" dxfId="17" priority="22" operator="equal">
      <formula>"NEVYHOVUJE"</formula>
    </cfRule>
    <cfRule type="cellIs" dxfId="16" priority="23" operator="equal">
      <formula>"VYHOVUJE"</formula>
    </cfRule>
  </conditionalFormatting>
  <conditionalFormatting sqref="G7">
    <cfRule type="notContainsBlanks" dxfId="15" priority="14">
      <formula>LEN(TRIM(G7))&gt;0</formula>
    </cfRule>
    <cfRule type="containsBlanks" dxfId="14" priority="15">
      <formula>LEN(TRIM(G7))=0</formula>
    </cfRule>
  </conditionalFormatting>
  <conditionalFormatting sqref="G7">
    <cfRule type="notContainsBlanks" dxfId="13" priority="13">
      <formula>LEN(TRIM(G7))&gt;0</formula>
    </cfRule>
  </conditionalFormatting>
  <conditionalFormatting sqref="G7">
    <cfRule type="notContainsBlanks" dxfId="12" priority="12">
      <formula>LEN(TRIM(G7))&gt;0</formula>
    </cfRule>
    <cfRule type="containsBlanks" dxfId="11" priority="16">
      <formula>LEN(TRIM(G7))=0</formula>
    </cfRule>
  </conditionalFormatting>
  <conditionalFormatting sqref="G8:G31">
    <cfRule type="notContainsBlanks" dxfId="10" priority="9">
      <formula>LEN(TRIM(G8))&gt;0</formula>
    </cfRule>
    <cfRule type="containsBlanks" dxfId="9" priority="10">
      <formula>LEN(TRIM(G8))=0</formula>
    </cfRule>
  </conditionalFormatting>
  <conditionalFormatting sqref="G8:G31">
    <cfRule type="notContainsBlanks" dxfId="8" priority="8">
      <formula>LEN(TRIM(G8))&gt;0</formula>
    </cfRule>
  </conditionalFormatting>
  <conditionalFormatting sqref="G8:G31">
    <cfRule type="notContainsBlanks" dxfId="7" priority="7">
      <formula>LEN(TRIM(G8))&gt;0</formula>
    </cfRule>
    <cfRule type="containsBlanks" dxfId="6" priority="11">
      <formula>LEN(TRIM(G8))=0</formula>
    </cfRule>
  </conditionalFormatting>
  <conditionalFormatting sqref="P7">
    <cfRule type="notContainsBlanks" dxfId="5" priority="5">
      <formula>LEN(TRIM(P7))&gt;0</formula>
    </cfRule>
    <cfRule type="containsBlanks" dxfId="4" priority="6">
      <formula>LEN(TRIM(P7))=0</formula>
    </cfRule>
  </conditionalFormatting>
  <conditionalFormatting sqref="P7">
    <cfRule type="notContainsBlanks" dxfId="3" priority="4">
      <formula>LEN(TRIM(P7))&gt;0</formula>
    </cfRule>
  </conditionalFormatting>
  <conditionalFormatting sqref="P8:P31">
    <cfRule type="notContainsBlanks" dxfId="2" priority="2">
      <formula>LEN(TRIM(P8))&gt;0</formula>
    </cfRule>
    <cfRule type="containsBlanks" dxfId="1" priority="3">
      <formula>LEN(TRIM(P8))=0</formula>
    </cfRule>
  </conditionalFormatting>
  <conditionalFormatting sqref="P8:P31">
    <cfRule type="notContainsBlanks" dxfId="0" priority="1">
      <formula>LEN(TRIM(P8))&gt;0</formula>
    </cfRule>
  </conditionalFormatting>
  <dataValidations count="2">
    <dataValidation type="list" showInputMessage="1" showErrorMessage="1" sqref="I7 I9:I10 I12 I14:I16 I31" xr:uid="{00000000-0002-0000-0000-000000000000}">
      <formula1>"ANO,NE"</formula1>
    </dataValidation>
    <dataValidation type="list" showInputMessage="1" showErrorMessage="1" sqref="E7:E31" xr:uid="{00000000-0002-0000-0000-000001000000}">
      <formula1>"ks,bal,sada,m,"</formula1>
    </dataValidation>
  </dataValidations>
  <pageMargins left="0.19685039370078741" right="0.19685039370078741" top="0.15748031496062992" bottom="0.35433070866141736" header="0.15748031496062992" footer="0.19685039370078741"/>
  <pageSetup paperSize="9" scale="3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T7:T31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Výpočetní technika</vt:lpstr>
      <vt:lpstr>'Výpočetní technika'!Názvy_tisku</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2020-10-01T04:14:43Z</cp:lastPrinted>
  <dcterms:created xsi:type="dcterms:W3CDTF">2014-03-05T12:43:32Z</dcterms:created>
  <dcterms:modified xsi:type="dcterms:W3CDTF">2020-10-01T05:31:54Z</dcterms:modified>
</cp:coreProperties>
</file>