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DNS\DNS-do_ALFRESCA\CPHP_2020\CPHP_(II.) - 017-2020\2-vyzva\vyzva-pracovni dokumenty\"/>
    </mc:Choice>
  </mc:AlternateContent>
  <xr:revisionPtr revIDLastSave="0" documentId="8_{CC5560B6-0EC6-4827-9214-A557DEC62DFE}" xr6:coauthVersionLast="36" xr6:coauthVersionMax="36" xr10:uidLastSave="{00000000-0000-0000-0000-000000000000}"/>
  <bookViews>
    <workbookView xWindow="0" yWindow="0" windowWidth="28800" windowHeight="14030" tabRatio="939" xr2:uid="{00000000-000D-0000-FFFF-FFFF00000000}"/>
  </bookViews>
  <sheets>
    <sheet name="ČPHP" sheetId="22" r:id="rId1"/>
  </sheets>
  <definedNames>
    <definedName name="_xlnm.Print_Titles" localSheetId="0">ČPHP!$6:$6</definedName>
    <definedName name="_xlnm.Print_Area" localSheetId="0">ČPHP!$B$1:$Q$133</definedName>
  </definedNames>
  <calcPr calcId="191029"/>
</workbook>
</file>

<file path=xl/calcChain.xml><?xml version="1.0" encoding="utf-8"?>
<calcChain xmlns="http://schemas.openxmlformats.org/spreadsheetml/2006/main">
  <c r="J8" i="22" l="1"/>
  <c r="K9" i="22"/>
  <c r="K11" i="22"/>
  <c r="K12" i="22"/>
  <c r="J17" i="22"/>
  <c r="K18" i="22"/>
  <c r="K23" i="22"/>
  <c r="J24" i="22"/>
  <c r="J26" i="22"/>
  <c r="K27" i="22"/>
  <c r="K30" i="22"/>
  <c r="K35" i="22"/>
  <c r="K36" i="22"/>
  <c r="J42" i="22"/>
  <c r="J44" i="22"/>
  <c r="K47" i="22"/>
  <c r="J48" i="22"/>
  <c r="J52" i="22"/>
  <c r="K53" i="22"/>
  <c r="J54" i="22"/>
  <c r="K59" i="22"/>
  <c r="J60" i="22"/>
  <c r="J62" i="22"/>
  <c r="K65" i="22"/>
  <c r="J66" i="22"/>
  <c r="J70" i="22"/>
  <c r="J71" i="22"/>
  <c r="K72" i="22"/>
  <c r="K78" i="22"/>
  <c r="J80" i="22"/>
  <c r="J82" i="22"/>
  <c r="J84" i="22"/>
  <c r="J89" i="22"/>
  <c r="K90" i="22"/>
  <c r="K92" i="22"/>
  <c r="K93" i="22"/>
  <c r="J96" i="22"/>
  <c r="J98" i="22"/>
  <c r="K99" i="22"/>
  <c r="J100" i="22"/>
  <c r="K102" i="22"/>
  <c r="K106" i="22"/>
  <c r="J107" i="22"/>
  <c r="J108" i="22"/>
  <c r="J112" i="22"/>
  <c r="J114" i="22"/>
  <c r="J116" i="22"/>
  <c r="K120" i="22"/>
  <c r="J124" i="22"/>
  <c r="J125" i="22"/>
  <c r="J126" i="22"/>
  <c r="J10" i="22"/>
  <c r="J16" i="22"/>
  <c r="K17" i="22"/>
  <c r="J22" i="22"/>
  <c r="J28" i="22"/>
  <c r="K29" i="22"/>
  <c r="J34" i="22"/>
  <c r="J40" i="22"/>
  <c r="K41" i="22"/>
  <c r="J46" i="22"/>
  <c r="J58" i="22"/>
  <c r="J64" i="22"/>
  <c r="K71" i="22"/>
  <c r="K76" i="22"/>
  <c r="K77" i="22"/>
  <c r="J88" i="22"/>
  <c r="J94" i="22"/>
  <c r="J106" i="22"/>
  <c r="K111" i="22"/>
  <c r="K117" i="22"/>
  <c r="K118" i="22"/>
  <c r="K123" i="22"/>
  <c r="K129" i="22"/>
  <c r="J130" i="22"/>
  <c r="K110" i="22"/>
  <c r="K113" i="22"/>
  <c r="K115" i="22"/>
  <c r="K116" i="22"/>
  <c r="K119" i="22"/>
  <c r="K121" i="22"/>
  <c r="K122" i="22"/>
  <c r="K125" i="22"/>
  <c r="K127" i="22"/>
  <c r="K128" i="22"/>
  <c r="K80" i="22"/>
  <c r="K81" i="22"/>
  <c r="K82" i="22"/>
  <c r="K83" i="22"/>
  <c r="K85" i="22"/>
  <c r="K86" i="22"/>
  <c r="K87" i="22"/>
  <c r="K88" i="22"/>
  <c r="K89" i="22"/>
  <c r="K91" i="22"/>
  <c r="K94" i="22"/>
  <c r="K95" i="22"/>
  <c r="K97" i="22"/>
  <c r="K98" i="22"/>
  <c r="K101" i="22"/>
  <c r="K103" i="22"/>
  <c r="K104" i="22"/>
  <c r="K105" i="22"/>
  <c r="K73" i="22"/>
  <c r="K74" i="22"/>
  <c r="K75" i="22"/>
  <c r="K79" i="22"/>
  <c r="K49" i="22"/>
  <c r="K50" i="22"/>
  <c r="K51" i="22"/>
  <c r="K52" i="22"/>
  <c r="K55" i="22"/>
  <c r="K56" i="22"/>
  <c r="K57" i="22"/>
  <c r="K58" i="22"/>
  <c r="K61" i="22"/>
  <c r="K62" i="22"/>
  <c r="K63" i="22"/>
  <c r="K64" i="22"/>
  <c r="K67" i="22"/>
  <c r="K68" i="22"/>
  <c r="K69" i="22"/>
  <c r="K8" i="22"/>
  <c r="K10" i="22"/>
  <c r="K13" i="22"/>
  <c r="K14" i="22"/>
  <c r="K15" i="22"/>
  <c r="K16" i="22"/>
  <c r="K19" i="22"/>
  <c r="K20" i="22"/>
  <c r="K21" i="22"/>
  <c r="K22" i="22"/>
  <c r="K25" i="22"/>
  <c r="K26" i="22"/>
  <c r="K28" i="22"/>
  <c r="K31" i="22"/>
  <c r="K32" i="22"/>
  <c r="K33" i="22"/>
  <c r="K34" i="22"/>
  <c r="K37" i="22"/>
  <c r="K38" i="22"/>
  <c r="K39" i="22"/>
  <c r="K40" i="22"/>
  <c r="K43" i="22"/>
  <c r="K44" i="22"/>
  <c r="J9" i="22"/>
  <c r="J11" i="22"/>
  <c r="J13" i="22"/>
  <c r="J14" i="22"/>
  <c r="J15" i="22"/>
  <c r="J19" i="22"/>
  <c r="J20" i="22"/>
  <c r="J21" i="22"/>
  <c r="J23" i="22"/>
  <c r="J25" i="22"/>
  <c r="J27" i="22"/>
  <c r="J29" i="22"/>
  <c r="J31" i="22"/>
  <c r="J32" i="22"/>
  <c r="J33" i="22"/>
  <c r="J37" i="22"/>
  <c r="J38" i="22"/>
  <c r="J39" i="22"/>
  <c r="J41" i="22"/>
  <c r="J43" i="22"/>
  <c r="J45" i="22"/>
  <c r="J47" i="22"/>
  <c r="J49" i="22"/>
  <c r="J50" i="22"/>
  <c r="J51" i="22"/>
  <c r="J55" i="22"/>
  <c r="J56" i="22"/>
  <c r="J57" i="22"/>
  <c r="J59" i="22"/>
  <c r="J61" i="22"/>
  <c r="J63" i="22"/>
  <c r="J65" i="22"/>
  <c r="J67" i="22"/>
  <c r="J68" i="22"/>
  <c r="J69" i="22"/>
  <c r="J73" i="22"/>
  <c r="J74" i="22"/>
  <c r="J75" i="22"/>
  <c r="J77" i="22"/>
  <c r="J79" i="22"/>
  <c r="J81" i="22"/>
  <c r="J83" i="22"/>
  <c r="J85" i="22"/>
  <c r="J86" i="22"/>
  <c r="J87" i="22"/>
  <c r="J91" i="22"/>
  <c r="J92" i="22"/>
  <c r="J93" i="22"/>
  <c r="J95" i="22"/>
  <c r="J97" i="22"/>
  <c r="J99" i="22"/>
  <c r="J101" i="22"/>
  <c r="J103" i="22"/>
  <c r="J104" i="22"/>
  <c r="J105" i="22"/>
  <c r="J109" i="22"/>
  <c r="J110" i="22"/>
  <c r="J111" i="22"/>
  <c r="J113" i="22"/>
  <c r="J115" i="22"/>
  <c r="J117" i="22"/>
  <c r="J119" i="22"/>
  <c r="J121" i="22"/>
  <c r="J122" i="22"/>
  <c r="J123" i="22"/>
  <c r="J127" i="22"/>
  <c r="J128" i="22"/>
  <c r="J129" i="22"/>
  <c r="K66" i="22" l="1"/>
  <c r="K60" i="22"/>
  <c r="K54" i="22"/>
  <c r="K48" i="22"/>
  <c r="K107" i="22"/>
  <c r="K100" i="22"/>
  <c r="J53" i="22"/>
  <c r="J35" i="22"/>
  <c r="J120" i="22"/>
  <c r="J102" i="22"/>
  <c r="J90" i="22"/>
  <c r="J72" i="22"/>
  <c r="J36" i="22"/>
  <c r="J30" i="22"/>
  <c r="J18" i="22"/>
  <c r="J12" i="22"/>
  <c r="K42" i="22"/>
  <c r="K24" i="22"/>
  <c r="K130" i="22"/>
  <c r="K124" i="22"/>
  <c r="K112" i="22"/>
  <c r="J118" i="22"/>
  <c r="J76" i="22"/>
  <c r="K108" i="22"/>
  <c r="K96" i="22"/>
  <c r="K84" i="22"/>
  <c r="K126" i="22"/>
  <c r="K114" i="22"/>
  <c r="J78" i="22"/>
  <c r="K109" i="22" l="1"/>
  <c r="G130" i="22"/>
  <c r="G129" i="22"/>
  <c r="G128" i="22"/>
  <c r="G127" i="22"/>
  <c r="G126" i="22"/>
  <c r="G125" i="22"/>
  <c r="G124" i="22"/>
  <c r="G123" i="22"/>
  <c r="G122" i="22"/>
  <c r="G121" i="22"/>
  <c r="G120" i="22"/>
  <c r="G119" i="22"/>
  <c r="G118" i="22"/>
  <c r="G117" i="22"/>
  <c r="G116" i="22"/>
  <c r="G115" i="22"/>
  <c r="G114" i="22"/>
  <c r="G113" i="22"/>
  <c r="G112" i="22"/>
  <c r="G111" i="22"/>
  <c r="G110" i="22"/>
  <c r="G109" i="22"/>
  <c r="G108" i="22" l="1"/>
  <c r="G107" i="22"/>
  <c r="G106" i="22"/>
  <c r="G105" i="22"/>
  <c r="G104" i="22"/>
  <c r="G103" i="22"/>
  <c r="G102" i="22"/>
  <c r="G101" i="22"/>
  <c r="G100" i="22"/>
  <c r="G99" i="22"/>
  <c r="G98" i="22"/>
  <c r="G97" i="22"/>
  <c r="G96" i="22"/>
  <c r="G95" i="22"/>
  <c r="G94" i="22"/>
  <c r="G93" i="22"/>
  <c r="G92" i="22"/>
  <c r="G91" i="22"/>
  <c r="G90" i="22"/>
  <c r="G89" i="22"/>
  <c r="G88" i="22"/>
  <c r="G87" i="22"/>
  <c r="G86" i="22"/>
  <c r="G85" i="22"/>
  <c r="G84" i="22"/>
  <c r="G83" i="22"/>
  <c r="G82" i="22"/>
  <c r="G81" i="22"/>
  <c r="G80" i="22"/>
  <c r="K70" i="22" l="1"/>
  <c r="G79" i="22"/>
  <c r="G78" i="22"/>
  <c r="G77" i="22"/>
  <c r="G76" i="22"/>
  <c r="G75" i="22"/>
  <c r="G74" i="22"/>
  <c r="G73" i="22"/>
  <c r="G72" i="22"/>
  <c r="G71" i="22"/>
  <c r="G70" i="22"/>
  <c r="K46" i="22" l="1"/>
  <c r="G69" i="22"/>
  <c r="G68" i="22"/>
  <c r="G67" i="22"/>
  <c r="G66" i="22"/>
  <c r="G65" i="22"/>
  <c r="G64" i="22"/>
  <c r="G63" i="22"/>
  <c r="G62" i="22"/>
  <c r="G61" i="22"/>
  <c r="G60" i="22"/>
  <c r="G59" i="22"/>
  <c r="G58" i="22"/>
  <c r="G57" i="22"/>
  <c r="G56" i="22"/>
  <c r="G55" i="22"/>
  <c r="G54" i="22"/>
  <c r="G53" i="22"/>
  <c r="G52" i="22"/>
  <c r="G51" i="22"/>
  <c r="G50" i="22"/>
  <c r="G49" i="22"/>
  <c r="G48" i="22"/>
  <c r="G47" i="22"/>
  <c r="G46" i="22"/>
  <c r="K45" i="22" l="1"/>
  <c r="G45" i="22"/>
  <c r="K7" i="22" l="1"/>
  <c r="J7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31" i="22"/>
  <c r="G30" i="22"/>
  <c r="G29" i="22"/>
  <c r="G28" i="22"/>
  <c r="G27" i="22"/>
  <c r="G26" i="22"/>
  <c r="G25" i="22"/>
  <c r="G24" i="22"/>
  <c r="G23" i="22"/>
  <c r="G22" i="22"/>
  <c r="G21" i="22"/>
  <c r="G20" i="22"/>
  <c r="G19" i="22"/>
  <c r="G18" i="22"/>
  <c r="G17" i="22"/>
  <c r="G16" i="22"/>
  <c r="G15" i="22"/>
  <c r="G14" i="22"/>
  <c r="G13" i="22"/>
  <c r="G12" i="22"/>
  <c r="G11" i="22"/>
  <c r="G10" i="22"/>
  <c r="G9" i="22"/>
  <c r="G8" i="22"/>
  <c r="G7" i="22"/>
  <c r="H133" i="22" l="1"/>
  <c r="I133" i="22" l="1"/>
</calcChain>
</file>

<file path=xl/sharedStrings.xml><?xml version="1.0" encoding="utf-8"?>
<sst xmlns="http://schemas.openxmlformats.org/spreadsheetml/2006/main" count="416" uniqueCount="243">
  <si>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</si>
  <si>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</si>
  <si>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</si>
  <si>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</si>
  <si>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</si>
  <si>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</si>
  <si>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</si>
  <si>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</si>
  <si>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</si>
  <si>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</si>
  <si>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377 631 331.</t>
  </si>
  <si>
    <t>ks</t>
  </si>
  <si>
    <t>Papírové Z-Z ručníky</t>
  </si>
  <si>
    <t>ks (balíček)</t>
  </si>
  <si>
    <t>Toaletní papír v roli 24</t>
  </si>
  <si>
    <t>ks 
(role)</t>
  </si>
  <si>
    <t>Toaletní papír v roli</t>
  </si>
  <si>
    <t>DEZINFEKČNÍ PROSTŘ NA PRACOVNÍ PLOCHY</t>
  </si>
  <si>
    <t>MYCÍ PROSTŘ. KUCHYNĚ - tekutý krém</t>
  </si>
  <si>
    <t>MYCÍ PROSTŘ. KOUPELNA - rozprašovač</t>
  </si>
  <si>
    <t>MYCÍ PROSTŘ. KOUPELNA - čistící krém</t>
  </si>
  <si>
    <t>MYCÍ PROSTŘ. KOUPELNA - tekutý</t>
  </si>
  <si>
    <t>MYCÍ PROSTŘ. WC - tekutý</t>
  </si>
  <si>
    <t>MYCÍ PROSTŘ. WC - extra účinný</t>
  </si>
  <si>
    <t>KRÉM NA RUCE</t>
  </si>
  <si>
    <t>AVIVÁŽ</t>
  </si>
  <si>
    <t>ČISTIČ ODPADŮ</t>
  </si>
  <si>
    <t>ODSTRAŇOVAČ PLÍSNÍ S ROZPRAŠOVAČEM</t>
  </si>
  <si>
    <t>Čistič oken s rozprašovačem</t>
  </si>
  <si>
    <t>ČISTÍCÍ PŘÍPRAVKY NA SPORÁKY A TROUBY - rozprašovač</t>
  </si>
  <si>
    <t>Čistící prostředek na grily a konvektomaty</t>
  </si>
  <si>
    <t>Rukavice gumové - M</t>
  </si>
  <si>
    <t>pár</t>
  </si>
  <si>
    <t xml:space="preserve">Vnitřní bavlněná vložka, velikost M.  </t>
  </si>
  <si>
    <t>Rukavice gumové - L</t>
  </si>
  <si>
    <t xml:space="preserve">Vnitřní bavlněná vložka, velikost L.  </t>
  </si>
  <si>
    <t>Rukavice latex - M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</si>
  <si>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</si>
  <si>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</si>
  <si>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</si>
  <si>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Rukavice latex - XL</t>
  </si>
  <si>
    <t xml:space="preserve">Rukavice přírodní latex, vysoce elastické, s bavlněnou vystýlkou, velikost XL. </t>
  </si>
  <si>
    <t>Sáčky na odpadky</t>
  </si>
  <si>
    <t>role</t>
  </si>
  <si>
    <t>Pytle černé, modré silné</t>
  </si>
  <si>
    <t>Vědro 10 l</t>
  </si>
  <si>
    <t xml:space="preserve">Smeták - dřevěný </t>
  </si>
  <si>
    <t>Smeták bez násady pro vnitřní použití , šíře 30 cm.</t>
  </si>
  <si>
    <t>Smetáček + lopatka</t>
  </si>
  <si>
    <t>Násada na smetáky a kartáče</t>
  </si>
  <si>
    <t>Dřevěná, pr. 2,5 cm,  délka 170 cm.</t>
  </si>
  <si>
    <t xml:space="preserve">Hadr na podlahu  </t>
  </si>
  <si>
    <t xml:space="preserve">Prachovka </t>
  </si>
  <si>
    <t>40 x 40 cm, klasická utěrka švédská z mikrovlákna.</t>
  </si>
  <si>
    <t>Molitanové houbičky malé</t>
  </si>
  <si>
    <t>balení</t>
  </si>
  <si>
    <t>Drátěnka</t>
  </si>
  <si>
    <t>MYCÍ PROSTŘ. KUCHYNĚ - čistící krém</t>
  </si>
  <si>
    <t>Vinylové rukavice - M</t>
  </si>
  <si>
    <t>Špejle</t>
  </si>
  <si>
    <t>Papírové tácky</t>
  </si>
  <si>
    <t>Utěrky bavlněné</t>
  </si>
  <si>
    <t>Utěrky bavlněné, rozměr cca 50 x 65 cm.</t>
  </si>
  <si>
    <t>Vědro 15 l</t>
  </si>
  <si>
    <t xml:space="preserve">Smeták - plastový </t>
  </si>
  <si>
    <t>Houbový hadřík</t>
  </si>
  <si>
    <t>18 x 16 cm, vysoce savý a trvanlivý.</t>
  </si>
  <si>
    <t>Zvon WC</t>
  </si>
  <si>
    <t>WC zvon gumový s dřevěnou rukojetí.</t>
  </si>
  <si>
    <t>MYCÍ PROSTŘ. KUCHYNĚ NA NÁDOBÍ</t>
  </si>
  <si>
    <t>MÝDLO  TUHÉ</t>
  </si>
  <si>
    <t>TEKUTÁ MYCÍ PASTA</t>
  </si>
  <si>
    <t xml:space="preserve">SODA </t>
  </si>
  <si>
    <t>KYSELINA SOLNÁ</t>
  </si>
  <si>
    <t>Pytle LDPE volné (ks) černé</t>
  </si>
  <si>
    <t>Houba tvarovaná velká</t>
  </si>
  <si>
    <t>12 x 7 x 4,5 cm, na jedné straně abrazivní vrstva.</t>
  </si>
  <si>
    <t>Tabletová sůl</t>
  </si>
  <si>
    <t>Mycí prostředek do myčky na nádobí</t>
  </si>
  <si>
    <t>Mycí prostředek na nádobí</t>
  </si>
  <si>
    <t>Prostředek na mastnotu kuchyně ve spreji</t>
  </si>
  <si>
    <t>WC vůně ve spreji</t>
  </si>
  <si>
    <t xml:space="preserve">Tekuté mýdlo </t>
  </si>
  <si>
    <t>Prostředek na skleněné povrchy</t>
  </si>
  <si>
    <t>Prostředek ny mytí podlah</t>
  </si>
  <si>
    <t>Jednorázové rukavice velikost L</t>
  </si>
  <si>
    <t>Mikrotenové tašky</t>
  </si>
  <si>
    <t xml:space="preserve">Pytle na odpadky velké </t>
  </si>
  <si>
    <t>Ruční kartáč s rukojetí</t>
  </si>
  <si>
    <t>Úklidový vozík na vytírání</t>
  </si>
  <si>
    <t xml:space="preserve">Úklidový vozík na kolečkách dvojkbelíkový s mopem,  2x návlek. </t>
  </si>
  <si>
    <t>Rýžový kartáč podlahový ruční</t>
  </si>
  <si>
    <t>Houbičky velká</t>
  </si>
  <si>
    <t>Drátěnky</t>
  </si>
  <si>
    <t>Sáčky do vysavače ROWENTA RU5053</t>
  </si>
  <si>
    <t>Sáčky do vysavače ETA Mariner 2865</t>
  </si>
  <si>
    <t>Utěrka na prach</t>
  </si>
  <si>
    <t>Prostředek proti prachu</t>
  </si>
  <si>
    <t>Čistič grilu</t>
  </si>
  <si>
    <t>Čistič konvektomatu</t>
  </si>
  <si>
    <t>Utěrky na nádobí</t>
  </si>
  <si>
    <t>Prostředek na strojní mytí podlah</t>
  </si>
  <si>
    <t>Čistič WC</t>
  </si>
  <si>
    <t>Dezinfekční prostředek na podlahy</t>
  </si>
  <si>
    <t>Hadr na podlahu</t>
  </si>
  <si>
    <t>Skládané papírové ručníky Z-Z</t>
  </si>
  <si>
    <t>karton</t>
  </si>
  <si>
    <t>Toaletní papír v roli 19</t>
  </si>
  <si>
    <t>MYCÍ PROSTŘEDEK NA PODLAHY</t>
  </si>
  <si>
    <t>MYCÍ PROSTŘ. KUCHYNĚ - rozprašovač</t>
  </si>
  <si>
    <t>Vinylové rukavice - L</t>
  </si>
  <si>
    <t>Hygienické sáčky</t>
  </si>
  <si>
    <t xml:space="preserve">Kuchyňské utěrky </t>
  </si>
  <si>
    <t>balení (2role)</t>
  </si>
  <si>
    <t>Dodávky čistících prostředků a hygienických potřeb (II.) - 017 - 2020 (ČPHP-(II.)-017-2020)</t>
  </si>
  <si>
    <t>Priloha_c._1_KS_technicke_specifikace_CPHP-(II.)-017-2020</t>
  </si>
  <si>
    <t xml:space="preserve">Název </t>
  </si>
  <si>
    <t>Popis</t>
  </si>
  <si>
    <t>Měrná jednotka [MJ]</t>
  </si>
  <si>
    <t>Maximální cena za jednotlivé položky 
v Kč BEZ DPH</t>
  </si>
  <si>
    <t xml:space="preserve">POZNÁMKA </t>
  </si>
  <si>
    <t xml:space="preserve">Fakturace </t>
  </si>
  <si>
    <t>Obchodní podmínky NAD RÁMEC STANDARDNÍCH 
obchodních podmínek</t>
  </si>
  <si>
    <t>Kontaktní osoba 
k převzetí zboží</t>
  </si>
  <si>
    <t xml:space="preserve">Místo dodání </t>
  </si>
  <si>
    <t>Samostatná faktura</t>
  </si>
  <si>
    <t>Pokud financováno z projektových prostředků, pak ŘEŠITEL uvede: NÁZEV A ČÍSLO DOTAČNÍHO PROJEKTU</t>
  </si>
  <si>
    <t>Libuše Šilhanová,
Tel.: 35442 3451, 37763 1760,
724 259 067</t>
  </si>
  <si>
    <t xml:space="preserve">Hradební 22, 
350 02 Cheb,
 Fakulta ekonomická CHEB </t>
  </si>
  <si>
    <t>Zuzana Martinčíková,
Tel.: 603 965 856</t>
  </si>
  <si>
    <t>Univerzitní 22
301 00 Plzeň,
Fakulta ekonomická -
Katedra podnikové ekonomiky a managementu, 
4. patro - místnost UL 404</t>
  </si>
  <si>
    <t>FDU - Mgr. Petra Soukupová,
Tel.: 37763 6772</t>
  </si>
  <si>
    <t>Univerzitní 28, 
301 00 Plzeň,
Fakulta designu a umění Ladislava Sutnara -
Katedra výtvarného umění,
místnost LS 330</t>
  </si>
  <si>
    <t>Mgr. Jan Kocman,
Tel.: 37763 6765</t>
  </si>
  <si>
    <t>Univerzitní 28,
301 00 Plzeň,
Fakulta designu a umění Ladislava Sutnara -
Katedra výtvarného umění,
místnost LS 147</t>
  </si>
  <si>
    <t>Denisa Vaizová,
Tel.: 724 820 464</t>
  </si>
  <si>
    <t xml:space="preserve"> Hrad Nečtiny 1, 
331 63 Nečtiny,
Provoz a služby -
Školicí a ubytovací zařízení Nečtiny, 
místnost NC 001</t>
  </si>
  <si>
    <t>Michaela Cingrošová,
Tel.: 37763 4893</t>
  </si>
  <si>
    <t xml:space="preserve">Klatovská 51,
301 00 Plzeň,
Bufet FPE </t>
  </si>
  <si>
    <r>
      <t xml:space="preserve">Ochranný a regenerační krém, </t>
    </r>
    <r>
      <rPr>
        <sz val="12"/>
        <rFont val="Calibri"/>
        <family val="2"/>
        <charset val="238"/>
      </rPr>
      <t xml:space="preserve">náplň 100 ml - 150 ml. </t>
    </r>
  </si>
  <si>
    <r>
      <t xml:space="preserve">Hydratační a regenerační ochranný krém, </t>
    </r>
    <r>
      <rPr>
        <sz val="12"/>
        <rFont val="Calibri"/>
        <family val="2"/>
        <charset val="238"/>
      </rPr>
      <t>náplň 100 ml - 150 ml.</t>
    </r>
  </si>
  <si>
    <r>
      <t>Aviváž,</t>
    </r>
    <r>
      <rPr>
        <sz val="12"/>
        <rFont val="Calibri"/>
        <family val="2"/>
        <charset val="238"/>
      </rPr>
      <t xml:space="preserve"> náplň  1 - 1,5 l.</t>
    </r>
  </si>
  <si>
    <r>
      <t xml:space="preserve">Spirálová nerez, </t>
    </r>
    <r>
      <rPr>
        <sz val="12"/>
        <rFont val="Calibri"/>
        <family val="2"/>
        <charset val="238"/>
      </rPr>
      <t>balení 1-2 ks.</t>
    </r>
  </si>
  <si>
    <r>
      <t xml:space="preserve">Velikost M. </t>
    </r>
    <r>
      <rPr>
        <sz val="12"/>
        <rFont val="Calibri"/>
        <family val="2"/>
        <charset val="238"/>
      </rPr>
      <t>Balení 100 - 120 ks.</t>
    </r>
  </si>
  <si>
    <r>
      <t xml:space="preserve">Abrazivní tekutá mycí pasta na ruce s obsahem  zvláčňujících a vyživujících přísad, </t>
    </r>
    <r>
      <rPr>
        <sz val="12"/>
        <rFont val="Calibri"/>
        <family val="2"/>
        <charset val="238"/>
      </rPr>
      <t>náplň  0,4 - 0,6 kg.</t>
    </r>
  </si>
  <si>
    <r>
      <t xml:space="preserve">Krystalický přípravek na změkčení vody. </t>
    </r>
    <r>
      <rPr>
        <sz val="12"/>
        <rFont val="Calibri"/>
        <family val="2"/>
        <charset val="238"/>
      </rPr>
      <t>Náplň 1 - 1,5 kg.</t>
    </r>
  </si>
  <si>
    <r>
      <t xml:space="preserve">Velikost L. </t>
    </r>
    <r>
      <rPr>
        <sz val="12"/>
        <rFont val="Calibri"/>
        <family val="2"/>
        <charset val="238"/>
      </rPr>
      <t>Balení 100 - 120 ks.</t>
    </r>
  </si>
  <si>
    <r>
      <t xml:space="preserve">Balíček skládaných Z-Z ručníků. 2vrstvé, bílé, 100% celuloza, rozměr 23 x 25cm. Určeno do zásobníků.
1ks (balíček) min. 150ks papírových ručníků. </t>
    </r>
    <r>
      <rPr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sz val="12"/>
        <rFont val="Calibri"/>
        <family val="2"/>
        <charset val="238"/>
      </rPr>
      <t>kartonu min. 20ks (balíčků).</t>
    </r>
  </si>
  <si>
    <r>
      <t xml:space="preserve">Role průmyslová 24, 2vrstvý, bílý, 100% celuloza. Určeno do zásobníků.
</t>
    </r>
    <r>
      <rPr>
        <sz val="12"/>
        <rFont val="Calibri"/>
        <family val="2"/>
        <charset val="238"/>
      </rPr>
      <t>Návin min. 185 bm, průměr dutinky max. 7,5 cm. 
V balení min. 6ks (rolí).</t>
    </r>
  </si>
  <si>
    <t>Role, toal. papír 3-vrstvý, 100% celuloza, min. 150 útržků.</t>
  </si>
  <si>
    <r>
      <t>Dezinfekční prostředek na alkoholové bázi, bezoplachový. Použití zejména: na pracovní plochy v kuchyni, pro dezinfekci omyvatelných povrchů, předmětů a zařízení včetně ploch
přicházejících do styku s potravinami, vhodný i pro aplikaci na plastové,polykarbonátové a lakované povrchy. N</t>
    </r>
    <r>
      <rPr>
        <sz val="12"/>
        <rFont val="Calibri"/>
        <family val="2"/>
        <charset val="238"/>
      </rPr>
      <t>áplň 0,75 -  1 l.</t>
    </r>
  </si>
  <si>
    <t>DEZINFEKČNÍ PROSTŘEDEK NA PODLAHY</t>
  </si>
  <si>
    <r>
      <t>Tekutý čistící a dezinfekční prostředek - baktericidní a fungicidní účinky. Použití: na podlahy, chodby, koupelny a  hygienická zařízení. N</t>
    </r>
    <r>
      <rPr>
        <sz val="12"/>
        <rFont val="Calibri"/>
        <family val="2"/>
        <charset val="238"/>
      </rPr>
      <t>áplň 0,75 - 1 l.</t>
    </r>
  </si>
  <si>
    <r>
      <t>Koncentrovaný kapalný  dezinfekční a mycí prostředek - obsah chloranu sodného menší než 5%,vhodný i pro dezinfekci pitné vody. N</t>
    </r>
    <r>
      <rPr>
        <sz val="12"/>
        <rFont val="Calibri"/>
        <family val="2"/>
        <charset val="238"/>
      </rPr>
      <t>áplň 1 - 1,5 l.</t>
    </r>
  </si>
  <si>
    <t>DEZINFEKČNÍ PROSTŘEDEK NA ÚPRAVU VODY</t>
  </si>
  <si>
    <t>DEZINFEKČNÍ PROSTŘEDEK NA RUCE</t>
  </si>
  <si>
    <t>Bezoplachová dezinfekce na ruce s antibakteriální a virucidní účinností; možnost použití v dávkovačích. 
Náplň 5 l.</t>
  </si>
  <si>
    <r>
      <rPr>
        <sz val="12"/>
        <rFont val="Calibri"/>
        <family val="2"/>
        <charset val="238"/>
      </rPr>
      <t>Tekutý krém.</t>
    </r>
    <r>
      <rPr>
        <sz val="11"/>
        <rFont val="Calibri"/>
        <family val="2"/>
        <charset val="238"/>
      </rPr>
      <t xml:space="preserve">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</t>
    </r>
    <r>
      <rPr>
        <sz val="12"/>
        <rFont val="Calibri"/>
        <family val="2"/>
        <charset val="238"/>
      </rPr>
      <t>áplň 0,5 - 0,75 l.</t>
    </r>
  </si>
  <si>
    <r>
      <t xml:space="preserve">Kyselý přípravek v rozprašovači, s antibakteriální přísadou, obsah látek rozpouštějíci rez a vodní kámen. Použití:  pro všechny omývatelné plochy, včetně akrylátu. </t>
    </r>
    <r>
      <rPr>
        <sz val="12"/>
        <rFont val="Calibri"/>
        <family val="2"/>
        <charset val="238"/>
      </rPr>
      <t>Náplň 0,5 - 0,75l.</t>
    </r>
  </si>
  <si>
    <r>
      <t xml:space="preserve">Čistící krém s rozprašovačem  - s aktivními odmašťovacími látkami a aktivními látkami proti vodnímu kameni. </t>
    </r>
    <r>
      <rPr>
        <sz val="12"/>
        <rFont val="Calibri"/>
        <family val="2"/>
        <charset val="238"/>
      </rPr>
      <t>Náplň 0,5 - 0,75l.</t>
    </r>
  </si>
  <si>
    <r>
      <t xml:space="preserve">Tekutý čistič  na vápenaté usazeniny. Použití: nerezové dřezy a vodovodní baterie, keramická umyvadla, vany, příbory, sklenice, jídelní soupravy, podlahy, dlaždičky, keramika. </t>
    </r>
    <r>
      <rPr>
        <sz val="12"/>
        <rFont val="Calibri"/>
        <family val="2"/>
        <charset val="238"/>
      </rPr>
      <t>Náplň  0,75 - 1l.</t>
    </r>
  </si>
  <si>
    <r>
      <t>Tekutý kyselý čistící prostředek s antibakteriálními účinky a obsahem látek rozpouštějíci rez, vodní kámen a jiné usazeniny. N</t>
    </r>
    <r>
      <rPr>
        <sz val="12"/>
        <rFont val="Calibri"/>
        <family val="2"/>
        <charset val="238"/>
      </rPr>
      <t>áplň  0,5 - 0,75l</t>
    </r>
    <r>
      <rPr>
        <sz val="11"/>
        <rFont val="Calibri"/>
        <family val="2"/>
        <charset val="238"/>
      </rPr>
      <t>.</t>
    </r>
  </si>
  <si>
    <r>
      <t xml:space="preserve">Extra účinný čistič v rozprašovači. Použití: k odstranění nečistot a  vodního kamene. </t>
    </r>
    <r>
      <rPr>
        <sz val="12"/>
        <rFont val="Calibri"/>
        <family val="2"/>
        <charset val="238"/>
      </rPr>
      <t>Náplň 0,75 - 1l</t>
    </r>
    <r>
      <rPr>
        <sz val="11"/>
        <rFont val="Calibri"/>
        <family val="2"/>
        <charset val="238"/>
      </rPr>
      <t>.</t>
    </r>
  </si>
  <si>
    <t>MYCÍ PROSTŘ. WC - leštící, gel</t>
  </si>
  <si>
    <r>
      <t xml:space="preserve">Dezinfekční a leštící přípravek - gel, rozpustný ve vodě. Použití: k odstranění nečistot a  vodního kamene v toaletě. </t>
    </r>
    <r>
      <rPr>
        <sz val="12"/>
        <rFont val="Calibri"/>
        <family val="2"/>
        <charset val="238"/>
      </rPr>
      <t>Náplň  0,75 - 1l.</t>
    </r>
  </si>
  <si>
    <t>MÝDLO TEKUTÉ - s aplikátorem</t>
  </si>
  <si>
    <r>
      <t>Husté tekuté mýdlo s glycerinem, s přírodními výtažky, balení s aplikátorem. N</t>
    </r>
    <r>
      <rPr>
        <sz val="12"/>
        <rFont val="Calibri"/>
        <family val="2"/>
        <charset val="238"/>
      </rPr>
      <t>áplň  0,75 - 1l.</t>
    </r>
  </si>
  <si>
    <r>
      <t xml:space="preserve">Tekutý čistič odpadů, obsah H2SO4 : 96%. Použití: pročištění plastových a keramických odpadů umyvadel, sprch, WC, kanalizace. </t>
    </r>
    <r>
      <rPr>
        <sz val="12"/>
        <rFont val="Calibri"/>
        <family val="2"/>
        <charset val="238"/>
      </rPr>
      <t>Náplň  1 - 1,5 l.</t>
    </r>
  </si>
  <si>
    <r>
      <t xml:space="preserve"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
Použití v interiérech i exteriérech. </t>
    </r>
    <r>
      <rPr>
        <sz val="12"/>
        <rFont val="Calibri"/>
        <family val="2"/>
        <charset val="238"/>
      </rPr>
      <t>Náplň  0,5 - 0,75 l.</t>
    </r>
  </si>
  <si>
    <r>
      <t xml:space="preserve">Čistič oken s obsahem alkoholu - s rozprašovačem - pH: 7,0 - 9,0. </t>
    </r>
    <r>
      <rPr>
        <sz val="12"/>
        <rFont val="Calibri"/>
        <family val="2"/>
        <charset val="238"/>
      </rPr>
      <t>Náplň 0,5 - 1 l.</t>
    </r>
  </si>
  <si>
    <r>
      <t xml:space="preserve">Čistící prostředek s rozprašovačem. Použití: k čištění sporáků, trub, grilů, fritéz a silně znečištěného nádobí, na nerezové zařízení. </t>
    </r>
    <r>
      <rPr>
        <sz val="12"/>
        <rFont val="Calibri"/>
        <family val="2"/>
        <charset val="238"/>
      </rPr>
      <t xml:space="preserve">Náplň 0,5 - 1 l. </t>
    </r>
  </si>
  <si>
    <r>
      <t xml:space="preserve">Přípravek na odstraňování znečištění grilů, mikrovlnek, trub a na odstraňování napečenin. </t>
    </r>
    <r>
      <rPr>
        <sz val="12"/>
        <rFont val="Calibri"/>
        <family val="2"/>
        <charset val="238"/>
      </rPr>
      <t>Náplň 0,75 - 1 l.</t>
    </r>
  </si>
  <si>
    <r>
      <t xml:space="preserve">63 x 74cm - 60litrů. Tloušťka min. 7 mic. </t>
    </r>
    <r>
      <rPr>
        <sz val="12"/>
        <rFont val="Calibri"/>
        <family val="2"/>
        <charset val="238"/>
      </rPr>
      <t>Role 50 - 60 ks.</t>
    </r>
  </si>
  <si>
    <r>
      <t xml:space="preserve">70x110 cm - 120 l,  ze silné folie tl. min. 100 mikronů. </t>
    </r>
    <r>
      <rPr>
        <sz val="12"/>
        <rFont val="Calibri"/>
        <family val="2"/>
        <charset val="238"/>
      </rPr>
      <t>Role 15 - 20 ks.</t>
    </r>
  </si>
  <si>
    <t>Vědro plast  bez výlevky 10 litrů.</t>
  </si>
  <si>
    <t xml:space="preserve">Souprava s otvorem pro  zavěšení, štětiny -  syntetické vlákno polyetylen, lopatka opatřena gumou. </t>
  </si>
  <si>
    <t>Z netkaného textilu  (vizkóza), rozměr  60 x 70  (oranžový).</t>
  </si>
  <si>
    <r>
      <t>Molitanové houbičky malé, na jedné straně abrazivní vrstva,</t>
    </r>
    <r>
      <rPr>
        <sz val="12"/>
        <rFont val="Calibri"/>
        <family val="2"/>
        <charset val="238"/>
      </rPr>
      <t xml:space="preserve"> balení 10 - 12ks.</t>
    </r>
  </si>
  <si>
    <t>Koš na tříděný odpad</t>
  </si>
  <si>
    <t>V sadě tři koše.
Každý o objemu min. 50l.
Barevně označené (sklo, papír, plast).
Materiál: plast.
Výška min. 54 cm, šířka min. 39 cm.</t>
  </si>
  <si>
    <r>
      <t>Jemný čisticí krém s přísadou abrazivních látek. pH: 7,5-10. Použití zejména: čištění nádobí, sporáků, umyvadel, van, smaltovaných předmětů apod., na úklid kuchyní, koupelen a všech nenasákavých povrchů. 
N</t>
    </r>
    <r>
      <rPr>
        <sz val="12"/>
        <rFont val="Calibri"/>
        <family val="2"/>
        <charset val="238"/>
      </rPr>
      <t>áplň 600 - 800 g.</t>
    </r>
  </si>
  <si>
    <r>
      <t>Husté tekuté mýdlo s glycerinem,  s přírodními výtažky, balení s aplikátorem. N</t>
    </r>
    <r>
      <rPr>
        <sz val="12"/>
        <rFont val="Calibri"/>
        <family val="2"/>
        <charset val="238"/>
      </rPr>
      <t>áplň  0,75 - 1l.</t>
    </r>
  </si>
  <si>
    <r>
      <t>Ochranný a regenerační krém. N</t>
    </r>
    <r>
      <rPr>
        <sz val="12"/>
        <rFont val="Calibri"/>
        <family val="2"/>
        <charset val="238"/>
      </rPr>
      <t xml:space="preserve">áplň 100 ml - 150 ml. </t>
    </r>
  </si>
  <si>
    <r>
      <t xml:space="preserve">Tekutý čistič odpadů,  obsah H2SO4 : 96%. Použití: pročištění plastových a keramických odpadů umyvadel, sprch, WC, kanalizace. </t>
    </r>
    <r>
      <rPr>
        <sz val="12"/>
        <rFont val="Calibri"/>
        <family val="2"/>
        <charset val="238"/>
      </rPr>
      <t>Náplň  1 - 1,5 l.</t>
    </r>
  </si>
  <si>
    <r>
      <t xml:space="preserve">Sypký čistič potrubí.,Použití: čištění kuchyňských odpadů od vlasů, tuků, papíru, vaty.  Balení s bezpečnostním víčkem. </t>
    </r>
    <r>
      <rPr>
        <sz val="12"/>
        <rFont val="Calibri"/>
        <family val="2"/>
        <charset val="238"/>
      </rPr>
      <t>Náplň  0,9 - 1,2 kg.</t>
    </r>
  </si>
  <si>
    <r>
      <t xml:space="preserve">50 x 60 cm - 30 litrů. Tloušťka min. 6 mic. </t>
    </r>
    <r>
      <rPr>
        <sz val="12"/>
        <rFont val="Calibri"/>
        <family val="2"/>
        <charset val="238"/>
      </rPr>
      <t>Role 50 - 60 ks.</t>
    </r>
  </si>
  <si>
    <r>
      <t xml:space="preserve">Špejle hrocené 25 cm, </t>
    </r>
    <r>
      <rPr>
        <sz val="12"/>
        <rFont val="Calibri"/>
        <family val="2"/>
        <charset val="238"/>
      </rPr>
      <t>balení 200 - 250ks.</t>
    </r>
  </si>
  <si>
    <r>
      <t xml:space="preserve">Papírové tácky 13x20 cm, </t>
    </r>
    <r>
      <rPr>
        <sz val="12"/>
        <rFont val="Calibri"/>
        <family val="2"/>
        <charset val="238"/>
      </rPr>
      <t>balení 20 - 25 ks.</t>
    </r>
  </si>
  <si>
    <t>Vědro plast  bez výlevky, 10 litrů.</t>
  </si>
  <si>
    <t>Vědro plast bez výlevky, 15 litrů .</t>
  </si>
  <si>
    <t>Smeták bez násady pro vnitřní použití, šíře 30 cm.</t>
  </si>
  <si>
    <t xml:space="preserve">Souprava s otvorem pro  zavěšení, štětiny - syntetické vlákno polyetylen, lopatka opatřena gumou. </t>
  </si>
  <si>
    <t>Rozměr 52 x 90 cm, klasický tkaný (bílý). Složení:  75% Bavlny, 25% Viskózy.</t>
  </si>
  <si>
    <r>
      <t>Molitanové houbičky malé, na jedné straně abrazivní vrstva. Baelní</t>
    </r>
    <r>
      <rPr>
        <sz val="12"/>
        <rFont val="Calibri"/>
        <family val="2"/>
        <charset val="238"/>
      </rPr>
      <t xml:space="preserve"> 10 - 12ks.</t>
    </r>
  </si>
  <si>
    <r>
      <t>Tekutý přípravek na ruční mytí nádobí,  odstraňování mastnoty i ve studené vodě. N</t>
    </r>
    <r>
      <rPr>
        <sz val="12"/>
        <rFont val="Calibri"/>
        <family val="2"/>
        <charset val="238"/>
      </rPr>
      <t>áplň 0,5 - 0,75 l.</t>
    </r>
  </si>
  <si>
    <t>Toaletní mýdlo. Hmotnost 1 ks: min. 100g.</t>
  </si>
  <si>
    <r>
      <t xml:space="preserve">Kyselina solná   30% syntetická technická. Použití k čištění, leptání, pájení a k dalším technickým účelům. Rozpouští kovy (i chromování), vodní kámen. </t>
    </r>
    <r>
      <rPr>
        <sz val="12"/>
        <rFont val="Calibri"/>
        <family val="2"/>
        <charset val="238"/>
      </rPr>
      <t>Obsah 1 - 1,5 kg nebo 1 - 1,5 l.</t>
    </r>
  </si>
  <si>
    <t>60x120 cm, pytle volně ložené, vyrobeny z kvalitního polyetylénu odolnému proti protržení. Vhodné na veškerý odpad, jsou plně recyklovatelné. Tloušťka min. 200 mikronů.</t>
  </si>
  <si>
    <t>Tabletová sůl na změkčení vody 5kg.</t>
  </si>
  <si>
    <t>Prášek do myčky obsah 2,5-3 kg.</t>
  </si>
  <si>
    <t>Prostředek na ruční mytí nádobí 5l.</t>
  </si>
  <si>
    <t>Odmašťující prostředek ve spreji 0,5l.</t>
  </si>
  <si>
    <t>Vůně na WC ve spreji.</t>
  </si>
  <si>
    <t>Tekuté mýdlo s aplikátorem 0,500 ml.</t>
  </si>
  <si>
    <t>Prostředek na leštění oken a zrcadel.</t>
  </si>
  <si>
    <t>Univerzální mycí prostředek na podlahy s vůní, 5l.</t>
  </si>
  <si>
    <t>Vinylové jednorázové rukavice, 100 - 120 kusů v balení, velikost L.</t>
  </si>
  <si>
    <t>Mikrotenová taška - košilka (100 kusů v balení) 22 x 33cm.</t>
  </si>
  <si>
    <t>Pytle na odpadky 70x110cm, 120l pevné černé, role 15-20kusů.</t>
  </si>
  <si>
    <t>Ruční kartáč typ žehlička, 15 - 20 cm.</t>
  </si>
  <si>
    <t>Rýžový kartáč podlahový ruční.</t>
  </si>
  <si>
    <t>Houbička na nádobí 12x7x4,5. Na njedné straně abrazivní vrstva.</t>
  </si>
  <si>
    <t>Nerezová spirálová drátěnka, 2 ks v balení.</t>
  </si>
  <si>
    <t>Papírové tácky na jedno použití, 13x20cm (balení po 100 kusech).</t>
  </si>
  <si>
    <t>Sáčky do vysavače Rowenta RU5053 (4 kusy v balení).</t>
  </si>
  <si>
    <t>Sáčky do vysavače ETA Mariner 2865 (3 kusy v balení).</t>
  </si>
  <si>
    <t>Univerzální švédská utěrka na prach.</t>
  </si>
  <si>
    <t>Prostředek na prach ve spreji.</t>
  </si>
  <si>
    <t>Pěnový čistič na gril, 500 ml.</t>
  </si>
  <si>
    <t>Čistič konvektomatu 10kg.</t>
  </si>
  <si>
    <t>Utěrky na nádobí látkové bavlněné 50x70.</t>
  </si>
  <si>
    <t>Prostředek na strojní mytí podlah 10kg.</t>
  </si>
  <si>
    <t>Tekutý čistič WC, 750ml.</t>
  </si>
  <si>
    <t>Dezinfekční prostředek na vytírání podlah, 5l.</t>
  </si>
  <si>
    <t>Hadr na podlahu, netkaná textilie, bílý.</t>
  </si>
  <si>
    <r>
      <t xml:space="preserve">Balíček skládaných Z-Z ručníků. 2vrstvé, bílé, rozměr 23 x 25cm. 1ks (balíček) min. 150ks papírových ručníků. </t>
    </r>
    <r>
      <rPr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sz val="12"/>
        <rFont val="Calibri"/>
        <family val="2"/>
        <charset val="238"/>
      </rPr>
      <t>kartonu min. 20ks (balíčků).</t>
    </r>
  </si>
  <si>
    <r>
      <t xml:space="preserve">Role průmyslová 19, 2vrstvý, bílý, 100% celuloza. </t>
    </r>
    <r>
      <rPr>
        <sz val="12"/>
        <rFont val="Calibri"/>
        <family val="2"/>
        <charset val="238"/>
      </rPr>
      <t xml:space="preserve">V balení min. 12ks (rolí). 
Návin min. 100 bm, průměr dutinky max. 6,5 cm. </t>
    </r>
    <r>
      <rPr>
        <sz val="11"/>
        <rFont val="Calibri"/>
        <family val="2"/>
        <charset val="238"/>
      </rPr>
      <t>Určeno do zásobníků.</t>
    </r>
  </si>
  <si>
    <r>
      <t>Tekutý saponátový přípravek - ve vodě zcela rozpustný, biolog.rozložitelnost povrchově aktivních látek min. 80%,  pH: 5,5 - 8,5.  Použití zejména: čištění podlah, kuchyňských a hygienických zařízení a jíných nesavých povrchů. N</t>
    </r>
    <r>
      <rPr>
        <sz val="12"/>
        <rFont val="Calibri"/>
        <family val="2"/>
        <charset val="238"/>
      </rPr>
      <t>áplň 0,75 - 1 l.</t>
    </r>
  </si>
  <si>
    <r>
      <t>Univerzální čistící prostředek, pH:  5 - 6. Použití zejména: mytí podlahových krytin, kachliček, dlaždic, omyvatelných stěn. N</t>
    </r>
    <r>
      <rPr>
        <sz val="12"/>
        <rFont val="Calibri"/>
        <family val="2"/>
        <charset val="238"/>
      </rPr>
      <t>áplň 1 - 1,5 l.</t>
    </r>
  </si>
  <si>
    <r>
  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</t>
    </r>
    <r>
      <rPr>
        <sz val="12"/>
        <rFont val="Calibri"/>
        <family val="2"/>
        <charset val="238"/>
      </rPr>
      <t>áplň 0,75 -  1 l.</t>
    </r>
  </si>
  <si>
    <t>Bezoplachová dezinfekce na ruce s antibakteriální a virucidní účinností. Náplň 500 - 600 ml.</t>
  </si>
  <si>
    <t>DEZINFEKČNÍ PROSTŘEDEK NA PRACOVNÍ PLOCHY</t>
  </si>
  <si>
    <r>
      <t>Tekutý přípravek na ruční mytí nádobí,  odstraňování mastnoty i ve studené vodě. N</t>
    </r>
    <r>
      <rPr>
        <sz val="12"/>
        <rFont val="Calibri"/>
        <family val="2"/>
        <charset val="238"/>
      </rPr>
      <t>áplň  5 - 5,5 l.</t>
    </r>
  </si>
  <si>
    <r>
      <t>Čistič tekutý s rozprašovačem. Použití:  čištění kuchyní, na všechny omyvatelné povrchy. N</t>
    </r>
    <r>
      <rPr>
        <sz val="12"/>
        <rFont val="Calibri"/>
        <family val="2"/>
        <charset val="238"/>
      </rPr>
      <t>áplň 0,5 - 0,75 l.</t>
    </r>
  </si>
  <si>
    <r>
      <t xml:space="preserve">Kyselý přípravek v rozprašovači, s antibakteriální přísadou, obsah látek rozpouštějíci rez a vodní kámen. 
Použití: pro všechny omývatelné plochy, včetně akrylátu. </t>
    </r>
    <r>
      <rPr>
        <sz val="12"/>
        <rFont val="Calibri"/>
        <family val="2"/>
        <charset val="238"/>
      </rPr>
      <t>Náplň 0,5 - 0,75l.</t>
    </r>
  </si>
  <si>
    <r>
      <t xml:space="preserve">Sypký čistič potrubí. Použití: čištění kuchyňských odpadů od vlasů, tuků, papíru, vaty.  Balení s bezpečnostním víčkem. </t>
    </r>
    <r>
      <rPr>
        <sz val="12"/>
        <rFont val="Calibri"/>
        <family val="2"/>
        <charset val="238"/>
      </rPr>
      <t>Náplň  0,9 - 1,2 kg.</t>
    </r>
  </si>
  <si>
    <r>
      <t xml:space="preserve"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</t>
    </r>
    <r>
      <rPr>
        <sz val="12"/>
        <rFont val="Calibri"/>
        <family val="2"/>
        <charset val="238"/>
      </rPr>
      <t>Náplň  0,5 - 0,75 l.</t>
    </r>
  </si>
  <si>
    <t>Vinylové rukavice  - M</t>
  </si>
  <si>
    <r>
      <t xml:space="preserve">Sáčky hygienické (na vložky) mikrotenové. </t>
    </r>
    <r>
      <rPr>
        <sz val="12"/>
        <rFont val="Calibri"/>
        <family val="2"/>
        <charset val="238"/>
      </rPr>
      <t>Balení 25 - 30ks.</t>
    </r>
  </si>
  <si>
    <r>
      <t xml:space="preserve">Kuchyňské utěrky v roli, 2vrstvé, min. 50 útržků  v roli. Návin v jedné roli min. 30 m. </t>
    </r>
    <r>
      <rPr>
        <sz val="12"/>
        <rFont val="Calibri"/>
        <family val="2"/>
        <charset val="238"/>
      </rPr>
      <t xml:space="preserve">Balení 2 role.  </t>
    </r>
  </si>
  <si>
    <t>Z netkaného textilu  (vizkóza), rozměr 60 x 70  (oranžový).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</si>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</sst>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8" fillId="0" borderId="0"/>
    <xf numFmtId="0" fontId="8" fillId="0" borderId="0"/>
  </cellStyleXfs>
  <cellXfs count="150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5" fillId="0" borderId="0" xfId="0" applyNumberFormat="1" applyFont="1" applyFill="1" applyBorder="1" applyAlignment="1" applyProtection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4" borderId="4" xfId="0" applyNumberFormat="1" applyFont="1" applyFill="1" applyBorder="1" applyAlignment="1" applyProtection="1">
      <alignment horizontal="center" vertical="center" wrapText="1"/>
    </xf>
    <xf numFmtId="0" fontId="3" fillId="4" borderId="12" xfId="0" applyNumberFormat="1" applyFont="1" applyFill="1" applyBorder="1" applyAlignment="1" applyProtection="1">
      <alignment horizontal="center" vertical="center" wrapText="1"/>
    </xf>
    <xf numFmtId="0" fontId="1" fillId="4" borderId="16" xfId="0" applyNumberFormat="1" applyFont="1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3" fillId="4" borderId="5" xfId="0" applyNumberFormat="1" applyFont="1" applyFill="1" applyBorder="1" applyAlignment="1" applyProtection="1">
      <alignment horizontal="center" vertical="center" wrapText="1"/>
    </xf>
    <xf numFmtId="164" fontId="5" fillId="0" borderId="18" xfId="0" applyNumberFormat="1" applyFont="1" applyFill="1" applyBorder="1" applyAlignment="1" applyProtection="1">
      <alignment horizontal="center" vertical="center"/>
    </xf>
    <xf numFmtId="0" fontId="3" fillId="4" borderId="20" xfId="0" applyNumberFormat="1" applyFont="1" applyFill="1" applyBorder="1" applyAlignment="1" applyProtection="1">
      <alignment horizontal="center" vertical="center" wrapTex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16" xfId="0" applyNumberFormat="1" applyFill="1" applyBorder="1" applyAlignment="1" applyProtection="1">
      <alignment horizontal="center" vertical="center"/>
    </xf>
    <xf numFmtId="165" fontId="0" fillId="0" borderId="12" xfId="0" applyNumberFormat="1" applyBorder="1" applyAlignment="1" applyProtection="1">
      <alignment horizontal="center" vertical="center"/>
    </xf>
    <xf numFmtId="165" fontId="0" fillId="0" borderId="25" xfId="0" applyNumberFormat="1" applyBorder="1" applyAlignment="1" applyProtection="1">
      <alignment horizontal="center" vertical="center"/>
    </xf>
    <xf numFmtId="165" fontId="0" fillId="0" borderId="11" xfId="0" applyNumberFormat="1" applyBorder="1" applyAlignment="1" applyProtection="1">
      <alignment horizontal="center" vertical="center"/>
    </xf>
    <xf numFmtId="165" fontId="0" fillId="0" borderId="2" xfId="0" applyNumberFormat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2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31" xfId="0" applyNumberFormat="1" applyFill="1" applyBorder="1" applyAlignment="1" applyProtection="1">
      <alignment horizontal="right" vertical="center" inden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25" xfId="0" applyNumberFormat="1" applyFill="1" applyBorder="1" applyAlignment="1" applyProtection="1">
      <alignment horizontal="right" vertical="center" indent="1"/>
    </xf>
    <xf numFmtId="164" fontId="5" fillId="0" borderId="15" xfId="0" applyNumberFormat="1" applyFont="1" applyFill="1" applyBorder="1" applyAlignment="1" applyProtection="1">
      <alignment horizontal="center" vertical="center"/>
    </xf>
    <xf numFmtId="0" fontId="1" fillId="0" borderId="23" xfId="0" applyFont="1" applyFill="1" applyBorder="1" applyAlignment="1" applyProtection="1">
      <alignment horizontal="left" vertical="center" wrapText="1"/>
    </xf>
    <xf numFmtId="0" fontId="1" fillId="0" borderId="24" xfId="0" applyFont="1" applyFill="1" applyBorder="1" applyAlignment="1" applyProtection="1">
      <alignment horizontal="left" vertical="center" wrapText="1"/>
    </xf>
    <xf numFmtId="0" fontId="1" fillId="0" borderId="30" xfId="0" applyFont="1" applyFill="1" applyBorder="1" applyAlignment="1" applyProtection="1">
      <alignment horizontal="left" vertical="center" wrapText="1"/>
    </xf>
    <xf numFmtId="0" fontId="1" fillId="4" borderId="2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left" vertical="center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32" xfId="0" applyFont="1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1" fillId="0" borderId="35" xfId="0" applyNumberFormat="1" applyFont="1" applyBorder="1" applyAlignment="1" applyProtection="1">
      <alignment horizontal="center" vertical="center" wrapText="1"/>
    </xf>
    <xf numFmtId="0" fontId="0" fillId="2" borderId="36" xfId="0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49" fontId="1" fillId="0" borderId="0" xfId="0" applyNumberFormat="1" applyFont="1" applyFill="1" applyAlignment="1" applyProtection="1">
      <alignment horizontal="right" vertical="center" wrapText="1"/>
    </xf>
    <xf numFmtId="0" fontId="7" fillId="0" borderId="0" xfId="0" applyFont="1" applyFill="1" applyAlignment="1" applyProtection="1">
      <alignment horizontal="center" vertical="center"/>
    </xf>
    <xf numFmtId="0" fontId="0" fillId="0" borderId="0" xfId="0" applyAlignment="1" applyProtection="1">
      <alignment wrapText="1"/>
    </xf>
    <xf numFmtId="0" fontId="11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0" xfId="0" applyNumberFormat="1" applyProtection="1"/>
    <xf numFmtId="3" fontId="0" fillId="0" borderId="14" xfId="0" applyNumberFormat="1" applyFill="1" applyBorder="1" applyAlignment="1" applyProtection="1">
      <alignment horizontal="center" vertical="center" wrapText="1"/>
    </xf>
    <xf numFmtId="0" fontId="9" fillId="0" borderId="11" xfId="2" applyNumberFormat="1" applyFont="1" applyFill="1" applyBorder="1" applyAlignment="1" applyProtection="1">
      <alignment horizontal="left" vertical="center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9" fillId="0" borderId="11" xfId="1" applyFont="1" applyFill="1" applyBorder="1" applyAlignment="1" applyProtection="1">
      <alignment horizontal="center" vertical="center" wrapText="1"/>
    </xf>
    <xf numFmtId="0" fontId="9" fillId="0" borderId="11" xfId="2" applyNumberFormat="1" applyFont="1" applyFill="1" applyBorder="1" applyAlignment="1" applyProtection="1">
      <alignment horizontal="left" vertical="center" wrapText="1"/>
    </xf>
    <xf numFmtId="0" fontId="0" fillId="3" borderId="12" xfId="0" applyFon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1" fillId="0" borderId="26" xfId="0" applyFont="1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9" fillId="0" borderId="2" xfId="2" applyNumberFormat="1" applyFont="1" applyFill="1" applyBorder="1" applyAlignment="1" applyProtection="1">
      <alignment horizontal="left" vertical="center" inden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9" fillId="0" borderId="2" xfId="1" applyFont="1" applyFill="1" applyBorder="1" applyAlignment="1" applyProtection="1">
      <alignment horizontal="center" vertical="center" wrapText="1"/>
    </xf>
    <xf numFmtId="0" fontId="9" fillId="0" borderId="2" xfId="2" applyNumberFormat="1" applyFont="1" applyFill="1" applyBorder="1" applyAlignment="1" applyProtection="1">
      <alignment horizontal="left" vertical="center" wrapText="1"/>
    </xf>
    <xf numFmtId="0" fontId="0" fillId="3" borderId="25" xfId="0" applyFon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25" xfId="0" applyNumberFormat="1" applyFill="1" applyBorder="1" applyAlignment="1" applyProtection="1">
      <alignment horizontal="center" vertical="center" wrapText="1"/>
    </xf>
    <xf numFmtId="0" fontId="1" fillId="0" borderId="27" xfId="0" applyFont="1" applyFill="1" applyBorder="1" applyAlignment="1" applyProtection="1">
      <alignment horizontal="center" vertical="center" wrapText="1"/>
    </xf>
    <xf numFmtId="0" fontId="9" fillId="0" borderId="2" xfId="1" applyNumberFormat="1" applyFont="1" applyFill="1" applyBorder="1" applyAlignment="1" applyProtection="1">
      <alignment horizontal="left" vertical="center" wrapText="1" indent="1"/>
    </xf>
    <xf numFmtId="0" fontId="9" fillId="0" borderId="2" xfId="1" applyFont="1" applyFill="1" applyBorder="1" applyAlignment="1" applyProtection="1">
      <alignment horizontal="center" vertical="center"/>
    </xf>
    <xf numFmtId="0" fontId="9" fillId="0" borderId="2" xfId="1" applyFont="1" applyFill="1" applyBorder="1" applyAlignment="1" applyProtection="1">
      <alignment horizontal="left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9" fillId="0" borderId="9" xfId="1" applyNumberFormat="1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9" fillId="0" borderId="9" xfId="1" applyFont="1" applyFill="1" applyBorder="1" applyAlignment="1" applyProtection="1">
      <alignment horizontal="center" vertical="center"/>
    </xf>
    <xf numFmtId="0" fontId="9" fillId="0" borderId="9" xfId="1" applyFont="1" applyFill="1" applyBorder="1" applyAlignment="1" applyProtection="1">
      <alignment horizontal="left" vertical="center" wrapText="1"/>
    </xf>
    <xf numFmtId="0" fontId="0" fillId="3" borderId="15" xfId="0" applyFont="1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1" fillId="0" borderId="19" xfId="0" applyFont="1" applyFill="1" applyBorder="1" applyAlignment="1" applyProtection="1">
      <alignment horizontal="center" vertical="center" wrapText="1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left" vertical="center" wrapText="1" indent="1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vertical="center" wrapText="1"/>
    </xf>
    <xf numFmtId="0" fontId="0" fillId="3" borderId="4" xfId="0" applyNumberFormat="1" applyFill="1" applyBorder="1" applyProtection="1"/>
    <xf numFmtId="0" fontId="0" fillId="0" borderId="4" xfId="0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3" fontId="0" fillId="0" borderId="28" xfId="0" applyNumberFormat="1" applyFill="1" applyBorder="1" applyAlignment="1" applyProtection="1">
      <alignment horizontal="center" vertical="center" wrapText="1"/>
    </xf>
    <xf numFmtId="0" fontId="9" fillId="0" borderId="11" xfId="1" applyNumberFormat="1" applyFont="1" applyFill="1" applyBorder="1" applyAlignment="1" applyProtection="1">
      <alignment horizontal="left" vertical="center" wrapText="1" indent="1"/>
    </xf>
    <xf numFmtId="0" fontId="9" fillId="0" borderId="11" xfId="1" applyFont="1" applyFill="1" applyBorder="1" applyAlignment="1" applyProtection="1">
      <alignment horizontal="center" vertical="center"/>
    </xf>
    <xf numFmtId="0" fontId="9" fillId="0" borderId="11" xfId="1" applyFont="1" applyFill="1" applyBorder="1" applyAlignment="1" applyProtection="1">
      <alignment horizontal="left" vertical="center" wrapText="1"/>
    </xf>
    <xf numFmtId="0" fontId="0" fillId="3" borderId="11" xfId="0" applyFont="1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3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8" fillId="0" borderId="9" xfId="1" applyFont="1" applyFill="1" applyBorder="1" applyAlignment="1" applyProtection="1">
      <alignment horizontal="left" vertical="center" wrapText="1"/>
    </xf>
    <xf numFmtId="0" fontId="0" fillId="3" borderId="9" xfId="0" applyFon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16" fontId="9" fillId="0" borderId="2" xfId="1" applyNumberFormat="1" applyFont="1" applyFill="1" applyBorder="1" applyAlignment="1" applyProtection="1">
      <alignment horizontal="center" vertical="center"/>
    </xf>
    <xf numFmtId="0" fontId="0" fillId="0" borderId="27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9" fillId="0" borderId="11" xfId="2" applyNumberFormat="1" applyFont="1" applyFill="1" applyBorder="1" applyAlignment="1" applyProtection="1">
      <alignment horizontal="left" vertical="center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9" fillId="0" borderId="11" xfId="2" applyNumberFormat="1" applyFont="1" applyFill="1" applyBorder="1" applyAlignment="1" applyProtection="1">
      <alignment vertical="center" wrapText="1"/>
    </xf>
    <xf numFmtId="0" fontId="9" fillId="0" borderId="2" xfId="2" applyNumberFormat="1" applyFont="1" applyFill="1" applyBorder="1" applyAlignment="1" applyProtection="1">
      <alignment horizontal="left" vertical="center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9" fillId="0" borderId="2" xfId="2" applyNumberFormat="1" applyFont="1" applyFill="1" applyBorder="1" applyAlignment="1" applyProtection="1">
      <alignment vertical="center" wrapText="1"/>
    </xf>
    <xf numFmtId="0" fontId="9" fillId="0" borderId="9" xfId="2" applyNumberFormat="1" applyFont="1" applyFill="1" applyBorder="1" applyAlignment="1" applyProtection="1">
      <alignment horizontal="left" vertical="center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9" fillId="0" borderId="9" xfId="2" applyNumberFormat="1" applyFont="1" applyFill="1" applyBorder="1" applyAlignment="1" applyProtection="1">
      <alignment horizontal="left" vertical="center" wrapText="1"/>
    </xf>
    <xf numFmtId="0" fontId="9" fillId="0" borderId="17" xfId="1" applyNumberFormat="1" applyFont="1" applyFill="1" applyBorder="1" applyAlignment="1" applyProtection="1">
      <alignment horizontal="left" vertical="center" wrapText="1" indent="1"/>
    </xf>
    <xf numFmtId="0" fontId="9" fillId="0" borderId="29" xfId="1" applyFont="1" applyFill="1" applyBorder="1" applyAlignment="1" applyProtection="1">
      <alignment horizontal="left" vertical="center" wrapText="1"/>
    </xf>
    <xf numFmtId="0" fontId="0" fillId="0" borderId="0" xfId="0" applyAlignment="1" applyProtection="1"/>
    <xf numFmtId="0" fontId="0" fillId="0" borderId="0" xfId="0" applyAlignment="1" applyProtection="1">
      <alignment horizontal="center"/>
    </xf>
    <xf numFmtId="0" fontId="0" fillId="0" borderId="0" xfId="0" applyNumberFormat="1" applyAlignment="1" applyProtection="1"/>
    <xf numFmtId="0" fontId="0" fillId="0" borderId="0" xfId="0" applyFill="1" applyProtection="1"/>
    <xf numFmtId="0" fontId="0" fillId="4" borderId="21" xfId="0" applyNumberFormat="1" applyFill="1" applyBorder="1" applyAlignment="1" applyProtection="1">
      <alignment vertical="center" wrapText="1"/>
    </xf>
    <xf numFmtId="0" fontId="0" fillId="4" borderId="22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23" xfId="0" applyFont="1" applyFill="1" applyBorder="1" applyAlignment="1" applyProtection="1">
      <alignment horizontal="left" vertical="center" wrapText="1"/>
    </xf>
    <xf numFmtId="0" fontId="3" fillId="0" borderId="24" xfId="0" applyFont="1" applyFill="1" applyBorder="1" applyAlignment="1" applyProtection="1">
      <alignment horizontal="left" vertical="center" wrapText="1"/>
    </xf>
    <xf numFmtId="0" fontId="3" fillId="0" borderId="30" xfId="0" applyFont="1" applyFill="1" applyBorder="1" applyAlignment="1" applyProtection="1">
      <alignment horizontal="left" vertical="center" wrapText="1"/>
    </xf>
    <xf numFmtId="0" fontId="0" fillId="0" borderId="15" xfId="0" applyBorder="1" applyAlignment="1" applyProtection="1"/>
    <xf numFmtId="0" fontId="0" fillId="0" borderId="19" xfId="0" applyBorder="1" applyAlignment="1" applyProtection="1"/>
    <xf numFmtId="0" fontId="0" fillId="0" borderId="0" xfId="0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vertical="center"/>
    </xf>
    <xf numFmtId="164" fontId="10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65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FFFFB7"/>
      <color rgb="FFFFD1D1"/>
      <color rgb="FFFFFFD1"/>
      <color rgb="FFFFC1C1"/>
      <color rgb="FFCCFCC8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13"/>
  <sheetViews>
    <sheetView showGridLines="0" showZeros="0" tabSelected="1" zoomScale="70" zoomScaleNormal="70" workbookViewId="0">
      <selection activeCell="I7" sqref="I7"/>
    </sheetView>
  </sheetViews>
  <sheetFormatPr defaultRowHeight="14.5" x14ac:dyDescent="0.35"/>
  <cols>
    <col min="1" max="1" width="1.453125" style="1" customWidth="1"/>
    <col min="2" max="2" width="5.7265625" style="1" customWidth="1"/>
    <col min="3" max="3" width="41.54296875" style="2" customWidth="1"/>
    <col min="4" max="4" width="9.7265625" style="59" customWidth="1"/>
    <col min="5" max="5" width="13.81640625" style="60" customWidth="1"/>
    <col min="6" max="6" width="108.81640625" style="2" customWidth="1"/>
    <col min="7" max="7" width="22.1796875" style="2" hidden="1" customWidth="1"/>
    <col min="8" max="8" width="20.81640625" style="1" customWidth="1"/>
    <col min="9" max="9" width="25.81640625" style="1" customWidth="1"/>
    <col min="10" max="10" width="23.7265625" style="1" customWidth="1"/>
    <col min="11" max="11" width="20.81640625" style="1" customWidth="1"/>
    <col min="12" max="12" width="20.453125" style="1" hidden="1" customWidth="1"/>
    <col min="13" max="13" width="15.6328125" style="2" customWidth="1"/>
    <col min="14" max="14" width="29.81640625" style="1" hidden="1" customWidth="1"/>
    <col min="15" max="15" width="22.7265625" style="13" hidden="1" customWidth="1"/>
    <col min="16" max="16" width="36.1796875" style="1" customWidth="1"/>
    <col min="17" max="17" width="39.453125" style="2" customWidth="1"/>
    <col min="18" max="16384" width="8.7265625" style="1"/>
  </cols>
  <sheetData>
    <row r="1" spans="1:17" ht="18.5" x14ac:dyDescent="0.35">
      <c r="B1" s="45" t="s">
        <v>114</v>
      </c>
      <c r="C1" s="45"/>
      <c r="D1" s="45"/>
      <c r="E1" s="45"/>
      <c r="F1" s="45"/>
      <c r="I1" s="53"/>
      <c r="J1" s="53"/>
      <c r="O1" s="54" t="s">
        <v>115</v>
      </c>
      <c r="P1" s="54"/>
      <c r="Q1" s="54"/>
    </row>
    <row r="2" spans="1:17" ht="18.75" customHeight="1" x14ac:dyDescent="0.35">
      <c r="C2" s="12"/>
      <c r="D2" s="10"/>
      <c r="E2" s="11"/>
      <c r="F2" s="12"/>
      <c r="I2" s="53"/>
      <c r="J2" s="53"/>
      <c r="L2" s="55"/>
      <c r="M2" s="1"/>
    </row>
    <row r="3" spans="1:17" ht="21" customHeight="1" x14ac:dyDescent="0.35">
      <c r="B3" s="46" t="s">
        <v>241</v>
      </c>
      <c r="C3" s="47"/>
      <c r="D3" s="48" t="s">
        <v>8</v>
      </c>
      <c r="E3" s="49"/>
      <c r="F3" s="50" t="s">
        <v>242</v>
      </c>
      <c r="G3" s="56"/>
      <c r="H3" s="57"/>
      <c r="I3" s="57"/>
      <c r="J3" s="57"/>
      <c r="K3" s="57"/>
      <c r="L3" s="57"/>
      <c r="M3" s="57"/>
      <c r="N3" s="57"/>
      <c r="O3" s="57"/>
      <c r="P3" s="57"/>
      <c r="Q3" s="57"/>
    </row>
    <row r="4" spans="1:17" ht="21" customHeight="1" thickBot="1" x14ac:dyDescent="0.4">
      <c r="B4" s="46"/>
      <c r="C4" s="47"/>
      <c r="D4" s="51"/>
      <c r="E4" s="52"/>
      <c r="F4" s="50"/>
      <c r="H4" s="2"/>
      <c r="I4" s="53"/>
      <c r="J4" s="53"/>
      <c r="M4" s="53"/>
      <c r="N4" s="53"/>
      <c r="O4" s="58"/>
      <c r="P4" s="53"/>
      <c r="Q4" s="53"/>
    </row>
    <row r="5" spans="1:17" ht="34.15" customHeight="1" thickBot="1" x14ac:dyDescent="0.4">
      <c r="G5" s="3"/>
      <c r="I5" s="15" t="s">
        <v>8</v>
      </c>
    </row>
    <row r="6" spans="1:17" s="13" customFormat="1" ht="59" thickTop="1" thickBot="1" x14ac:dyDescent="0.4">
      <c r="B6" s="23" t="s">
        <v>1</v>
      </c>
      <c r="C6" s="16" t="s">
        <v>116</v>
      </c>
      <c r="D6" s="16" t="s">
        <v>0</v>
      </c>
      <c r="E6" s="17" t="s">
        <v>118</v>
      </c>
      <c r="F6" s="16" t="s">
        <v>117</v>
      </c>
      <c r="G6" s="16" t="s">
        <v>119</v>
      </c>
      <c r="H6" s="16" t="s">
        <v>4</v>
      </c>
      <c r="I6" s="9" t="s">
        <v>5</v>
      </c>
      <c r="J6" s="19" t="s">
        <v>6</v>
      </c>
      <c r="K6" s="18" t="s">
        <v>7</v>
      </c>
      <c r="L6" s="16" t="s">
        <v>120</v>
      </c>
      <c r="M6" s="16" t="s">
        <v>121</v>
      </c>
      <c r="N6" s="16" t="s">
        <v>126</v>
      </c>
      <c r="O6" s="16" t="s">
        <v>122</v>
      </c>
      <c r="P6" s="19" t="s">
        <v>123</v>
      </c>
      <c r="Q6" s="20" t="s">
        <v>124</v>
      </c>
    </row>
    <row r="7" spans="1:17" ht="40.5" customHeight="1" thickTop="1" x14ac:dyDescent="0.35">
      <c r="A7" s="61"/>
      <c r="B7" s="62">
        <v>1</v>
      </c>
      <c r="C7" s="63" t="s">
        <v>12</v>
      </c>
      <c r="D7" s="64">
        <v>40</v>
      </c>
      <c r="E7" s="65" t="s">
        <v>13</v>
      </c>
      <c r="F7" s="66" t="s">
        <v>147</v>
      </c>
      <c r="G7" s="33">
        <f t="shared" ref="G7:G70" si="0">D7*H7</f>
        <v>640</v>
      </c>
      <c r="H7" s="33">
        <v>16</v>
      </c>
      <c r="I7" s="147"/>
      <c r="J7" s="25">
        <f t="shared" ref="J7:J70" si="1">D7*I7</f>
        <v>0</v>
      </c>
      <c r="K7" s="30" t="str">
        <f t="shared" ref="K7:K44" si="2">IF(ISNUMBER(I7), IF(I7&gt;H7,"NEVYHOVUJE","VYHOVUJE")," ")</f>
        <v xml:space="preserve"> </v>
      </c>
      <c r="L7" s="67"/>
      <c r="M7" s="68" t="s">
        <v>125</v>
      </c>
      <c r="N7" s="68"/>
      <c r="O7" s="69"/>
      <c r="P7" s="68" t="s">
        <v>127</v>
      </c>
      <c r="Q7" s="70" t="s">
        <v>128</v>
      </c>
    </row>
    <row r="8" spans="1:17" ht="54.75" customHeight="1" x14ac:dyDescent="0.35">
      <c r="B8" s="71">
        <v>2</v>
      </c>
      <c r="C8" s="72" t="s">
        <v>14</v>
      </c>
      <c r="D8" s="73">
        <v>50</v>
      </c>
      <c r="E8" s="74" t="s">
        <v>15</v>
      </c>
      <c r="F8" s="75" t="s">
        <v>148</v>
      </c>
      <c r="G8" s="34">
        <f t="shared" si="0"/>
        <v>1250</v>
      </c>
      <c r="H8" s="34">
        <v>25</v>
      </c>
      <c r="I8" s="148"/>
      <c r="J8" s="28">
        <f t="shared" si="1"/>
        <v>0</v>
      </c>
      <c r="K8" s="31" t="str">
        <f t="shared" si="2"/>
        <v xml:space="preserve"> </v>
      </c>
      <c r="L8" s="76"/>
      <c r="M8" s="77"/>
      <c r="N8" s="77"/>
      <c r="O8" s="78"/>
      <c r="P8" s="77"/>
      <c r="Q8" s="79"/>
    </row>
    <row r="9" spans="1:17" ht="36.75" customHeight="1" x14ac:dyDescent="0.35">
      <c r="B9" s="71">
        <v>3</v>
      </c>
      <c r="C9" s="72" t="s">
        <v>16</v>
      </c>
      <c r="D9" s="73">
        <v>5</v>
      </c>
      <c r="E9" s="74" t="s">
        <v>15</v>
      </c>
      <c r="F9" s="75" t="s">
        <v>149</v>
      </c>
      <c r="G9" s="34">
        <f t="shared" si="0"/>
        <v>25</v>
      </c>
      <c r="H9" s="34">
        <v>5</v>
      </c>
      <c r="I9" s="147"/>
      <c r="J9" s="28">
        <f t="shared" si="1"/>
        <v>0</v>
      </c>
      <c r="K9" s="31" t="str">
        <f t="shared" si="2"/>
        <v xml:space="preserve"> </v>
      </c>
      <c r="L9" s="76"/>
      <c r="M9" s="77"/>
      <c r="N9" s="77"/>
      <c r="O9" s="78"/>
      <c r="P9" s="77"/>
      <c r="Q9" s="79"/>
    </row>
    <row r="10" spans="1:17" ht="71.25" customHeight="1" x14ac:dyDescent="0.35">
      <c r="B10" s="71">
        <v>4</v>
      </c>
      <c r="C10" s="80" t="s">
        <v>17</v>
      </c>
      <c r="D10" s="73">
        <v>30</v>
      </c>
      <c r="E10" s="81" t="s">
        <v>11</v>
      </c>
      <c r="F10" s="82" t="s">
        <v>150</v>
      </c>
      <c r="G10" s="34">
        <f t="shared" si="0"/>
        <v>2880</v>
      </c>
      <c r="H10" s="34">
        <v>96</v>
      </c>
      <c r="I10" s="147"/>
      <c r="J10" s="28">
        <f t="shared" si="1"/>
        <v>0</v>
      </c>
      <c r="K10" s="31" t="str">
        <f t="shared" si="2"/>
        <v xml:space="preserve"> </v>
      </c>
      <c r="L10" s="76"/>
      <c r="M10" s="77"/>
      <c r="N10" s="77"/>
      <c r="O10" s="78"/>
      <c r="P10" s="77"/>
      <c r="Q10" s="79"/>
    </row>
    <row r="11" spans="1:17" ht="38.25" customHeight="1" x14ac:dyDescent="0.35">
      <c r="B11" s="71">
        <v>5</v>
      </c>
      <c r="C11" s="80" t="s">
        <v>151</v>
      </c>
      <c r="D11" s="73">
        <v>30</v>
      </c>
      <c r="E11" s="81" t="s">
        <v>11</v>
      </c>
      <c r="F11" s="82" t="s">
        <v>152</v>
      </c>
      <c r="G11" s="34">
        <f t="shared" si="0"/>
        <v>1500</v>
      </c>
      <c r="H11" s="34">
        <v>50</v>
      </c>
      <c r="I11" s="148"/>
      <c r="J11" s="28">
        <f t="shared" si="1"/>
        <v>0</v>
      </c>
      <c r="K11" s="31" t="str">
        <f t="shared" si="2"/>
        <v xml:space="preserve"> </v>
      </c>
      <c r="L11" s="76"/>
      <c r="M11" s="77"/>
      <c r="N11" s="77"/>
      <c r="O11" s="78"/>
      <c r="P11" s="77"/>
      <c r="Q11" s="79"/>
    </row>
    <row r="12" spans="1:17" ht="42" customHeight="1" x14ac:dyDescent="0.35">
      <c r="B12" s="71">
        <v>6</v>
      </c>
      <c r="C12" s="80" t="s">
        <v>154</v>
      </c>
      <c r="D12" s="73">
        <v>30</v>
      </c>
      <c r="E12" s="81" t="s">
        <v>11</v>
      </c>
      <c r="F12" s="82" t="s">
        <v>153</v>
      </c>
      <c r="G12" s="34">
        <f t="shared" si="0"/>
        <v>750</v>
      </c>
      <c r="H12" s="34">
        <v>25</v>
      </c>
      <c r="I12" s="147"/>
      <c r="J12" s="28">
        <f t="shared" si="1"/>
        <v>0</v>
      </c>
      <c r="K12" s="31" t="str">
        <f t="shared" si="2"/>
        <v xml:space="preserve"> </v>
      </c>
      <c r="L12" s="76"/>
      <c r="M12" s="77"/>
      <c r="N12" s="77"/>
      <c r="O12" s="78"/>
      <c r="P12" s="77"/>
      <c r="Q12" s="79"/>
    </row>
    <row r="13" spans="1:17" ht="40.5" customHeight="1" x14ac:dyDescent="0.35">
      <c r="B13" s="71">
        <v>7</v>
      </c>
      <c r="C13" s="80" t="s">
        <v>155</v>
      </c>
      <c r="D13" s="73">
        <v>4</v>
      </c>
      <c r="E13" s="81" t="s">
        <v>11</v>
      </c>
      <c r="F13" s="82" t="s">
        <v>156</v>
      </c>
      <c r="G13" s="34">
        <f t="shared" si="0"/>
        <v>2800</v>
      </c>
      <c r="H13" s="34">
        <v>700</v>
      </c>
      <c r="I13" s="147"/>
      <c r="J13" s="28">
        <f t="shared" si="1"/>
        <v>0</v>
      </c>
      <c r="K13" s="31" t="str">
        <f t="shared" si="2"/>
        <v xml:space="preserve"> </v>
      </c>
      <c r="L13" s="76"/>
      <c r="M13" s="77"/>
      <c r="N13" s="77"/>
      <c r="O13" s="78"/>
      <c r="P13" s="77"/>
      <c r="Q13" s="79"/>
    </row>
    <row r="14" spans="1:17" ht="45.5" x14ac:dyDescent="0.35">
      <c r="B14" s="71">
        <v>8</v>
      </c>
      <c r="C14" s="80" t="s">
        <v>18</v>
      </c>
      <c r="D14" s="73">
        <v>30</v>
      </c>
      <c r="E14" s="81" t="s">
        <v>11</v>
      </c>
      <c r="F14" s="82" t="s">
        <v>157</v>
      </c>
      <c r="G14" s="34">
        <f t="shared" si="0"/>
        <v>1140</v>
      </c>
      <c r="H14" s="34">
        <v>38</v>
      </c>
      <c r="I14" s="148"/>
      <c r="J14" s="28">
        <f t="shared" si="1"/>
        <v>0</v>
      </c>
      <c r="K14" s="31" t="str">
        <f t="shared" si="2"/>
        <v xml:space="preserve"> </v>
      </c>
      <c r="L14" s="76"/>
      <c r="M14" s="77"/>
      <c r="N14" s="77"/>
      <c r="O14" s="78"/>
      <c r="P14" s="77"/>
      <c r="Q14" s="79"/>
    </row>
    <row r="15" spans="1:17" ht="39.75" customHeight="1" x14ac:dyDescent="0.35">
      <c r="B15" s="71">
        <v>9</v>
      </c>
      <c r="C15" s="80" t="s">
        <v>19</v>
      </c>
      <c r="D15" s="73">
        <v>30</v>
      </c>
      <c r="E15" s="81" t="s">
        <v>11</v>
      </c>
      <c r="F15" s="82" t="s">
        <v>158</v>
      </c>
      <c r="G15" s="34">
        <f t="shared" si="0"/>
        <v>1050</v>
      </c>
      <c r="H15" s="34">
        <v>35</v>
      </c>
      <c r="I15" s="147"/>
      <c r="J15" s="28">
        <f t="shared" si="1"/>
        <v>0</v>
      </c>
      <c r="K15" s="31" t="str">
        <f t="shared" si="2"/>
        <v xml:space="preserve"> </v>
      </c>
      <c r="L15" s="76"/>
      <c r="M15" s="77"/>
      <c r="N15" s="77"/>
      <c r="O15" s="78"/>
      <c r="P15" s="77"/>
      <c r="Q15" s="79"/>
    </row>
    <row r="16" spans="1:17" ht="47.25" customHeight="1" x14ac:dyDescent="0.35">
      <c r="B16" s="71">
        <v>10</v>
      </c>
      <c r="C16" s="80" t="s">
        <v>20</v>
      </c>
      <c r="D16" s="73">
        <v>30</v>
      </c>
      <c r="E16" s="81" t="s">
        <v>11</v>
      </c>
      <c r="F16" s="82" t="s">
        <v>159</v>
      </c>
      <c r="G16" s="34">
        <f t="shared" si="0"/>
        <v>960</v>
      </c>
      <c r="H16" s="34">
        <v>32</v>
      </c>
      <c r="I16" s="147"/>
      <c r="J16" s="28">
        <f t="shared" si="1"/>
        <v>0</v>
      </c>
      <c r="K16" s="31" t="str">
        <f t="shared" si="2"/>
        <v xml:space="preserve"> </v>
      </c>
      <c r="L16" s="76"/>
      <c r="M16" s="77"/>
      <c r="N16" s="77"/>
      <c r="O16" s="78"/>
      <c r="P16" s="77"/>
      <c r="Q16" s="79"/>
    </row>
    <row r="17" spans="2:17" ht="44.25" customHeight="1" x14ac:dyDescent="0.35">
      <c r="B17" s="71">
        <v>11</v>
      </c>
      <c r="C17" s="80" t="s">
        <v>21</v>
      </c>
      <c r="D17" s="73">
        <v>30</v>
      </c>
      <c r="E17" s="81" t="s">
        <v>11</v>
      </c>
      <c r="F17" s="82" t="s">
        <v>160</v>
      </c>
      <c r="G17" s="34">
        <f t="shared" si="0"/>
        <v>900</v>
      </c>
      <c r="H17" s="34">
        <v>30</v>
      </c>
      <c r="I17" s="148"/>
      <c r="J17" s="28">
        <f t="shared" si="1"/>
        <v>0</v>
      </c>
      <c r="K17" s="31" t="str">
        <f t="shared" si="2"/>
        <v xml:space="preserve"> </v>
      </c>
      <c r="L17" s="76"/>
      <c r="M17" s="77"/>
      <c r="N17" s="77"/>
      <c r="O17" s="78"/>
      <c r="P17" s="77"/>
      <c r="Q17" s="79"/>
    </row>
    <row r="18" spans="2:17" ht="42" customHeight="1" x14ac:dyDescent="0.35">
      <c r="B18" s="71">
        <v>12</v>
      </c>
      <c r="C18" s="80" t="s">
        <v>22</v>
      </c>
      <c r="D18" s="73">
        <v>30</v>
      </c>
      <c r="E18" s="81" t="s">
        <v>11</v>
      </c>
      <c r="F18" s="82" t="s">
        <v>161</v>
      </c>
      <c r="G18" s="34">
        <f t="shared" si="0"/>
        <v>1050</v>
      </c>
      <c r="H18" s="34">
        <v>35</v>
      </c>
      <c r="I18" s="147"/>
      <c r="J18" s="28">
        <f t="shared" si="1"/>
        <v>0</v>
      </c>
      <c r="K18" s="31" t="str">
        <f t="shared" si="2"/>
        <v xml:space="preserve"> </v>
      </c>
      <c r="L18" s="76"/>
      <c r="M18" s="77"/>
      <c r="N18" s="77"/>
      <c r="O18" s="78"/>
      <c r="P18" s="77"/>
      <c r="Q18" s="79"/>
    </row>
    <row r="19" spans="2:17" ht="34.5" customHeight="1" x14ac:dyDescent="0.35">
      <c r="B19" s="71">
        <v>13</v>
      </c>
      <c r="C19" s="80" t="s">
        <v>23</v>
      </c>
      <c r="D19" s="73">
        <v>30</v>
      </c>
      <c r="E19" s="81" t="s">
        <v>11</v>
      </c>
      <c r="F19" s="82" t="s">
        <v>162</v>
      </c>
      <c r="G19" s="34">
        <f t="shared" si="0"/>
        <v>2460</v>
      </c>
      <c r="H19" s="34">
        <v>82</v>
      </c>
      <c r="I19" s="147"/>
      <c r="J19" s="28">
        <f t="shared" si="1"/>
        <v>0</v>
      </c>
      <c r="K19" s="31" t="str">
        <f t="shared" si="2"/>
        <v xml:space="preserve"> </v>
      </c>
      <c r="L19" s="76"/>
      <c r="M19" s="77"/>
      <c r="N19" s="77"/>
      <c r="O19" s="78"/>
      <c r="P19" s="77"/>
      <c r="Q19" s="79"/>
    </row>
    <row r="20" spans="2:17" ht="42" customHeight="1" x14ac:dyDescent="0.35">
      <c r="B20" s="71">
        <v>14</v>
      </c>
      <c r="C20" s="80" t="s">
        <v>163</v>
      </c>
      <c r="D20" s="73">
        <v>30</v>
      </c>
      <c r="E20" s="81" t="s">
        <v>11</v>
      </c>
      <c r="F20" s="82" t="s">
        <v>164</v>
      </c>
      <c r="G20" s="34">
        <f t="shared" si="0"/>
        <v>750</v>
      </c>
      <c r="H20" s="34">
        <v>25</v>
      </c>
      <c r="I20" s="148"/>
      <c r="J20" s="28">
        <f t="shared" si="1"/>
        <v>0</v>
      </c>
      <c r="K20" s="31" t="str">
        <f t="shared" si="2"/>
        <v xml:space="preserve"> </v>
      </c>
      <c r="L20" s="76"/>
      <c r="M20" s="77"/>
      <c r="N20" s="77"/>
      <c r="O20" s="78"/>
      <c r="P20" s="77"/>
      <c r="Q20" s="79"/>
    </row>
    <row r="21" spans="2:17" ht="28.5" customHeight="1" x14ac:dyDescent="0.35">
      <c r="B21" s="71">
        <v>15</v>
      </c>
      <c r="C21" s="80" t="s">
        <v>165</v>
      </c>
      <c r="D21" s="73">
        <v>20</v>
      </c>
      <c r="E21" s="81" t="s">
        <v>11</v>
      </c>
      <c r="F21" s="82" t="s">
        <v>166</v>
      </c>
      <c r="G21" s="34">
        <f t="shared" si="0"/>
        <v>440</v>
      </c>
      <c r="H21" s="34">
        <v>22</v>
      </c>
      <c r="I21" s="147"/>
      <c r="J21" s="28">
        <f t="shared" si="1"/>
        <v>0</v>
      </c>
      <c r="K21" s="31" t="str">
        <f t="shared" si="2"/>
        <v xml:space="preserve"> </v>
      </c>
      <c r="L21" s="76"/>
      <c r="M21" s="77"/>
      <c r="N21" s="77"/>
      <c r="O21" s="78"/>
      <c r="P21" s="77"/>
      <c r="Q21" s="79"/>
    </row>
    <row r="22" spans="2:17" ht="28.5" customHeight="1" x14ac:dyDescent="0.35">
      <c r="B22" s="71">
        <v>16</v>
      </c>
      <c r="C22" s="80" t="s">
        <v>24</v>
      </c>
      <c r="D22" s="73">
        <v>10</v>
      </c>
      <c r="E22" s="81" t="s">
        <v>11</v>
      </c>
      <c r="F22" s="82" t="s">
        <v>139</v>
      </c>
      <c r="G22" s="34">
        <f t="shared" si="0"/>
        <v>200</v>
      </c>
      <c r="H22" s="34">
        <v>20</v>
      </c>
      <c r="I22" s="147"/>
      <c r="J22" s="28">
        <f t="shared" si="1"/>
        <v>0</v>
      </c>
      <c r="K22" s="31" t="str">
        <f t="shared" si="2"/>
        <v xml:space="preserve"> </v>
      </c>
      <c r="L22" s="76"/>
      <c r="M22" s="77"/>
      <c r="N22" s="77"/>
      <c r="O22" s="78"/>
      <c r="P22" s="77"/>
      <c r="Q22" s="79"/>
    </row>
    <row r="23" spans="2:17" ht="28.5" customHeight="1" x14ac:dyDescent="0.35">
      <c r="B23" s="71">
        <v>17</v>
      </c>
      <c r="C23" s="80" t="s">
        <v>24</v>
      </c>
      <c r="D23" s="73">
        <v>10</v>
      </c>
      <c r="E23" s="81" t="s">
        <v>11</v>
      </c>
      <c r="F23" s="82" t="s">
        <v>140</v>
      </c>
      <c r="G23" s="34">
        <f t="shared" si="0"/>
        <v>200</v>
      </c>
      <c r="H23" s="34">
        <v>20</v>
      </c>
      <c r="I23" s="148"/>
      <c r="J23" s="28">
        <f t="shared" si="1"/>
        <v>0</v>
      </c>
      <c r="K23" s="31" t="str">
        <f t="shared" si="2"/>
        <v xml:space="preserve"> </v>
      </c>
      <c r="L23" s="76"/>
      <c r="M23" s="77"/>
      <c r="N23" s="77"/>
      <c r="O23" s="78"/>
      <c r="P23" s="77"/>
      <c r="Q23" s="79"/>
    </row>
    <row r="24" spans="2:17" ht="28.5" customHeight="1" x14ac:dyDescent="0.35">
      <c r="B24" s="71">
        <v>18</v>
      </c>
      <c r="C24" s="80" t="s">
        <v>25</v>
      </c>
      <c r="D24" s="73">
        <v>5</v>
      </c>
      <c r="E24" s="81" t="s">
        <v>11</v>
      </c>
      <c r="F24" s="82" t="s">
        <v>141</v>
      </c>
      <c r="G24" s="34">
        <f t="shared" si="0"/>
        <v>150</v>
      </c>
      <c r="H24" s="34">
        <v>30</v>
      </c>
      <c r="I24" s="147"/>
      <c r="J24" s="28">
        <f t="shared" si="1"/>
        <v>0</v>
      </c>
      <c r="K24" s="31" t="str">
        <f t="shared" si="2"/>
        <v xml:space="preserve"> </v>
      </c>
      <c r="L24" s="76"/>
      <c r="M24" s="77"/>
      <c r="N24" s="77"/>
      <c r="O24" s="78"/>
      <c r="P24" s="77"/>
      <c r="Q24" s="79"/>
    </row>
    <row r="25" spans="2:17" ht="36.75" customHeight="1" x14ac:dyDescent="0.35">
      <c r="B25" s="71">
        <v>19</v>
      </c>
      <c r="C25" s="80" t="s">
        <v>26</v>
      </c>
      <c r="D25" s="73">
        <v>20</v>
      </c>
      <c r="E25" s="81" t="s">
        <v>11</v>
      </c>
      <c r="F25" s="82" t="s">
        <v>167</v>
      </c>
      <c r="G25" s="34">
        <f t="shared" si="0"/>
        <v>1440</v>
      </c>
      <c r="H25" s="34">
        <v>72</v>
      </c>
      <c r="I25" s="147"/>
      <c r="J25" s="28">
        <f t="shared" si="1"/>
        <v>0</v>
      </c>
      <c r="K25" s="31" t="str">
        <f t="shared" si="2"/>
        <v xml:space="preserve"> </v>
      </c>
      <c r="L25" s="76"/>
      <c r="M25" s="77"/>
      <c r="N25" s="77"/>
      <c r="O25" s="78"/>
      <c r="P25" s="77"/>
      <c r="Q25" s="79"/>
    </row>
    <row r="26" spans="2:17" ht="68.25" customHeight="1" x14ac:dyDescent="0.35">
      <c r="B26" s="71">
        <v>20</v>
      </c>
      <c r="C26" s="80" t="s">
        <v>27</v>
      </c>
      <c r="D26" s="73">
        <v>20</v>
      </c>
      <c r="E26" s="81" t="s">
        <v>11</v>
      </c>
      <c r="F26" s="82" t="s">
        <v>168</v>
      </c>
      <c r="G26" s="34">
        <f t="shared" si="0"/>
        <v>1400</v>
      </c>
      <c r="H26" s="34">
        <v>70</v>
      </c>
      <c r="I26" s="148"/>
      <c r="J26" s="28">
        <f t="shared" si="1"/>
        <v>0</v>
      </c>
      <c r="K26" s="31" t="str">
        <f t="shared" si="2"/>
        <v xml:space="preserve"> </v>
      </c>
      <c r="L26" s="76"/>
      <c r="M26" s="77"/>
      <c r="N26" s="77"/>
      <c r="O26" s="78"/>
      <c r="P26" s="77"/>
      <c r="Q26" s="79"/>
    </row>
    <row r="27" spans="2:17" ht="32.25" customHeight="1" x14ac:dyDescent="0.35">
      <c r="B27" s="71">
        <v>21</v>
      </c>
      <c r="C27" s="80" t="s">
        <v>28</v>
      </c>
      <c r="D27" s="73">
        <v>20</v>
      </c>
      <c r="E27" s="81" t="s">
        <v>11</v>
      </c>
      <c r="F27" s="82" t="s">
        <v>169</v>
      </c>
      <c r="G27" s="34">
        <f t="shared" si="0"/>
        <v>640</v>
      </c>
      <c r="H27" s="34">
        <v>32</v>
      </c>
      <c r="I27" s="147"/>
      <c r="J27" s="28">
        <f t="shared" si="1"/>
        <v>0</v>
      </c>
      <c r="K27" s="31" t="str">
        <f t="shared" si="2"/>
        <v xml:space="preserve"> </v>
      </c>
      <c r="L27" s="76"/>
      <c r="M27" s="77"/>
      <c r="N27" s="77"/>
      <c r="O27" s="78"/>
      <c r="P27" s="77"/>
      <c r="Q27" s="79"/>
    </row>
    <row r="28" spans="2:17" ht="32.25" customHeight="1" x14ac:dyDescent="0.35">
      <c r="B28" s="71">
        <v>22</v>
      </c>
      <c r="C28" s="80" t="s">
        <v>29</v>
      </c>
      <c r="D28" s="73">
        <v>20</v>
      </c>
      <c r="E28" s="81" t="s">
        <v>11</v>
      </c>
      <c r="F28" s="82" t="s">
        <v>170</v>
      </c>
      <c r="G28" s="34">
        <f t="shared" si="0"/>
        <v>960</v>
      </c>
      <c r="H28" s="34">
        <v>48</v>
      </c>
      <c r="I28" s="147"/>
      <c r="J28" s="28">
        <f t="shared" si="1"/>
        <v>0</v>
      </c>
      <c r="K28" s="31" t="str">
        <f t="shared" si="2"/>
        <v xml:space="preserve"> </v>
      </c>
      <c r="L28" s="76"/>
      <c r="M28" s="77"/>
      <c r="N28" s="77"/>
      <c r="O28" s="78"/>
      <c r="P28" s="77"/>
      <c r="Q28" s="79"/>
    </row>
    <row r="29" spans="2:17" ht="28" customHeight="1" x14ac:dyDescent="0.35">
      <c r="B29" s="71">
        <v>23</v>
      </c>
      <c r="C29" s="80" t="s">
        <v>30</v>
      </c>
      <c r="D29" s="73">
        <v>10</v>
      </c>
      <c r="E29" s="81" t="s">
        <v>11</v>
      </c>
      <c r="F29" s="82" t="s">
        <v>171</v>
      </c>
      <c r="G29" s="34">
        <f t="shared" si="0"/>
        <v>800</v>
      </c>
      <c r="H29" s="34">
        <v>80</v>
      </c>
      <c r="I29" s="148"/>
      <c r="J29" s="28">
        <f t="shared" si="1"/>
        <v>0</v>
      </c>
      <c r="K29" s="31" t="str">
        <f t="shared" si="2"/>
        <v xml:space="preserve"> </v>
      </c>
      <c r="L29" s="76"/>
      <c r="M29" s="77"/>
      <c r="N29" s="77"/>
      <c r="O29" s="78"/>
      <c r="P29" s="77"/>
      <c r="Q29" s="79"/>
    </row>
    <row r="30" spans="2:17" ht="28" customHeight="1" x14ac:dyDescent="0.35">
      <c r="B30" s="71">
        <v>24</v>
      </c>
      <c r="C30" s="80" t="s">
        <v>31</v>
      </c>
      <c r="D30" s="73">
        <v>30</v>
      </c>
      <c r="E30" s="81" t="s">
        <v>32</v>
      </c>
      <c r="F30" s="82" t="s">
        <v>33</v>
      </c>
      <c r="G30" s="34">
        <f t="shared" si="0"/>
        <v>300</v>
      </c>
      <c r="H30" s="34">
        <v>10</v>
      </c>
      <c r="I30" s="147"/>
      <c r="J30" s="28">
        <f t="shared" si="1"/>
        <v>0</v>
      </c>
      <c r="K30" s="31" t="str">
        <f t="shared" si="2"/>
        <v xml:space="preserve"> </v>
      </c>
      <c r="L30" s="76"/>
      <c r="M30" s="77"/>
      <c r="N30" s="77"/>
      <c r="O30" s="78"/>
      <c r="P30" s="77"/>
      <c r="Q30" s="79"/>
    </row>
    <row r="31" spans="2:17" ht="28" customHeight="1" x14ac:dyDescent="0.35">
      <c r="B31" s="71">
        <v>25</v>
      </c>
      <c r="C31" s="80" t="s">
        <v>34</v>
      </c>
      <c r="D31" s="73">
        <v>30</v>
      </c>
      <c r="E31" s="81" t="s">
        <v>32</v>
      </c>
      <c r="F31" s="82" t="s">
        <v>35</v>
      </c>
      <c r="G31" s="34">
        <f t="shared" si="0"/>
        <v>300</v>
      </c>
      <c r="H31" s="34">
        <v>10</v>
      </c>
      <c r="I31" s="147"/>
      <c r="J31" s="28">
        <f t="shared" si="1"/>
        <v>0</v>
      </c>
      <c r="K31" s="31" t="str">
        <f t="shared" si="2"/>
        <v xml:space="preserve"> </v>
      </c>
      <c r="L31" s="76"/>
      <c r="M31" s="77"/>
      <c r="N31" s="77"/>
      <c r="O31" s="78"/>
      <c r="P31" s="77"/>
      <c r="Q31" s="79"/>
    </row>
    <row r="32" spans="2:17" ht="28" customHeight="1" x14ac:dyDescent="0.35">
      <c r="B32" s="71">
        <v>26</v>
      </c>
      <c r="C32" s="80" t="s">
        <v>36</v>
      </c>
      <c r="D32" s="73">
        <v>10</v>
      </c>
      <c r="E32" s="81" t="s">
        <v>32</v>
      </c>
      <c r="F32" s="82" t="s">
        <v>37</v>
      </c>
      <c r="G32" s="34">
        <f t="shared" si="0"/>
        <v>300</v>
      </c>
      <c r="H32" s="34">
        <v>30</v>
      </c>
      <c r="I32" s="148"/>
      <c r="J32" s="28">
        <f t="shared" si="1"/>
        <v>0</v>
      </c>
      <c r="K32" s="31" t="str">
        <f t="shared" si="2"/>
        <v xml:space="preserve"> </v>
      </c>
      <c r="L32" s="76"/>
      <c r="M32" s="77"/>
      <c r="N32" s="77"/>
      <c r="O32" s="78"/>
      <c r="P32" s="77"/>
      <c r="Q32" s="79"/>
    </row>
    <row r="33" spans="2:17" ht="28" customHeight="1" x14ac:dyDescent="0.35">
      <c r="B33" s="71">
        <v>27</v>
      </c>
      <c r="C33" s="80" t="s">
        <v>38</v>
      </c>
      <c r="D33" s="73">
        <v>10</v>
      </c>
      <c r="E33" s="81" t="s">
        <v>32</v>
      </c>
      <c r="F33" s="82" t="s">
        <v>39</v>
      </c>
      <c r="G33" s="34">
        <f t="shared" si="0"/>
        <v>300</v>
      </c>
      <c r="H33" s="34">
        <v>30</v>
      </c>
      <c r="I33" s="147"/>
      <c r="J33" s="28">
        <f t="shared" si="1"/>
        <v>0</v>
      </c>
      <c r="K33" s="31" t="str">
        <f t="shared" si="2"/>
        <v xml:space="preserve"> </v>
      </c>
      <c r="L33" s="76"/>
      <c r="M33" s="77"/>
      <c r="N33" s="77"/>
      <c r="O33" s="78"/>
      <c r="P33" s="77"/>
      <c r="Q33" s="79"/>
    </row>
    <row r="34" spans="2:17" ht="28" customHeight="1" x14ac:dyDescent="0.35">
      <c r="B34" s="71">
        <v>28</v>
      </c>
      <c r="C34" s="80" t="s">
        <v>40</v>
      </c>
      <c r="D34" s="73">
        <v>10</v>
      </c>
      <c r="E34" s="81" t="s">
        <v>32</v>
      </c>
      <c r="F34" s="82" t="s">
        <v>41</v>
      </c>
      <c r="G34" s="34">
        <f t="shared" si="0"/>
        <v>300</v>
      </c>
      <c r="H34" s="34">
        <v>30</v>
      </c>
      <c r="I34" s="147"/>
      <c r="J34" s="28">
        <f t="shared" si="1"/>
        <v>0</v>
      </c>
      <c r="K34" s="31" t="str">
        <f t="shared" si="2"/>
        <v xml:space="preserve"> </v>
      </c>
      <c r="L34" s="76"/>
      <c r="M34" s="77"/>
      <c r="N34" s="77"/>
      <c r="O34" s="78"/>
      <c r="P34" s="77"/>
      <c r="Q34" s="79"/>
    </row>
    <row r="35" spans="2:17" ht="28" customHeight="1" x14ac:dyDescent="0.35">
      <c r="B35" s="71">
        <v>29</v>
      </c>
      <c r="C35" s="80" t="s">
        <v>42</v>
      </c>
      <c r="D35" s="73">
        <v>20</v>
      </c>
      <c r="E35" s="81" t="s">
        <v>43</v>
      </c>
      <c r="F35" s="82" t="s">
        <v>172</v>
      </c>
      <c r="G35" s="34">
        <f t="shared" si="0"/>
        <v>500</v>
      </c>
      <c r="H35" s="34">
        <v>25</v>
      </c>
      <c r="I35" s="148"/>
      <c r="J35" s="28">
        <f t="shared" si="1"/>
        <v>0</v>
      </c>
      <c r="K35" s="31" t="str">
        <f t="shared" si="2"/>
        <v xml:space="preserve"> </v>
      </c>
      <c r="L35" s="76"/>
      <c r="M35" s="77"/>
      <c r="N35" s="77"/>
      <c r="O35" s="78"/>
      <c r="P35" s="77"/>
      <c r="Q35" s="79"/>
    </row>
    <row r="36" spans="2:17" ht="28" customHeight="1" x14ac:dyDescent="0.35">
      <c r="B36" s="71">
        <v>30</v>
      </c>
      <c r="C36" s="80" t="s">
        <v>44</v>
      </c>
      <c r="D36" s="73">
        <v>6</v>
      </c>
      <c r="E36" s="81" t="s">
        <v>43</v>
      </c>
      <c r="F36" s="82" t="s">
        <v>173</v>
      </c>
      <c r="G36" s="34">
        <f t="shared" si="0"/>
        <v>354</v>
      </c>
      <c r="H36" s="34">
        <v>59</v>
      </c>
      <c r="I36" s="147"/>
      <c r="J36" s="28">
        <f t="shared" si="1"/>
        <v>0</v>
      </c>
      <c r="K36" s="31" t="str">
        <f t="shared" si="2"/>
        <v xml:space="preserve"> </v>
      </c>
      <c r="L36" s="76"/>
      <c r="M36" s="77"/>
      <c r="N36" s="77"/>
      <c r="O36" s="78"/>
      <c r="P36" s="77"/>
      <c r="Q36" s="79"/>
    </row>
    <row r="37" spans="2:17" ht="28" customHeight="1" x14ac:dyDescent="0.35">
      <c r="B37" s="71">
        <v>31</v>
      </c>
      <c r="C37" s="80" t="s">
        <v>45</v>
      </c>
      <c r="D37" s="73">
        <v>5</v>
      </c>
      <c r="E37" s="81" t="s">
        <v>11</v>
      </c>
      <c r="F37" s="82" t="s">
        <v>174</v>
      </c>
      <c r="G37" s="34">
        <f t="shared" si="0"/>
        <v>150</v>
      </c>
      <c r="H37" s="34">
        <v>30</v>
      </c>
      <c r="I37" s="147"/>
      <c r="J37" s="28">
        <f t="shared" si="1"/>
        <v>0</v>
      </c>
      <c r="K37" s="31" t="str">
        <f t="shared" si="2"/>
        <v xml:space="preserve"> </v>
      </c>
      <c r="L37" s="76"/>
      <c r="M37" s="77"/>
      <c r="N37" s="77"/>
      <c r="O37" s="78"/>
      <c r="P37" s="77"/>
      <c r="Q37" s="79"/>
    </row>
    <row r="38" spans="2:17" ht="28" customHeight="1" x14ac:dyDescent="0.35">
      <c r="B38" s="71">
        <v>32</v>
      </c>
      <c r="C38" s="80" t="s">
        <v>46</v>
      </c>
      <c r="D38" s="73">
        <v>5</v>
      </c>
      <c r="E38" s="81" t="s">
        <v>11</v>
      </c>
      <c r="F38" s="82" t="s">
        <v>47</v>
      </c>
      <c r="G38" s="34">
        <f t="shared" si="0"/>
        <v>295</v>
      </c>
      <c r="H38" s="34">
        <v>59</v>
      </c>
      <c r="I38" s="148"/>
      <c r="J38" s="28">
        <f t="shared" si="1"/>
        <v>0</v>
      </c>
      <c r="K38" s="31" t="str">
        <f t="shared" si="2"/>
        <v xml:space="preserve"> </v>
      </c>
      <c r="L38" s="76"/>
      <c r="M38" s="77"/>
      <c r="N38" s="77"/>
      <c r="O38" s="78"/>
      <c r="P38" s="77"/>
      <c r="Q38" s="79"/>
    </row>
    <row r="39" spans="2:17" ht="28" customHeight="1" x14ac:dyDescent="0.35">
      <c r="B39" s="71">
        <v>33</v>
      </c>
      <c r="C39" s="80" t="s">
        <v>48</v>
      </c>
      <c r="D39" s="73">
        <v>5</v>
      </c>
      <c r="E39" s="81" t="s">
        <v>11</v>
      </c>
      <c r="F39" s="82" t="s">
        <v>175</v>
      </c>
      <c r="G39" s="34">
        <f t="shared" si="0"/>
        <v>182</v>
      </c>
      <c r="H39" s="34">
        <v>36.4</v>
      </c>
      <c r="I39" s="147"/>
      <c r="J39" s="28">
        <f t="shared" si="1"/>
        <v>0</v>
      </c>
      <c r="K39" s="31" t="str">
        <f t="shared" si="2"/>
        <v xml:space="preserve"> </v>
      </c>
      <c r="L39" s="76"/>
      <c r="M39" s="77"/>
      <c r="N39" s="77"/>
      <c r="O39" s="78"/>
      <c r="P39" s="77"/>
      <c r="Q39" s="79"/>
    </row>
    <row r="40" spans="2:17" ht="28" customHeight="1" x14ac:dyDescent="0.35">
      <c r="B40" s="71">
        <v>34</v>
      </c>
      <c r="C40" s="80" t="s">
        <v>49</v>
      </c>
      <c r="D40" s="73">
        <v>5</v>
      </c>
      <c r="E40" s="81" t="s">
        <v>11</v>
      </c>
      <c r="F40" s="82" t="s">
        <v>50</v>
      </c>
      <c r="G40" s="34">
        <f t="shared" si="0"/>
        <v>175</v>
      </c>
      <c r="H40" s="34">
        <v>35</v>
      </c>
      <c r="I40" s="147"/>
      <c r="J40" s="28">
        <f t="shared" si="1"/>
        <v>0</v>
      </c>
      <c r="K40" s="31" t="str">
        <f t="shared" si="2"/>
        <v xml:space="preserve"> </v>
      </c>
      <c r="L40" s="76"/>
      <c r="M40" s="77"/>
      <c r="N40" s="77"/>
      <c r="O40" s="78"/>
      <c r="P40" s="77"/>
      <c r="Q40" s="79"/>
    </row>
    <row r="41" spans="2:17" ht="28" customHeight="1" x14ac:dyDescent="0.35">
      <c r="B41" s="71">
        <v>35</v>
      </c>
      <c r="C41" s="80" t="s">
        <v>51</v>
      </c>
      <c r="D41" s="73">
        <v>50</v>
      </c>
      <c r="E41" s="81" t="s">
        <v>11</v>
      </c>
      <c r="F41" s="82" t="s">
        <v>176</v>
      </c>
      <c r="G41" s="34">
        <f t="shared" si="0"/>
        <v>750</v>
      </c>
      <c r="H41" s="34">
        <v>15</v>
      </c>
      <c r="I41" s="148"/>
      <c r="J41" s="28">
        <f t="shared" si="1"/>
        <v>0</v>
      </c>
      <c r="K41" s="31" t="str">
        <f t="shared" si="2"/>
        <v xml:space="preserve"> </v>
      </c>
      <c r="L41" s="76"/>
      <c r="M41" s="77"/>
      <c r="N41" s="77"/>
      <c r="O41" s="78"/>
      <c r="P41" s="77"/>
      <c r="Q41" s="79"/>
    </row>
    <row r="42" spans="2:17" ht="28" customHeight="1" x14ac:dyDescent="0.35">
      <c r="B42" s="71">
        <v>36</v>
      </c>
      <c r="C42" s="80" t="s">
        <v>52</v>
      </c>
      <c r="D42" s="73">
        <v>50</v>
      </c>
      <c r="E42" s="81" t="s">
        <v>11</v>
      </c>
      <c r="F42" s="82" t="s">
        <v>53</v>
      </c>
      <c r="G42" s="34">
        <f t="shared" si="0"/>
        <v>700</v>
      </c>
      <c r="H42" s="34">
        <v>14</v>
      </c>
      <c r="I42" s="147"/>
      <c r="J42" s="28">
        <f t="shared" si="1"/>
        <v>0</v>
      </c>
      <c r="K42" s="31" t="str">
        <f t="shared" si="2"/>
        <v xml:space="preserve"> </v>
      </c>
      <c r="L42" s="76"/>
      <c r="M42" s="77"/>
      <c r="N42" s="77"/>
      <c r="O42" s="78"/>
      <c r="P42" s="77"/>
      <c r="Q42" s="79"/>
    </row>
    <row r="43" spans="2:17" ht="28" customHeight="1" x14ac:dyDescent="0.35">
      <c r="B43" s="71">
        <v>37</v>
      </c>
      <c r="C43" s="80" t="s">
        <v>54</v>
      </c>
      <c r="D43" s="73">
        <v>30</v>
      </c>
      <c r="E43" s="81" t="s">
        <v>55</v>
      </c>
      <c r="F43" s="82" t="s">
        <v>177</v>
      </c>
      <c r="G43" s="34">
        <f t="shared" si="0"/>
        <v>300</v>
      </c>
      <c r="H43" s="34">
        <v>10</v>
      </c>
      <c r="I43" s="147"/>
      <c r="J43" s="28">
        <f t="shared" si="1"/>
        <v>0</v>
      </c>
      <c r="K43" s="31" t="str">
        <f t="shared" si="2"/>
        <v xml:space="preserve"> </v>
      </c>
      <c r="L43" s="76"/>
      <c r="M43" s="77"/>
      <c r="N43" s="77"/>
      <c r="O43" s="78"/>
      <c r="P43" s="77"/>
      <c r="Q43" s="79"/>
    </row>
    <row r="44" spans="2:17" ht="28" customHeight="1" thickBot="1" x14ac:dyDescent="0.4">
      <c r="B44" s="83">
        <v>38</v>
      </c>
      <c r="C44" s="84" t="s">
        <v>56</v>
      </c>
      <c r="D44" s="85">
        <v>50</v>
      </c>
      <c r="E44" s="86" t="s">
        <v>11</v>
      </c>
      <c r="F44" s="87" t="s">
        <v>142</v>
      </c>
      <c r="G44" s="35">
        <f t="shared" si="0"/>
        <v>450</v>
      </c>
      <c r="H44" s="38">
        <v>9</v>
      </c>
      <c r="I44" s="149"/>
      <c r="J44" s="26">
        <f t="shared" si="1"/>
        <v>0</v>
      </c>
      <c r="K44" s="32" t="str">
        <f t="shared" si="2"/>
        <v xml:space="preserve"> </v>
      </c>
      <c r="L44" s="88"/>
      <c r="M44" s="89"/>
      <c r="N44" s="89"/>
      <c r="O44" s="90"/>
      <c r="P44" s="89"/>
      <c r="Q44" s="91"/>
    </row>
    <row r="45" spans="2:17" ht="88" thickTop="1" thickBot="1" x14ac:dyDescent="0.4">
      <c r="B45" s="92">
        <v>39</v>
      </c>
      <c r="C45" s="93" t="s">
        <v>178</v>
      </c>
      <c r="D45" s="94">
        <v>11</v>
      </c>
      <c r="E45" s="95" t="s">
        <v>11</v>
      </c>
      <c r="F45" s="96" t="s">
        <v>179</v>
      </c>
      <c r="G45" s="36">
        <f t="shared" si="0"/>
        <v>10912</v>
      </c>
      <c r="H45" s="36">
        <v>992</v>
      </c>
      <c r="I45" s="149"/>
      <c r="J45" s="25">
        <f t="shared" si="1"/>
        <v>0</v>
      </c>
      <c r="K45" s="24" t="str">
        <f t="shared" ref="K45:K69" si="3">IF(ISNUMBER(I45), IF(I45&gt;H45,"NEVYHOVUJE","VYHOVUJE")," ")</f>
        <v xml:space="preserve"> </v>
      </c>
      <c r="L45" s="97"/>
      <c r="M45" s="98" t="s">
        <v>125</v>
      </c>
      <c r="N45" s="98"/>
      <c r="O45" s="95"/>
      <c r="P45" s="98" t="s">
        <v>129</v>
      </c>
      <c r="Q45" s="99" t="s">
        <v>130</v>
      </c>
    </row>
    <row r="46" spans="2:17" ht="55" customHeight="1" thickTop="1" x14ac:dyDescent="0.35">
      <c r="B46" s="100">
        <v>40</v>
      </c>
      <c r="C46" s="101" t="s">
        <v>18</v>
      </c>
      <c r="D46" s="64">
        <v>2</v>
      </c>
      <c r="E46" s="102" t="s">
        <v>11</v>
      </c>
      <c r="F46" s="103" t="s">
        <v>157</v>
      </c>
      <c r="G46" s="35">
        <f t="shared" si="0"/>
        <v>76</v>
      </c>
      <c r="H46" s="33">
        <v>38</v>
      </c>
      <c r="I46" s="147"/>
      <c r="J46" s="25">
        <f t="shared" si="1"/>
        <v>0</v>
      </c>
      <c r="K46" s="30" t="str">
        <f t="shared" si="3"/>
        <v xml:space="preserve"> </v>
      </c>
      <c r="L46" s="104"/>
      <c r="M46" s="105" t="s">
        <v>125</v>
      </c>
      <c r="N46" s="105"/>
      <c r="O46" s="106"/>
      <c r="P46" s="105" t="s">
        <v>131</v>
      </c>
      <c r="Q46" s="107" t="s">
        <v>132</v>
      </c>
    </row>
    <row r="47" spans="2:17" ht="61.5" customHeight="1" x14ac:dyDescent="0.35">
      <c r="B47" s="71">
        <v>41</v>
      </c>
      <c r="C47" s="80" t="s">
        <v>57</v>
      </c>
      <c r="D47" s="73">
        <v>2</v>
      </c>
      <c r="E47" s="81" t="s">
        <v>11</v>
      </c>
      <c r="F47" s="82" t="s">
        <v>180</v>
      </c>
      <c r="G47" s="35">
        <f t="shared" si="0"/>
        <v>48</v>
      </c>
      <c r="H47" s="34">
        <v>24</v>
      </c>
      <c r="I47" s="148"/>
      <c r="J47" s="28">
        <f t="shared" si="1"/>
        <v>0</v>
      </c>
      <c r="K47" s="31" t="str">
        <f t="shared" si="3"/>
        <v xml:space="preserve"> </v>
      </c>
      <c r="L47" s="108"/>
      <c r="M47" s="109"/>
      <c r="N47" s="109"/>
      <c r="O47" s="110"/>
      <c r="P47" s="109"/>
      <c r="Q47" s="111"/>
    </row>
    <row r="48" spans="2:17" ht="42" customHeight="1" x14ac:dyDescent="0.35">
      <c r="B48" s="71">
        <v>42</v>
      </c>
      <c r="C48" s="80" t="s">
        <v>19</v>
      </c>
      <c r="D48" s="73">
        <v>2</v>
      </c>
      <c r="E48" s="81" t="s">
        <v>11</v>
      </c>
      <c r="F48" s="82" t="s">
        <v>158</v>
      </c>
      <c r="G48" s="35">
        <f t="shared" si="0"/>
        <v>70</v>
      </c>
      <c r="H48" s="34">
        <v>35</v>
      </c>
      <c r="I48" s="147"/>
      <c r="J48" s="28">
        <f t="shared" si="1"/>
        <v>0</v>
      </c>
      <c r="K48" s="31" t="str">
        <f t="shared" si="3"/>
        <v xml:space="preserve"> </v>
      </c>
      <c r="L48" s="108"/>
      <c r="M48" s="109"/>
      <c r="N48" s="109"/>
      <c r="O48" s="110"/>
      <c r="P48" s="109"/>
      <c r="Q48" s="111"/>
    </row>
    <row r="49" spans="2:17" ht="28" customHeight="1" x14ac:dyDescent="0.35">
      <c r="B49" s="71">
        <v>43</v>
      </c>
      <c r="C49" s="80" t="s">
        <v>165</v>
      </c>
      <c r="D49" s="73">
        <v>5</v>
      </c>
      <c r="E49" s="81" t="s">
        <v>11</v>
      </c>
      <c r="F49" s="82" t="s">
        <v>181</v>
      </c>
      <c r="G49" s="35">
        <f t="shared" si="0"/>
        <v>110</v>
      </c>
      <c r="H49" s="34">
        <v>22</v>
      </c>
      <c r="I49" s="147"/>
      <c r="J49" s="28">
        <f t="shared" si="1"/>
        <v>0</v>
      </c>
      <c r="K49" s="31" t="str">
        <f t="shared" si="3"/>
        <v xml:space="preserve"> </v>
      </c>
      <c r="L49" s="108"/>
      <c r="M49" s="109"/>
      <c r="N49" s="109"/>
      <c r="O49" s="110"/>
      <c r="P49" s="109"/>
      <c r="Q49" s="111"/>
    </row>
    <row r="50" spans="2:17" ht="28" customHeight="1" x14ac:dyDescent="0.35">
      <c r="B50" s="71">
        <v>44</v>
      </c>
      <c r="C50" s="80" t="s">
        <v>24</v>
      </c>
      <c r="D50" s="73">
        <v>5</v>
      </c>
      <c r="E50" s="81" t="s">
        <v>11</v>
      </c>
      <c r="F50" s="82" t="s">
        <v>182</v>
      </c>
      <c r="G50" s="35">
        <f t="shared" si="0"/>
        <v>100</v>
      </c>
      <c r="H50" s="34">
        <v>20</v>
      </c>
      <c r="I50" s="148"/>
      <c r="J50" s="28">
        <f t="shared" si="1"/>
        <v>0</v>
      </c>
      <c r="K50" s="31" t="str">
        <f t="shared" si="3"/>
        <v xml:space="preserve"> </v>
      </c>
      <c r="L50" s="108"/>
      <c r="M50" s="109"/>
      <c r="N50" s="109"/>
      <c r="O50" s="110"/>
      <c r="P50" s="109"/>
      <c r="Q50" s="111"/>
    </row>
    <row r="51" spans="2:17" ht="40" customHeight="1" x14ac:dyDescent="0.35">
      <c r="B51" s="71">
        <v>45</v>
      </c>
      <c r="C51" s="80" t="s">
        <v>26</v>
      </c>
      <c r="D51" s="73">
        <v>5</v>
      </c>
      <c r="E51" s="81" t="s">
        <v>11</v>
      </c>
      <c r="F51" s="82" t="s">
        <v>183</v>
      </c>
      <c r="G51" s="35">
        <f t="shared" si="0"/>
        <v>360</v>
      </c>
      <c r="H51" s="34">
        <v>72</v>
      </c>
      <c r="I51" s="147"/>
      <c r="J51" s="28">
        <f t="shared" si="1"/>
        <v>0</v>
      </c>
      <c r="K51" s="31" t="str">
        <f t="shared" si="3"/>
        <v xml:space="preserve"> </v>
      </c>
      <c r="L51" s="108"/>
      <c r="M51" s="109"/>
      <c r="N51" s="109"/>
      <c r="O51" s="110"/>
      <c r="P51" s="109"/>
      <c r="Q51" s="111"/>
    </row>
    <row r="52" spans="2:17" ht="40" customHeight="1" x14ac:dyDescent="0.35">
      <c r="B52" s="71">
        <v>46</v>
      </c>
      <c r="C52" s="80" t="s">
        <v>26</v>
      </c>
      <c r="D52" s="73">
        <v>5</v>
      </c>
      <c r="E52" s="81" t="s">
        <v>11</v>
      </c>
      <c r="F52" s="82" t="s">
        <v>184</v>
      </c>
      <c r="G52" s="35">
        <f t="shared" si="0"/>
        <v>325</v>
      </c>
      <c r="H52" s="34">
        <v>65</v>
      </c>
      <c r="I52" s="147"/>
      <c r="J52" s="28">
        <f t="shared" si="1"/>
        <v>0</v>
      </c>
      <c r="K52" s="31" t="str">
        <f t="shared" si="3"/>
        <v xml:space="preserve"> </v>
      </c>
      <c r="L52" s="108"/>
      <c r="M52" s="109"/>
      <c r="N52" s="109"/>
      <c r="O52" s="110"/>
      <c r="P52" s="109"/>
      <c r="Q52" s="111"/>
    </row>
    <row r="53" spans="2:17" ht="28" customHeight="1" x14ac:dyDescent="0.35">
      <c r="B53" s="71">
        <v>47</v>
      </c>
      <c r="C53" s="80" t="s">
        <v>28</v>
      </c>
      <c r="D53" s="73">
        <v>2</v>
      </c>
      <c r="E53" s="81" t="s">
        <v>11</v>
      </c>
      <c r="F53" s="82" t="s">
        <v>169</v>
      </c>
      <c r="G53" s="35">
        <f t="shared" si="0"/>
        <v>64</v>
      </c>
      <c r="H53" s="34">
        <v>32</v>
      </c>
      <c r="I53" s="148"/>
      <c r="J53" s="28">
        <f t="shared" si="1"/>
        <v>0</v>
      </c>
      <c r="K53" s="31" t="str">
        <f t="shared" si="3"/>
        <v xml:space="preserve"> </v>
      </c>
      <c r="L53" s="108"/>
      <c r="M53" s="109"/>
      <c r="N53" s="109"/>
      <c r="O53" s="110"/>
      <c r="P53" s="109"/>
      <c r="Q53" s="111"/>
    </row>
    <row r="54" spans="2:17" ht="28" customHeight="1" x14ac:dyDescent="0.35">
      <c r="B54" s="71">
        <v>48</v>
      </c>
      <c r="C54" s="80" t="s">
        <v>58</v>
      </c>
      <c r="D54" s="73">
        <v>5</v>
      </c>
      <c r="E54" s="81" t="s">
        <v>55</v>
      </c>
      <c r="F54" s="82" t="s">
        <v>143</v>
      </c>
      <c r="G54" s="35">
        <f t="shared" si="0"/>
        <v>1250</v>
      </c>
      <c r="H54" s="34">
        <v>250</v>
      </c>
      <c r="I54" s="147"/>
      <c r="J54" s="28">
        <f t="shared" si="1"/>
        <v>0</v>
      </c>
      <c r="K54" s="31" t="str">
        <f t="shared" si="3"/>
        <v xml:space="preserve"> </v>
      </c>
      <c r="L54" s="108"/>
      <c r="M54" s="109"/>
      <c r="N54" s="109"/>
      <c r="O54" s="110"/>
      <c r="P54" s="109"/>
      <c r="Q54" s="111"/>
    </row>
    <row r="55" spans="2:17" ht="28" customHeight="1" x14ac:dyDescent="0.35">
      <c r="B55" s="71">
        <v>49</v>
      </c>
      <c r="C55" s="80" t="s">
        <v>42</v>
      </c>
      <c r="D55" s="73">
        <v>10</v>
      </c>
      <c r="E55" s="81" t="s">
        <v>43</v>
      </c>
      <c r="F55" s="82" t="s">
        <v>185</v>
      </c>
      <c r="G55" s="35">
        <f t="shared" si="0"/>
        <v>200</v>
      </c>
      <c r="H55" s="34">
        <v>20</v>
      </c>
      <c r="I55" s="147"/>
      <c r="J55" s="28">
        <f t="shared" si="1"/>
        <v>0</v>
      </c>
      <c r="K55" s="31" t="str">
        <f t="shared" si="3"/>
        <v xml:space="preserve"> </v>
      </c>
      <c r="L55" s="108"/>
      <c r="M55" s="109"/>
      <c r="N55" s="109"/>
      <c r="O55" s="110"/>
      <c r="P55" s="109"/>
      <c r="Q55" s="111"/>
    </row>
    <row r="56" spans="2:17" ht="28" customHeight="1" x14ac:dyDescent="0.35">
      <c r="B56" s="71">
        <v>50</v>
      </c>
      <c r="C56" s="80" t="s">
        <v>44</v>
      </c>
      <c r="D56" s="73">
        <v>8</v>
      </c>
      <c r="E56" s="81" t="s">
        <v>43</v>
      </c>
      <c r="F56" s="82" t="s">
        <v>173</v>
      </c>
      <c r="G56" s="35">
        <f t="shared" si="0"/>
        <v>472</v>
      </c>
      <c r="H56" s="34">
        <v>59</v>
      </c>
      <c r="I56" s="148"/>
      <c r="J56" s="28">
        <f t="shared" si="1"/>
        <v>0</v>
      </c>
      <c r="K56" s="31" t="str">
        <f t="shared" si="3"/>
        <v xml:space="preserve"> </v>
      </c>
      <c r="L56" s="108"/>
      <c r="M56" s="109"/>
      <c r="N56" s="109"/>
      <c r="O56" s="110"/>
      <c r="P56" s="109"/>
      <c r="Q56" s="111"/>
    </row>
    <row r="57" spans="2:17" ht="28" customHeight="1" x14ac:dyDescent="0.35">
      <c r="B57" s="71">
        <v>51</v>
      </c>
      <c r="C57" s="80" t="s">
        <v>59</v>
      </c>
      <c r="D57" s="73">
        <v>1</v>
      </c>
      <c r="E57" s="81" t="s">
        <v>55</v>
      </c>
      <c r="F57" s="82" t="s">
        <v>186</v>
      </c>
      <c r="G57" s="35">
        <f t="shared" si="0"/>
        <v>27</v>
      </c>
      <c r="H57" s="34">
        <v>27</v>
      </c>
      <c r="I57" s="147"/>
      <c r="J57" s="28">
        <f t="shared" si="1"/>
        <v>0</v>
      </c>
      <c r="K57" s="31" t="str">
        <f t="shared" si="3"/>
        <v xml:space="preserve"> </v>
      </c>
      <c r="L57" s="108"/>
      <c r="M57" s="109"/>
      <c r="N57" s="109"/>
      <c r="O57" s="110"/>
      <c r="P57" s="109"/>
      <c r="Q57" s="111"/>
    </row>
    <row r="58" spans="2:17" ht="28" customHeight="1" x14ac:dyDescent="0.35">
      <c r="B58" s="71">
        <v>52</v>
      </c>
      <c r="C58" s="80" t="s">
        <v>60</v>
      </c>
      <c r="D58" s="73">
        <v>2</v>
      </c>
      <c r="E58" s="81" t="s">
        <v>55</v>
      </c>
      <c r="F58" s="82" t="s">
        <v>187</v>
      </c>
      <c r="G58" s="35">
        <f t="shared" si="0"/>
        <v>34</v>
      </c>
      <c r="H58" s="34">
        <v>17</v>
      </c>
      <c r="I58" s="147"/>
      <c r="J58" s="28">
        <f t="shared" si="1"/>
        <v>0</v>
      </c>
      <c r="K58" s="31" t="str">
        <f t="shared" si="3"/>
        <v xml:space="preserve"> </v>
      </c>
      <c r="L58" s="108"/>
      <c r="M58" s="109"/>
      <c r="N58" s="109"/>
      <c r="O58" s="110"/>
      <c r="P58" s="109"/>
      <c r="Q58" s="111"/>
    </row>
    <row r="59" spans="2:17" ht="28" customHeight="1" x14ac:dyDescent="0.35">
      <c r="B59" s="71">
        <v>53</v>
      </c>
      <c r="C59" s="80" t="s">
        <v>61</v>
      </c>
      <c r="D59" s="73">
        <v>20</v>
      </c>
      <c r="E59" s="81" t="s">
        <v>11</v>
      </c>
      <c r="F59" s="82" t="s">
        <v>62</v>
      </c>
      <c r="G59" s="35">
        <f t="shared" si="0"/>
        <v>400</v>
      </c>
      <c r="H59" s="34">
        <v>20</v>
      </c>
      <c r="I59" s="148"/>
      <c r="J59" s="28">
        <f t="shared" si="1"/>
        <v>0</v>
      </c>
      <c r="K59" s="31" t="str">
        <f t="shared" si="3"/>
        <v xml:space="preserve"> </v>
      </c>
      <c r="L59" s="108"/>
      <c r="M59" s="109"/>
      <c r="N59" s="109"/>
      <c r="O59" s="110"/>
      <c r="P59" s="109"/>
      <c r="Q59" s="111"/>
    </row>
    <row r="60" spans="2:17" ht="28" customHeight="1" x14ac:dyDescent="0.35">
      <c r="B60" s="71">
        <v>54</v>
      </c>
      <c r="C60" s="80" t="s">
        <v>45</v>
      </c>
      <c r="D60" s="73">
        <v>2</v>
      </c>
      <c r="E60" s="81" t="s">
        <v>11</v>
      </c>
      <c r="F60" s="82" t="s">
        <v>188</v>
      </c>
      <c r="G60" s="35">
        <f t="shared" si="0"/>
        <v>60</v>
      </c>
      <c r="H60" s="34">
        <v>30</v>
      </c>
      <c r="I60" s="147"/>
      <c r="J60" s="28">
        <f t="shared" si="1"/>
        <v>0</v>
      </c>
      <c r="K60" s="31" t="str">
        <f t="shared" si="3"/>
        <v xml:space="preserve"> </v>
      </c>
      <c r="L60" s="108"/>
      <c r="M60" s="109"/>
      <c r="N60" s="109"/>
      <c r="O60" s="110"/>
      <c r="P60" s="109"/>
      <c r="Q60" s="111"/>
    </row>
    <row r="61" spans="2:17" ht="28" customHeight="1" x14ac:dyDescent="0.35">
      <c r="B61" s="71">
        <v>55</v>
      </c>
      <c r="C61" s="80" t="s">
        <v>63</v>
      </c>
      <c r="D61" s="73">
        <v>2</v>
      </c>
      <c r="E61" s="81" t="s">
        <v>11</v>
      </c>
      <c r="F61" s="82" t="s">
        <v>189</v>
      </c>
      <c r="G61" s="35">
        <f t="shared" si="0"/>
        <v>92</v>
      </c>
      <c r="H61" s="34">
        <v>46</v>
      </c>
      <c r="I61" s="147"/>
      <c r="J61" s="28">
        <f t="shared" si="1"/>
        <v>0</v>
      </c>
      <c r="K61" s="31" t="str">
        <f t="shared" si="3"/>
        <v xml:space="preserve"> </v>
      </c>
      <c r="L61" s="108"/>
      <c r="M61" s="109"/>
      <c r="N61" s="109"/>
      <c r="O61" s="110"/>
      <c r="P61" s="109"/>
      <c r="Q61" s="111"/>
    </row>
    <row r="62" spans="2:17" ht="28" customHeight="1" x14ac:dyDescent="0.35">
      <c r="B62" s="71">
        <v>56</v>
      </c>
      <c r="C62" s="80" t="s">
        <v>64</v>
      </c>
      <c r="D62" s="73">
        <v>2</v>
      </c>
      <c r="E62" s="81" t="s">
        <v>11</v>
      </c>
      <c r="F62" s="82" t="s">
        <v>190</v>
      </c>
      <c r="G62" s="35">
        <f t="shared" si="0"/>
        <v>70</v>
      </c>
      <c r="H62" s="34">
        <v>35</v>
      </c>
      <c r="I62" s="148"/>
      <c r="J62" s="28">
        <f t="shared" si="1"/>
        <v>0</v>
      </c>
      <c r="K62" s="31" t="str">
        <f t="shared" si="3"/>
        <v xml:space="preserve"> </v>
      </c>
      <c r="L62" s="108"/>
      <c r="M62" s="109"/>
      <c r="N62" s="109"/>
      <c r="O62" s="110"/>
      <c r="P62" s="109"/>
      <c r="Q62" s="111"/>
    </row>
    <row r="63" spans="2:17" ht="28" customHeight="1" x14ac:dyDescent="0.35">
      <c r="B63" s="71">
        <v>57</v>
      </c>
      <c r="C63" s="80" t="s">
        <v>48</v>
      </c>
      <c r="D63" s="73">
        <v>2</v>
      </c>
      <c r="E63" s="81" t="s">
        <v>11</v>
      </c>
      <c r="F63" s="82" t="s">
        <v>191</v>
      </c>
      <c r="G63" s="35">
        <f t="shared" si="0"/>
        <v>73</v>
      </c>
      <c r="H63" s="34">
        <v>36.5</v>
      </c>
      <c r="I63" s="147"/>
      <c r="J63" s="28">
        <f t="shared" si="1"/>
        <v>0</v>
      </c>
      <c r="K63" s="31" t="str">
        <f t="shared" si="3"/>
        <v xml:space="preserve"> </v>
      </c>
      <c r="L63" s="108"/>
      <c r="M63" s="109"/>
      <c r="N63" s="109"/>
      <c r="O63" s="110"/>
      <c r="P63" s="109"/>
      <c r="Q63" s="111"/>
    </row>
    <row r="64" spans="2:17" ht="28" customHeight="1" x14ac:dyDescent="0.35">
      <c r="B64" s="71">
        <v>58</v>
      </c>
      <c r="C64" s="80" t="s">
        <v>49</v>
      </c>
      <c r="D64" s="73">
        <v>2</v>
      </c>
      <c r="E64" s="81" t="s">
        <v>11</v>
      </c>
      <c r="F64" s="82" t="s">
        <v>50</v>
      </c>
      <c r="G64" s="35">
        <f t="shared" si="0"/>
        <v>70</v>
      </c>
      <c r="H64" s="34">
        <v>35</v>
      </c>
      <c r="I64" s="147"/>
      <c r="J64" s="28">
        <f t="shared" si="1"/>
        <v>0</v>
      </c>
      <c r="K64" s="31" t="str">
        <f t="shared" si="3"/>
        <v xml:space="preserve"> </v>
      </c>
      <c r="L64" s="108"/>
      <c r="M64" s="109"/>
      <c r="N64" s="109"/>
      <c r="O64" s="110"/>
      <c r="P64" s="109"/>
      <c r="Q64" s="111"/>
    </row>
    <row r="65" spans="2:17" ht="28" customHeight="1" x14ac:dyDescent="0.35">
      <c r="B65" s="71">
        <v>59</v>
      </c>
      <c r="C65" s="80" t="s">
        <v>51</v>
      </c>
      <c r="D65" s="73">
        <v>30</v>
      </c>
      <c r="E65" s="81" t="s">
        <v>11</v>
      </c>
      <c r="F65" s="82" t="s">
        <v>192</v>
      </c>
      <c r="G65" s="35">
        <f t="shared" si="0"/>
        <v>444</v>
      </c>
      <c r="H65" s="34">
        <v>14.8</v>
      </c>
      <c r="I65" s="148"/>
      <c r="J65" s="28">
        <f t="shared" si="1"/>
        <v>0</v>
      </c>
      <c r="K65" s="31" t="str">
        <f t="shared" si="3"/>
        <v xml:space="preserve"> </v>
      </c>
      <c r="L65" s="108"/>
      <c r="M65" s="109"/>
      <c r="N65" s="109"/>
      <c r="O65" s="110"/>
      <c r="P65" s="109"/>
      <c r="Q65" s="111"/>
    </row>
    <row r="66" spans="2:17" ht="28" customHeight="1" x14ac:dyDescent="0.35">
      <c r="B66" s="71">
        <v>60</v>
      </c>
      <c r="C66" s="80" t="s">
        <v>65</v>
      </c>
      <c r="D66" s="73">
        <v>10</v>
      </c>
      <c r="E66" s="81" t="s">
        <v>11</v>
      </c>
      <c r="F66" s="82" t="s">
        <v>66</v>
      </c>
      <c r="G66" s="35">
        <f t="shared" si="0"/>
        <v>70</v>
      </c>
      <c r="H66" s="34">
        <v>7</v>
      </c>
      <c r="I66" s="147"/>
      <c r="J66" s="28">
        <f t="shared" si="1"/>
        <v>0</v>
      </c>
      <c r="K66" s="31" t="str">
        <f t="shared" si="3"/>
        <v xml:space="preserve"> </v>
      </c>
      <c r="L66" s="108"/>
      <c r="M66" s="109"/>
      <c r="N66" s="109"/>
      <c r="O66" s="110"/>
      <c r="P66" s="109"/>
      <c r="Q66" s="111"/>
    </row>
    <row r="67" spans="2:17" ht="28" customHeight="1" x14ac:dyDescent="0.35">
      <c r="B67" s="71">
        <v>61</v>
      </c>
      <c r="C67" s="80" t="s">
        <v>54</v>
      </c>
      <c r="D67" s="73">
        <v>5</v>
      </c>
      <c r="E67" s="81" t="s">
        <v>55</v>
      </c>
      <c r="F67" s="82" t="s">
        <v>193</v>
      </c>
      <c r="G67" s="35">
        <f t="shared" si="0"/>
        <v>50</v>
      </c>
      <c r="H67" s="34">
        <v>10</v>
      </c>
      <c r="I67" s="147"/>
      <c r="J67" s="28">
        <f t="shared" si="1"/>
        <v>0</v>
      </c>
      <c r="K67" s="31" t="str">
        <f t="shared" si="3"/>
        <v xml:space="preserve"> </v>
      </c>
      <c r="L67" s="108"/>
      <c r="M67" s="109"/>
      <c r="N67" s="109"/>
      <c r="O67" s="110"/>
      <c r="P67" s="109"/>
      <c r="Q67" s="111"/>
    </row>
    <row r="68" spans="2:17" ht="28" customHeight="1" x14ac:dyDescent="0.35">
      <c r="B68" s="71">
        <v>62</v>
      </c>
      <c r="C68" s="80" t="s">
        <v>56</v>
      </c>
      <c r="D68" s="73">
        <v>2</v>
      </c>
      <c r="E68" s="81" t="s">
        <v>11</v>
      </c>
      <c r="F68" s="82" t="s">
        <v>142</v>
      </c>
      <c r="G68" s="35">
        <f t="shared" si="0"/>
        <v>18</v>
      </c>
      <c r="H68" s="34">
        <v>9</v>
      </c>
      <c r="I68" s="148"/>
      <c r="J68" s="28">
        <f t="shared" si="1"/>
        <v>0</v>
      </c>
      <c r="K68" s="31" t="str">
        <f t="shared" si="3"/>
        <v xml:space="preserve"> </v>
      </c>
      <c r="L68" s="108"/>
      <c r="M68" s="109"/>
      <c r="N68" s="109"/>
      <c r="O68" s="110"/>
      <c r="P68" s="109"/>
      <c r="Q68" s="111"/>
    </row>
    <row r="69" spans="2:17" ht="28" customHeight="1" thickBot="1" x14ac:dyDescent="0.4">
      <c r="B69" s="83">
        <v>63</v>
      </c>
      <c r="C69" s="84" t="s">
        <v>67</v>
      </c>
      <c r="D69" s="85">
        <v>1</v>
      </c>
      <c r="E69" s="86" t="s">
        <v>11</v>
      </c>
      <c r="F69" s="112" t="s">
        <v>68</v>
      </c>
      <c r="G69" s="35">
        <f t="shared" si="0"/>
        <v>29</v>
      </c>
      <c r="H69" s="38">
        <v>29</v>
      </c>
      <c r="I69" s="149"/>
      <c r="J69" s="26">
        <f t="shared" si="1"/>
        <v>0</v>
      </c>
      <c r="K69" s="32" t="str">
        <f t="shared" si="3"/>
        <v xml:space="preserve"> </v>
      </c>
      <c r="L69" s="113"/>
      <c r="M69" s="114"/>
      <c r="N69" s="114"/>
      <c r="O69" s="115"/>
      <c r="P69" s="114"/>
      <c r="Q69" s="116"/>
    </row>
    <row r="70" spans="2:17" ht="28" customHeight="1" thickTop="1" x14ac:dyDescent="0.35">
      <c r="B70" s="100">
        <v>64</v>
      </c>
      <c r="C70" s="101" t="s">
        <v>69</v>
      </c>
      <c r="D70" s="64">
        <v>5</v>
      </c>
      <c r="E70" s="102" t="s">
        <v>11</v>
      </c>
      <c r="F70" s="103" t="s">
        <v>194</v>
      </c>
      <c r="G70" s="37">
        <f t="shared" si="0"/>
        <v>100</v>
      </c>
      <c r="H70" s="33">
        <v>20</v>
      </c>
      <c r="I70" s="147"/>
      <c r="J70" s="25">
        <f t="shared" si="1"/>
        <v>0</v>
      </c>
      <c r="K70" s="30" t="str">
        <f t="shared" ref="K70:K108" si="4">IF(ISNUMBER(I70), IF(I70&gt;H70,"NEVYHOVUJE","VYHOVUJE")," ")</f>
        <v xml:space="preserve"> </v>
      </c>
      <c r="L70" s="67"/>
      <c r="M70" s="68" t="s">
        <v>125</v>
      </c>
      <c r="N70" s="68"/>
      <c r="O70" s="69"/>
      <c r="P70" s="68" t="s">
        <v>133</v>
      </c>
      <c r="Q70" s="117" t="s">
        <v>134</v>
      </c>
    </row>
    <row r="71" spans="2:17" ht="28" customHeight="1" x14ac:dyDescent="0.35">
      <c r="B71" s="71">
        <v>65</v>
      </c>
      <c r="C71" s="80" t="s">
        <v>70</v>
      </c>
      <c r="D71" s="73">
        <v>40</v>
      </c>
      <c r="E71" s="118" t="s">
        <v>11</v>
      </c>
      <c r="F71" s="82" t="s">
        <v>195</v>
      </c>
      <c r="G71" s="35">
        <f t="shared" ref="G71:G130" si="5">D71*H71</f>
        <v>240</v>
      </c>
      <c r="H71" s="34">
        <v>6</v>
      </c>
      <c r="I71" s="148"/>
      <c r="J71" s="28">
        <f t="shared" ref="J71:J130" si="6">D71*I71</f>
        <v>0</v>
      </c>
      <c r="K71" s="31" t="str">
        <f t="shared" si="4"/>
        <v xml:space="preserve"> </v>
      </c>
      <c r="L71" s="76"/>
      <c r="M71" s="77"/>
      <c r="N71" s="77"/>
      <c r="O71" s="78"/>
      <c r="P71" s="77"/>
      <c r="Q71" s="119"/>
    </row>
    <row r="72" spans="2:17" ht="28" customHeight="1" x14ac:dyDescent="0.35">
      <c r="B72" s="71">
        <v>66</v>
      </c>
      <c r="C72" s="80" t="s">
        <v>71</v>
      </c>
      <c r="D72" s="73">
        <v>10</v>
      </c>
      <c r="E72" s="81" t="s">
        <v>11</v>
      </c>
      <c r="F72" s="82" t="s">
        <v>144</v>
      </c>
      <c r="G72" s="35">
        <f t="shared" si="5"/>
        <v>190</v>
      </c>
      <c r="H72" s="34">
        <v>19</v>
      </c>
      <c r="I72" s="147"/>
      <c r="J72" s="28">
        <f t="shared" si="6"/>
        <v>0</v>
      </c>
      <c r="K72" s="31" t="str">
        <f t="shared" si="4"/>
        <v xml:space="preserve"> </v>
      </c>
      <c r="L72" s="76"/>
      <c r="M72" s="77"/>
      <c r="N72" s="77"/>
      <c r="O72" s="78"/>
      <c r="P72" s="77"/>
      <c r="Q72" s="119"/>
    </row>
    <row r="73" spans="2:17" ht="28" customHeight="1" x14ac:dyDescent="0.35">
      <c r="B73" s="71">
        <v>67</v>
      </c>
      <c r="C73" s="80" t="s">
        <v>72</v>
      </c>
      <c r="D73" s="73">
        <v>2</v>
      </c>
      <c r="E73" s="81" t="s">
        <v>11</v>
      </c>
      <c r="F73" s="82" t="s">
        <v>145</v>
      </c>
      <c r="G73" s="35">
        <f t="shared" si="5"/>
        <v>50</v>
      </c>
      <c r="H73" s="34">
        <v>25</v>
      </c>
      <c r="I73" s="147"/>
      <c r="J73" s="28">
        <f t="shared" si="6"/>
        <v>0</v>
      </c>
      <c r="K73" s="31" t="str">
        <f t="shared" si="4"/>
        <v xml:space="preserve"> </v>
      </c>
      <c r="L73" s="76"/>
      <c r="M73" s="77"/>
      <c r="N73" s="77"/>
      <c r="O73" s="78"/>
      <c r="P73" s="77"/>
      <c r="Q73" s="119"/>
    </row>
    <row r="74" spans="2:17" ht="39" customHeight="1" x14ac:dyDescent="0.35">
      <c r="B74" s="71">
        <v>68</v>
      </c>
      <c r="C74" s="80" t="s">
        <v>73</v>
      </c>
      <c r="D74" s="73">
        <v>2</v>
      </c>
      <c r="E74" s="81" t="s">
        <v>11</v>
      </c>
      <c r="F74" s="82" t="s">
        <v>196</v>
      </c>
      <c r="G74" s="35">
        <f t="shared" si="5"/>
        <v>60</v>
      </c>
      <c r="H74" s="34">
        <v>30</v>
      </c>
      <c r="I74" s="148"/>
      <c r="J74" s="28">
        <f t="shared" si="6"/>
        <v>0</v>
      </c>
      <c r="K74" s="31" t="str">
        <f t="shared" si="4"/>
        <v xml:space="preserve"> </v>
      </c>
      <c r="L74" s="76"/>
      <c r="M74" s="77"/>
      <c r="N74" s="77"/>
      <c r="O74" s="78"/>
      <c r="P74" s="77"/>
      <c r="Q74" s="119"/>
    </row>
    <row r="75" spans="2:17" ht="28" customHeight="1" x14ac:dyDescent="0.35">
      <c r="B75" s="71">
        <v>69</v>
      </c>
      <c r="C75" s="80" t="s">
        <v>40</v>
      </c>
      <c r="D75" s="73">
        <v>5</v>
      </c>
      <c r="E75" s="81" t="s">
        <v>32</v>
      </c>
      <c r="F75" s="82" t="s">
        <v>41</v>
      </c>
      <c r="G75" s="35">
        <f t="shared" si="5"/>
        <v>150</v>
      </c>
      <c r="H75" s="34">
        <v>30</v>
      </c>
      <c r="I75" s="147"/>
      <c r="J75" s="28">
        <f t="shared" si="6"/>
        <v>0</v>
      </c>
      <c r="K75" s="31" t="str">
        <f t="shared" si="4"/>
        <v xml:space="preserve"> </v>
      </c>
      <c r="L75" s="76"/>
      <c r="M75" s="77"/>
      <c r="N75" s="77"/>
      <c r="O75" s="78"/>
      <c r="P75" s="77"/>
      <c r="Q75" s="119"/>
    </row>
    <row r="76" spans="2:17" ht="40.5" customHeight="1" x14ac:dyDescent="0.35">
      <c r="B76" s="71">
        <v>70</v>
      </c>
      <c r="C76" s="80" t="s">
        <v>74</v>
      </c>
      <c r="D76" s="73">
        <v>10</v>
      </c>
      <c r="E76" s="81" t="s">
        <v>11</v>
      </c>
      <c r="F76" s="82" t="s">
        <v>197</v>
      </c>
      <c r="G76" s="35">
        <f t="shared" si="5"/>
        <v>90</v>
      </c>
      <c r="H76" s="34">
        <v>9</v>
      </c>
      <c r="I76" s="147"/>
      <c r="J76" s="28">
        <f t="shared" si="6"/>
        <v>0</v>
      </c>
      <c r="K76" s="31" t="str">
        <f t="shared" si="4"/>
        <v xml:space="preserve"> </v>
      </c>
      <c r="L76" s="76"/>
      <c r="M76" s="77"/>
      <c r="N76" s="77"/>
      <c r="O76" s="78"/>
      <c r="P76" s="77"/>
      <c r="Q76" s="119"/>
    </row>
    <row r="77" spans="2:17" ht="28" customHeight="1" x14ac:dyDescent="0.35">
      <c r="B77" s="71">
        <v>71</v>
      </c>
      <c r="C77" s="80" t="s">
        <v>45</v>
      </c>
      <c r="D77" s="73">
        <v>2</v>
      </c>
      <c r="E77" s="81" t="s">
        <v>11</v>
      </c>
      <c r="F77" s="82" t="s">
        <v>188</v>
      </c>
      <c r="G77" s="35">
        <f t="shared" si="5"/>
        <v>60</v>
      </c>
      <c r="H77" s="34">
        <v>30</v>
      </c>
      <c r="I77" s="148"/>
      <c r="J77" s="28">
        <f t="shared" si="6"/>
        <v>0</v>
      </c>
      <c r="K77" s="31" t="str">
        <f t="shared" si="4"/>
        <v xml:space="preserve"> </v>
      </c>
      <c r="L77" s="76"/>
      <c r="M77" s="77"/>
      <c r="N77" s="77"/>
      <c r="O77" s="78"/>
      <c r="P77" s="77"/>
      <c r="Q77" s="119"/>
    </row>
    <row r="78" spans="2:17" ht="28" customHeight="1" x14ac:dyDescent="0.35">
      <c r="B78" s="71">
        <v>72</v>
      </c>
      <c r="C78" s="80" t="s">
        <v>54</v>
      </c>
      <c r="D78" s="73">
        <v>10</v>
      </c>
      <c r="E78" s="81" t="s">
        <v>55</v>
      </c>
      <c r="F78" s="82" t="s">
        <v>177</v>
      </c>
      <c r="G78" s="35">
        <f t="shared" si="5"/>
        <v>100</v>
      </c>
      <c r="H78" s="34">
        <v>10</v>
      </c>
      <c r="I78" s="147"/>
      <c r="J78" s="28">
        <f t="shared" si="6"/>
        <v>0</v>
      </c>
      <c r="K78" s="31" t="str">
        <f t="shared" si="4"/>
        <v xml:space="preserve"> </v>
      </c>
      <c r="L78" s="76"/>
      <c r="M78" s="77"/>
      <c r="N78" s="77"/>
      <c r="O78" s="78"/>
      <c r="P78" s="77"/>
      <c r="Q78" s="119"/>
    </row>
    <row r="79" spans="2:17" ht="28" customHeight="1" thickBot="1" x14ac:dyDescent="0.4">
      <c r="B79" s="83">
        <v>73</v>
      </c>
      <c r="C79" s="84" t="s">
        <v>75</v>
      </c>
      <c r="D79" s="85">
        <v>10</v>
      </c>
      <c r="E79" s="86" t="s">
        <v>11</v>
      </c>
      <c r="F79" s="87" t="s">
        <v>76</v>
      </c>
      <c r="G79" s="38">
        <f t="shared" si="5"/>
        <v>60</v>
      </c>
      <c r="H79" s="38">
        <v>6</v>
      </c>
      <c r="I79" s="149"/>
      <c r="J79" s="26">
        <f t="shared" si="6"/>
        <v>0</v>
      </c>
      <c r="K79" s="32" t="str">
        <f t="shared" si="4"/>
        <v xml:space="preserve"> </v>
      </c>
      <c r="L79" s="88"/>
      <c r="M79" s="89"/>
      <c r="N79" s="89"/>
      <c r="O79" s="90"/>
      <c r="P79" s="89"/>
      <c r="Q79" s="120"/>
    </row>
    <row r="80" spans="2:17" ht="28" customHeight="1" thickTop="1" x14ac:dyDescent="0.35">
      <c r="B80" s="100">
        <v>74</v>
      </c>
      <c r="C80" s="121" t="s">
        <v>77</v>
      </c>
      <c r="D80" s="64">
        <v>5</v>
      </c>
      <c r="E80" s="122" t="s">
        <v>11</v>
      </c>
      <c r="F80" s="123" t="s">
        <v>198</v>
      </c>
      <c r="G80" s="39">
        <f t="shared" si="5"/>
        <v>350</v>
      </c>
      <c r="H80" s="33">
        <v>70</v>
      </c>
      <c r="I80" s="148"/>
      <c r="J80" s="25">
        <f t="shared" si="6"/>
        <v>0</v>
      </c>
      <c r="K80" s="30" t="str">
        <f t="shared" si="4"/>
        <v xml:space="preserve"> </v>
      </c>
      <c r="L80" s="67"/>
      <c r="M80" s="68" t="s">
        <v>125</v>
      </c>
      <c r="N80" s="68"/>
      <c r="O80" s="69"/>
      <c r="P80" s="68" t="s">
        <v>135</v>
      </c>
      <c r="Q80" s="117" t="s">
        <v>136</v>
      </c>
    </row>
    <row r="81" spans="2:17" ht="28" customHeight="1" x14ac:dyDescent="0.35">
      <c r="B81" s="71">
        <v>75</v>
      </c>
      <c r="C81" s="124" t="s">
        <v>78</v>
      </c>
      <c r="D81" s="73">
        <v>10</v>
      </c>
      <c r="E81" s="125" t="s">
        <v>11</v>
      </c>
      <c r="F81" s="126" t="s">
        <v>199</v>
      </c>
      <c r="G81" s="35">
        <f t="shared" si="5"/>
        <v>1750</v>
      </c>
      <c r="H81" s="34">
        <v>175</v>
      </c>
      <c r="I81" s="147"/>
      <c r="J81" s="28">
        <f t="shared" si="6"/>
        <v>0</v>
      </c>
      <c r="K81" s="31" t="str">
        <f t="shared" si="4"/>
        <v xml:space="preserve"> </v>
      </c>
      <c r="L81" s="76"/>
      <c r="M81" s="77"/>
      <c r="N81" s="77"/>
      <c r="O81" s="78"/>
      <c r="P81" s="77"/>
      <c r="Q81" s="119"/>
    </row>
    <row r="82" spans="2:17" ht="28" customHeight="1" x14ac:dyDescent="0.35">
      <c r="B82" s="71">
        <v>76</v>
      </c>
      <c r="C82" s="124" t="s">
        <v>79</v>
      </c>
      <c r="D82" s="73">
        <v>5</v>
      </c>
      <c r="E82" s="125" t="s">
        <v>11</v>
      </c>
      <c r="F82" s="126" t="s">
        <v>200</v>
      </c>
      <c r="G82" s="35">
        <f t="shared" si="5"/>
        <v>400</v>
      </c>
      <c r="H82" s="34">
        <v>80</v>
      </c>
      <c r="I82" s="147"/>
      <c r="J82" s="28">
        <f t="shared" si="6"/>
        <v>0</v>
      </c>
      <c r="K82" s="31" t="str">
        <f t="shared" si="4"/>
        <v xml:space="preserve"> </v>
      </c>
      <c r="L82" s="76"/>
      <c r="M82" s="77"/>
      <c r="N82" s="77"/>
      <c r="O82" s="78"/>
      <c r="P82" s="77"/>
      <c r="Q82" s="119"/>
    </row>
    <row r="83" spans="2:17" ht="28" customHeight="1" x14ac:dyDescent="0.35">
      <c r="B83" s="71">
        <v>77</v>
      </c>
      <c r="C83" s="124" t="s">
        <v>80</v>
      </c>
      <c r="D83" s="73">
        <v>15</v>
      </c>
      <c r="E83" s="125" t="s">
        <v>11</v>
      </c>
      <c r="F83" s="126" t="s">
        <v>201</v>
      </c>
      <c r="G83" s="35">
        <f t="shared" si="5"/>
        <v>750</v>
      </c>
      <c r="H83" s="34">
        <v>50</v>
      </c>
      <c r="I83" s="148"/>
      <c r="J83" s="28">
        <f t="shared" si="6"/>
        <v>0</v>
      </c>
      <c r="K83" s="31" t="str">
        <f t="shared" si="4"/>
        <v xml:space="preserve"> </v>
      </c>
      <c r="L83" s="76"/>
      <c r="M83" s="77"/>
      <c r="N83" s="77"/>
      <c r="O83" s="78"/>
      <c r="P83" s="77"/>
      <c r="Q83" s="119"/>
    </row>
    <row r="84" spans="2:17" ht="28" customHeight="1" x14ac:dyDescent="0.35">
      <c r="B84" s="71">
        <v>78</v>
      </c>
      <c r="C84" s="124" t="s">
        <v>81</v>
      </c>
      <c r="D84" s="73">
        <v>20</v>
      </c>
      <c r="E84" s="125" t="s">
        <v>11</v>
      </c>
      <c r="F84" s="126" t="s">
        <v>202</v>
      </c>
      <c r="G84" s="35">
        <f t="shared" si="5"/>
        <v>620</v>
      </c>
      <c r="H84" s="34">
        <v>31</v>
      </c>
      <c r="I84" s="147"/>
      <c r="J84" s="28">
        <f t="shared" si="6"/>
        <v>0</v>
      </c>
      <c r="K84" s="31" t="str">
        <f t="shared" si="4"/>
        <v xml:space="preserve"> </v>
      </c>
      <c r="L84" s="76"/>
      <c r="M84" s="77"/>
      <c r="N84" s="77"/>
      <c r="O84" s="78"/>
      <c r="P84" s="77"/>
      <c r="Q84" s="119"/>
    </row>
    <row r="85" spans="2:17" ht="28" customHeight="1" x14ac:dyDescent="0.35">
      <c r="B85" s="71">
        <v>79</v>
      </c>
      <c r="C85" s="124" t="s">
        <v>82</v>
      </c>
      <c r="D85" s="73">
        <v>30</v>
      </c>
      <c r="E85" s="125" t="s">
        <v>11</v>
      </c>
      <c r="F85" s="126" t="s">
        <v>203</v>
      </c>
      <c r="G85" s="35">
        <f t="shared" si="5"/>
        <v>750</v>
      </c>
      <c r="H85" s="34">
        <v>25</v>
      </c>
      <c r="I85" s="147"/>
      <c r="J85" s="28">
        <f t="shared" si="6"/>
        <v>0</v>
      </c>
      <c r="K85" s="31" t="str">
        <f t="shared" si="4"/>
        <v xml:space="preserve"> </v>
      </c>
      <c r="L85" s="76"/>
      <c r="M85" s="77"/>
      <c r="N85" s="77"/>
      <c r="O85" s="78"/>
      <c r="P85" s="77"/>
      <c r="Q85" s="119"/>
    </row>
    <row r="86" spans="2:17" ht="28" customHeight="1" x14ac:dyDescent="0.35">
      <c r="B86" s="71">
        <v>80</v>
      </c>
      <c r="C86" s="124" t="s">
        <v>83</v>
      </c>
      <c r="D86" s="73">
        <v>20</v>
      </c>
      <c r="E86" s="125" t="s">
        <v>11</v>
      </c>
      <c r="F86" s="126" t="s">
        <v>204</v>
      </c>
      <c r="G86" s="35">
        <f t="shared" si="5"/>
        <v>800</v>
      </c>
      <c r="H86" s="34">
        <v>40</v>
      </c>
      <c r="I86" s="148"/>
      <c r="J86" s="28">
        <f t="shared" si="6"/>
        <v>0</v>
      </c>
      <c r="K86" s="31" t="str">
        <f t="shared" si="4"/>
        <v xml:space="preserve"> </v>
      </c>
      <c r="L86" s="76"/>
      <c r="M86" s="77"/>
      <c r="N86" s="77"/>
      <c r="O86" s="78"/>
      <c r="P86" s="77"/>
      <c r="Q86" s="119"/>
    </row>
    <row r="87" spans="2:17" ht="28" customHeight="1" x14ac:dyDescent="0.35">
      <c r="B87" s="71">
        <v>81</v>
      </c>
      <c r="C87" s="124" t="s">
        <v>84</v>
      </c>
      <c r="D87" s="73">
        <v>6</v>
      </c>
      <c r="E87" s="125" t="s">
        <v>11</v>
      </c>
      <c r="F87" s="126" t="s">
        <v>205</v>
      </c>
      <c r="G87" s="35">
        <f t="shared" si="5"/>
        <v>1020</v>
      </c>
      <c r="H87" s="34">
        <v>170</v>
      </c>
      <c r="I87" s="147"/>
      <c r="J87" s="28">
        <f t="shared" si="6"/>
        <v>0</v>
      </c>
      <c r="K87" s="31" t="str">
        <f t="shared" si="4"/>
        <v xml:space="preserve"> </v>
      </c>
      <c r="L87" s="76"/>
      <c r="M87" s="77"/>
      <c r="N87" s="77"/>
      <c r="O87" s="78"/>
      <c r="P87" s="77"/>
      <c r="Q87" s="119"/>
    </row>
    <row r="88" spans="2:17" ht="28" customHeight="1" x14ac:dyDescent="0.35">
      <c r="B88" s="71">
        <v>82</v>
      </c>
      <c r="C88" s="124" t="s">
        <v>85</v>
      </c>
      <c r="D88" s="73">
        <v>20</v>
      </c>
      <c r="E88" s="125" t="s">
        <v>55</v>
      </c>
      <c r="F88" s="126" t="s">
        <v>206</v>
      </c>
      <c r="G88" s="35">
        <f t="shared" si="5"/>
        <v>7000</v>
      </c>
      <c r="H88" s="34">
        <v>350</v>
      </c>
      <c r="I88" s="147"/>
      <c r="J88" s="28">
        <f t="shared" si="6"/>
        <v>0</v>
      </c>
      <c r="K88" s="31" t="str">
        <f t="shared" si="4"/>
        <v xml:space="preserve"> </v>
      </c>
      <c r="L88" s="76"/>
      <c r="M88" s="77"/>
      <c r="N88" s="77"/>
      <c r="O88" s="78"/>
      <c r="P88" s="77"/>
      <c r="Q88" s="119"/>
    </row>
    <row r="89" spans="2:17" ht="28" customHeight="1" x14ac:dyDescent="0.35">
      <c r="B89" s="71">
        <v>83</v>
      </c>
      <c r="C89" s="124" t="s">
        <v>86</v>
      </c>
      <c r="D89" s="73">
        <v>10</v>
      </c>
      <c r="E89" s="125" t="s">
        <v>55</v>
      </c>
      <c r="F89" s="126" t="s">
        <v>207</v>
      </c>
      <c r="G89" s="35">
        <f t="shared" si="5"/>
        <v>240</v>
      </c>
      <c r="H89" s="34">
        <v>24</v>
      </c>
      <c r="I89" s="148"/>
      <c r="J89" s="28">
        <f t="shared" si="6"/>
        <v>0</v>
      </c>
      <c r="K89" s="31" t="str">
        <f t="shared" si="4"/>
        <v xml:space="preserve"> </v>
      </c>
      <c r="L89" s="76"/>
      <c r="M89" s="77"/>
      <c r="N89" s="77"/>
      <c r="O89" s="78"/>
      <c r="P89" s="77"/>
      <c r="Q89" s="119"/>
    </row>
    <row r="90" spans="2:17" ht="28" customHeight="1" x14ac:dyDescent="0.35">
      <c r="B90" s="71">
        <v>84</v>
      </c>
      <c r="C90" s="124" t="s">
        <v>87</v>
      </c>
      <c r="D90" s="73">
        <v>40</v>
      </c>
      <c r="E90" s="125" t="s">
        <v>43</v>
      </c>
      <c r="F90" s="126" t="s">
        <v>208</v>
      </c>
      <c r="G90" s="35">
        <f t="shared" si="5"/>
        <v>2360</v>
      </c>
      <c r="H90" s="34">
        <v>59</v>
      </c>
      <c r="I90" s="147"/>
      <c r="J90" s="28">
        <f t="shared" si="6"/>
        <v>0</v>
      </c>
      <c r="K90" s="31" t="str">
        <f t="shared" si="4"/>
        <v xml:space="preserve"> </v>
      </c>
      <c r="L90" s="76"/>
      <c r="M90" s="77"/>
      <c r="N90" s="77"/>
      <c r="O90" s="78"/>
      <c r="P90" s="77"/>
      <c r="Q90" s="119"/>
    </row>
    <row r="91" spans="2:17" ht="28" customHeight="1" x14ac:dyDescent="0.35">
      <c r="B91" s="71">
        <v>85</v>
      </c>
      <c r="C91" s="124" t="s">
        <v>88</v>
      </c>
      <c r="D91" s="73">
        <v>4</v>
      </c>
      <c r="E91" s="125" t="s">
        <v>11</v>
      </c>
      <c r="F91" s="126" t="s">
        <v>209</v>
      </c>
      <c r="G91" s="35">
        <f t="shared" si="5"/>
        <v>140</v>
      </c>
      <c r="H91" s="34">
        <v>35</v>
      </c>
      <c r="I91" s="147"/>
      <c r="J91" s="28">
        <f t="shared" si="6"/>
        <v>0</v>
      </c>
      <c r="K91" s="31" t="str">
        <f t="shared" si="4"/>
        <v xml:space="preserve"> </v>
      </c>
      <c r="L91" s="76"/>
      <c r="M91" s="77"/>
      <c r="N91" s="77"/>
      <c r="O91" s="78"/>
      <c r="P91" s="77"/>
      <c r="Q91" s="119"/>
    </row>
    <row r="92" spans="2:17" ht="28" customHeight="1" x14ac:dyDescent="0.35">
      <c r="B92" s="71">
        <v>86</v>
      </c>
      <c r="C92" s="124" t="s">
        <v>89</v>
      </c>
      <c r="D92" s="73">
        <v>1</v>
      </c>
      <c r="E92" s="125" t="s">
        <v>11</v>
      </c>
      <c r="F92" s="126" t="s">
        <v>90</v>
      </c>
      <c r="G92" s="35">
        <f t="shared" si="5"/>
        <v>2700</v>
      </c>
      <c r="H92" s="34">
        <v>2700</v>
      </c>
      <c r="I92" s="148"/>
      <c r="J92" s="28">
        <f t="shared" si="6"/>
        <v>0</v>
      </c>
      <c r="K92" s="31" t="str">
        <f t="shared" si="4"/>
        <v xml:space="preserve"> </v>
      </c>
      <c r="L92" s="76"/>
      <c r="M92" s="77"/>
      <c r="N92" s="77"/>
      <c r="O92" s="78"/>
      <c r="P92" s="77"/>
      <c r="Q92" s="119"/>
    </row>
    <row r="93" spans="2:17" ht="28" customHeight="1" x14ac:dyDescent="0.35">
      <c r="B93" s="71">
        <v>87</v>
      </c>
      <c r="C93" s="124" t="s">
        <v>91</v>
      </c>
      <c r="D93" s="73">
        <v>4</v>
      </c>
      <c r="E93" s="125" t="s">
        <v>11</v>
      </c>
      <c r="F93" s="126" t="s">
        <v>210</v>
      </c>
      <c r="G93" s="35">
        <f t="shared" si="5"/>
        <v>120</v>
      </c>
      <c r="H93" s="34">
        <v>30</v>
      </c>
      <c r="I93" s="147"/>
      <c r="J93" s="28">
        <f t="shared" si="6"/>
        <v>0</v>
      </c>
      <c r="K93" s="31" t="str">
        <f t="shared" si="4"/>
        <v xml:space="preserve"> </v>
      </c>
      <c r="L93" s="76"/>
      <c r="M93" s="77"/>
      <c r="N93" s="77"/>
      <c r="O93" s="78"/>
      <c r="P93" s="77"/>
      <c r="Q93" s="119"/>
    </row>
    <row r="94" spans="2:17" ht="28" customHeight="1" x14ac:dyDescent="0.35">
      <c r="B94" s="71">
        <v>88</v>
      </c>
      <c r="C94" s="124" t="s">
        <v>92</v>
      </c>
      <c r="D94" s="73">
        <v>20</v>
      </c>
      <c r="E94" s="125" t="s">
        <v>11</v>
      </c>
      <c r="F94" s="126" t="s">
        <v>211</v>
      </c>
      <c r="G94" s="35">
        <f t="shared" si="5"/>
        <v>200</v>
      </c>
      <c r="H94" s="34">
        <v>10</v>
      </c>
      <c r="I94" s="147"/>
      <c r="J94" s="28">
        <f t="shared" si="6"/>
        <v>0</v>
      </c>
      <c r="K94" s="31" t="str">
        <f t="shared" si="4"/>
        <v xml:space="preserve"> </v>
      </c>
      <c r="L94" s="76"/>
      <c r="M94" s="77"/>
      <c r="N94" s="77"/>
      <c r="O94" s="78"/>
      <c r="P94" s="77"/>
      <c r="Q94" s="119"/>
    </row>
    <row r="95" spans="2:17" ht="28" customHeight="1" x14ac:dyDescent="0.35">
      <c r="B95" s="71">
        <v>89</v>
      </c>
      <c r="C95" s="124" t="s">
        <v>93</v>
      </c>
      <c r="D95" s="73">
        <v>6</v>
      </c>
      <c r="E95" s="125" t="s">
        <v>55</v>
      </c>
      <c r="F95" s="126" t="s">
        <v>212</v>
      </c>
      <c r="G95" s="35">
        <f t="shared" si="5"/>
        <v>120</v>
      </c>
      <c r="H95" s="34">
        <v>20</v>
      </c>
      <c r="I95" s="148"/>
      <c r="J95" s="28">
        <f t="shared" si="6"/>
        <v>0</v>
      </c>
      <c r="K95" s="31" t="str">
        <f t="shared" si="4"/>
        <v xml:space="preserve"> </v>
      </c>
      <c r="L95" s="76"/>
      <c r="M95" s="77"/>
      <c r="N95" s="77"/>
      <c r="O95" s="78"/>
      <c r="P95" s="77"/>
      <c r="Q95" s="119"/>
    </row>
    <row r="96" spans="2:17" ht="28" customHeight="1" x14ac:dyDescent="0.35">
      <c r="B96" s="71">
        <v>90</v>
      </c>
      <c r="C96" s="124" t="s">
        <v>60</v>
      </c>
      <c r="D96" s="73">
        <v>10</v>
      </c>
      <c r="E96" s="125" t="s">
        <v>55</v>
      </c>
      <c r="F96" s="126" t="s">
        <v>213</v>
      </c>
      <c r="G96" s="35">
        <f t="shared" si="5"/>
        <v>490</v>
      </c>
      <c r="H96" s="34">
        <v>49</v>
      </c>
      <c r="I96" s="147"/>
      <c r="J96" s="28">
        <f t="shared" si="6"/>
        <v>0</v>
      </c>
      <c r="K96" s="31" t="str">
        <f t="shared" si="4"/>
        <v xml:space="preserve"> </v>
      </c>
      <c r="L96" s="76"/>
      <c r="M96" s="77"/>
      <c r="N96" s="77"/>
      <c r="O96" s="78"/>
      <c r="P96" s="77"/>
      <c r="Q96" s="119"/>
    </row>
    <row r="97" spans="2:17" ht="28" customHeight="1" x14ac:dyDescent="0.35">
      <c r="B97" s="71">
        <v>91</v>
      </c>
      <c r="C97" s="124" t="s">
        <v>94</v>
      </c>
      <c r="D97" s="73">
        <v>3</v>
      </c>
      <c r="E97" s="125" t="s">
        <v>55</v>
      </c>
      <c r="F97" s="126" t="s">
        <v>214</v>
      </c>
      <c r="G97" s="35">
        <f t="shared" si="5"/>
        <v>720</v>
      </c>
      <c r="H97" s="34">
        <v>240</v>
      </c>
      <c r="I97" s="147"/>
      <c r="J97" s="28">
        <f t="shared" si="6"/>
        <v>0</v>
      </c>
      <c r="K97" s="31" t="str">
        <f t="shared" si="4"/>
        <v xml:space="preserve"> </v>
      </c>
      <c r="L97" s="76"/>
      <c r="M97" s="77"/>
      <c r="N97" s="77"/>
      <c r="O97" s="78"/>
      <c r="P97" s="77"/>
      <c r="Q97" s="119"/>
    </row>
    <row r="98" spans="2:17" ht="28" customHeight="1" x14ac:dyDescent="0.35">
      <c r="B98" s="71">
        <v>92</v>
      </c>
      <c r="C98" s="124" t="s">
        <v>95</v>
      </c>
      <c r="D98" s="73">
        <v>3</v>
      </c>
      <c r="E98" s="125" t="s">
        <v>55</v>
      </c>
      <c r="F98" s="126" t="s">
        <v>215</v>
      </c>
      <c r="G98" s="35">
        <f t="shared" si="5"/>
        <v>450</v>
      </c>
      <c r="H98" s="34">
        <v>150</v>
      </c>
      <c r="I98" s="148"/>
      <c r="J98" s="28">
        <f t="shared" si="6"/>
        <v>0</v>
      </c>
      <c r="K98" s="31" t="str">
        <f t="shared" si="4"/>
        <v xml:space="preserve"> </v>
      </c>
      <c r="L98" s="76"/>
      <c r="M98" s="77"/>
      <c r="N98" s="77"/>
      <c r="O98" s="78"/>
      <c r="P98" s="77"/>
      <c r="Q98" s="119"/>
    </row>
    <row r="99" spans="2:17" ht="28" customHeight="1" x14ac:dyDescent="0.35">
      <c r="B99" s="71">
        <v>93</v>
      </c>
      <c r="C99" s="124" t="s">
        <v>96</v>
      </c>
      <c r="D99" s="73">
        <v>12</v>
      </c>
      <c r="E99" s="125" t="s">
        <v>11</v>
      </c>
      <c r="F99" s="126" t="s">
        <v>216</v>
      </c>
      <c r="G99" s="35">
        <f t="shared" si="5"/>
        <v>480</v>
      </c>
      <c r="H99" s="34">
        <v>40</v>
      </c>
      <c r="I99" s="147"/>
      <c r="J99" s="28">
        <f t="shared" si="6"/>
        <v>0</v>
      </c>
      <c r="K99" s="31" t="str">
        <f t="shared" si="4"/>
        <v xml:space="preserve"> </v>
      </c>
      <c r="L99" s="76"/>
      <c r="M99" s="77"/>
      <c r="N99" s="77"/>
      <c r="O99" s="78"/>
      <c r="P99" s="77"/>
      <c r="Q99" s="119"/>
    </row>
    <row r="100" spans="2:17" ht="28" customHeight="1" x14ac:dyDescent="0.35">
      <c r="B100" s="71">
        <v>94</v>
      </c>
      <c r="C100" s="124" t="s">
        <v>97</v>
      </c>
      <c r="D100" s="73">
        <v>20</v>
      </c>
      <c r="E100" s="125" t="s">
        <v>11</v>
      </c>
      <c r="F100" s="126" t="s">
        <v>217</v>
      </c>
      <c r="G100" s="35">
        <f t="shared" si="5"/>
        <v>1500</v>
      </c>
      <c r="H100" s="34">
        <v>75</v>
      </c>
      <c r="I100" s="147"/>
      <c r="J100" s="28">
        <f t="shared" si="6"/>
        <v>0</v>
      </c>
      <c r="K100" s="31" t="str">
        <f t="shared" si="4"/>
        <v xml:space="preserve"> </v>
      </c>
      <c r="L100" s="76"/>
      <c r="M100" s="77"/>
      <c r="N100" s="77"/>
      <c r="O100" s="78"/>
      <c r="P100" s="77"/>
      <c r="Q100" s="119"/>
    </row>
    <row r="101" spans="2:17" ht="28" customHeight="1" x14ac:dyDescent="0.35">
      <c r="B101" s="71">
        <v>95</v>
      </c>
      <c r="C101" s="124" t="s">
        <v>98</v>
      </c>
      <c r="D101" s="73">
        <v>5</v>
      </c>
      <c r="E101" s="125" t="s">
        <v>11</v>
      </c>
      <c r="F101" s="126" t="s">
        <v>218</v>
      </c>
      <c r="G101" s="35">
        <f t="shared" si="5"/>
        <v>250</v>
      </c>
      <c r="H101" s="34">
        <v>50</v>
      </c>
      <c r="I101" s="148"/>
      <c r="J101" s="28">
        <f t="shared" si="6"/>
        <v>0</v>
      </c>
      <c r="K101" s="31" t="str">
        <f t="shared" si="4"/>
        <v xml:space="preserve"> </v>
      </c>
      <c r="L101" s="76"/>
      <c r="M101" s="77"/>
      <c r="N101" s="77"/>
      <c r="O101" s="78"/>
      <c r="P101" s="77"/>
      <c r="Q101" s="119"/>
    </row>
    <row r="102" spans="2:17" ht="28" customHeight="1" x14ac:dyDescent="0.35">
      <c r="B102" s="71">
        <v>96</v>
      </c>
      <c r="C102" s="124" t="s">
        <v>99</v>
      </c>
      <c r="D102" s="73">
        <v>1</v>
      </c>
      <c r="E102" s="125" t="s">
        <v>11</v>
      </c>
      <c r="F102" s="126" t="s">
        <v>219</v>
      </c>
      <c r="G102" s="35">
        <f t="shared" si="5"/>
        <v>500</v>
      </c>
      <c r="H102" s="34">
        <v>500</v>
      </c>
      <c r="I102" s="147"/>
      <c r="J102" s="28">
        <f t="shared" si="6"/>
        <v>0</v>
      </c>
      <c r="K102" s="31" t="str">
        <f t="shared" si="4"/>
        <v xml:space="preserve"> </v>
      </c>
      <c r="L102" s="76"/>
      <c r="M102" s="77"/>
      <c r="N102" s="77"/>
      <c r="O102" s="78"/>
      <c r="P102" s="77"/>
      <c r="Q102" s="119"/>
    </row>
    <row r="103" spans="2:17" ht="28" customHeight="1" x14ac:dyDescent="0.35">
      <c r="B103" s="71">
        <v>97</v>
      </c>
      <c r="C103" s="124" t="s">
        <v>100</v>
      </c>
      <c r="D103" s="73">
        <v>20</v>
      </c>
      <c r="E103" s="125" t="s">
        <v>11</v>
      </c>
      <c r="F103" s="126" t="s">
        <v>220</v>
      </c>
      <c r="G103" s="35">
        <f t="shared" si="5"/>
        <v>500</v>
      </c>
      <c r="H103" s="34">
        <v>25</v>
      </c>
      <c r="I103" s="147"/>
      <c r="J103" s="28">
        <f t="shared" si="6"/>
        <v>0</v>
      </c>
      <c r="K103" s="31" t="str">
        <f t="shared" si="4"/>
        <v xml:space="preserve"> </v>
      </c>
      <c r="L103" s="76"/>
      <c r="M103" s="77"/>
      <c r="N103" s="77"/>
      <c r="O103" s="78"/>
      <c r="P103" s="77"/>
      <c r="Q103" s="119"/>
    </row>
    <row r="104" spans="2:17" ht="28" customHeight="1" x14ac:dyDescent="0.35">
      <c r="B104" s="71">
        <v>98</v>
      </c>
      <c r="C104" s="124" t="s">
        <v>101</v>
      </c>
      <c r="D104" s="73">
        <v>1</v>
      </c>
      <c r="E104" s="125" t="s">
        <v>11</v>
      </c>
      <c r="F104" s="126" t="s">
        <v>221</v>
      </c>
      <c r="G104" s="35">
        <f t="shared" si="5"/>
        <v>360</v>
      </c>
      <c r="H104" s="34">
        <v>360</v>
      </c>
      <c r="I104" s="148"/>
      <c r="J104" s="28">
        <f t="shared" si="6"/>
        <v>0</v>
      </c>
      <c r="K104" s="31" t="str">
        <f t="shared" si="4"/>
        <v xml:space="preserve"> </v>
      </c>
      <c r="L104" s="76"/>
      <c r="M104" s="77"/>
      <c r="N104" s="77"/>
      <c r="O104" s="78"/>
      <c r="P104" s="77"/>
      <c r="Q104" s="119"/>
    </row>
    <row r="105" spans="2:17" ht="28" customHeight="1" x14ac:dyDescent="0.35">
      <c r="B105" s="71">
        <v>99</v>
      </c>
      <c r="C105" s="124" t="s">
        <v>102</v>
      </c>
      <c r="D105" s="73">
        <v>20</v>
      </c>
      <c r="E105" s="125" t="s">
        <v>11</v>
      </c>
      <c r="F105" s="126" t="s">
        <v>222</v>
      </c>
      <c r="G105" s="35">
        <f t="shared" si="5"/>
        <v>700</v>
      </c>
      <c r="H105" s="34">
        <v>35</v>
      </c>
      <c r="I105" s="147"/>
      <c r="J105" s="28">
        <f t="shared" si="6"/>
        <v>0</v>
      </c>
      <c r="K105" s="31" t="str">
        <f t="shared" si="4"/>
        <v xml:space="preserve"> </v>
      </c>
      <c r="L105" s="76"/>
      <c r="M105" s="77"/>
      <c r="N105" s="77"/>
      <c r="O105" s="78"/>
      <c r="P105" s="77"/>
      <c r="Q105" s="119"/>
    </row>
    <row r="106" spans="2:17" ht="28" customHeight="1" x14ac:dyDescent="0.35">
      <c r="B106" s="71">
        <v>100</v>
      </c>
      <c r="C106" s="124" t="s">
        <v>103</v>
      </c>
      <c r="D106" s="73">
        <v>10</v>
      </c>
      <c r="E106" s="125" t="s">
        <v>11</v>
      </c>
      <c r="F106" s="126" t="s">
        <v>223</v>
      </c>
      <c r="G106" s="35">
        <f t="shared" si="5"/>
        <v>2500</v>
      </c>
      <c r="H106" s="34">
        <v>250</v>
      </c>
      <c r="I106" s="147"/>
      <c r="J106" s="28">
        <f t="shared" si="6"/>
        <v>0</v>
      </c>
      <c r="K106" s="31" t="str">
        <f t="shared" si="4"/>
        <v xml:space="preserve"> </v>
      </c>
      <c r="L106" s="76"/>
      <c r="M106" s="77"/>
      <c r="N106" s="77"/>
      <c r="O106" s="78"/>
      <c r="P106" s="77"/>
      <c r="Q106" s="119"/>
    </row>
    <row r="107" spans="2:17" ht="28" customHeight="1" x14ac:dyDescent="0.35">
      <c r="B107" s="71">
        <v>101</v>
      </c>
      <c r="C107" s="124" t="s">
        <v>104</v>
      </c>
      <c r="D107" s="73">
        <v>8</v>
      </c>
      <c r="E107" s="125" t="s">
        <v>11</v>
      </c>
      <c r="F107" s="126" t="s">
        <v>224</v>
      </c>
      <c r="G107" s="35">
        <f t="shared" si="5"/>
        <v>160</v>
      </c>
      <c r="H107" s="34">
        <v>20</v>
      </c>
      <c r="I107" s="148"/>
      <c r="J107" s="28">
        <f t="shared" si="6"/>
        <v>0</v>
      </c>
      <c r="K107" s="31" t="str">
        <f t="shared" si="4"/>
        <v xml:space="preserve"> </v>
      </c>
      <c r="L107" s="76"/>
      <c r="M107" s="77"/>
      <c r="N107" s="77"/>
      <c r="O107" s="78"/>
      <c r="P107" s="77"/>
      <c r="Q107" s="119"/>
    </row>
    <row r="108" spans="2:17" ht="39" customHeight="1" thickBot="1" x14ac:dyDescent="0.4">
      <c r="B108" s="83">
        <v>102</v>
      </c>
      <c r="C108" s="127" t="s">
        <v>105</v>
      </c>
      <c r="D108" s="85">
        <v>10</v>
      </c>
      <c r="E108" s="128" t="s">
        <v>106</v>
      </c>
      <c r="F108" s="129" t="s">
        <v>225</v>
      </c>
      <c r="G108" s="35">
        <f t="shared" si="5"/>
        <v>5300</v>
      </c>
      <c r="H108" s="38">
        <v>530</v>
      </c>
      <c r="I108" s="149"/>
      <c r="J108" s="26">
        <f t="shared" si="6"/>
        <v>0</v>
      </c>
      <c r="K108" s="32" t="str">
        <f t="shared" si="4"/>
        <v xml:space="preserve"> </v>
      </c>
      <c r="L108" s="88"/>
      <c r="M108" s="89"/>
      <c r="N108" s="89"/>
      <c r="O108" s="90"/>
      <c r="P108" s="89"/>
      <c r="Q108" s="120"/>
    </row>
    <row r="109" spans="2:17" ht="51" customHeight="1" thickTop="1" x14ac:dyDescent="0.35">
      <c r="B109" s="100">
        <v>103</v>
      </c>
      <c r="C109" s="63" t="s">
        <v>107</v>
      </c>
      <c r="D109" s="64">
        <v>20</v>
      </c>
      <c r="E109" s="65" t="s">
        <v>15</v>
      </c>
      <c r="F109" s="66" t="s">
        <v>226</v>
      </c>
      <c r="G109" s="37">
        <f t="shared" si="5"/>
        <v>300</v>
      </c>
      <c r="H109" s="33">
        <v>15</v>
      </c>
      <c r="I109" s="147"/>
      <c r="J109" s="27">
        <f t="shared" si="6"/>
        <v>0</v>
      </c>
      <c r="K109" s="30" t="str">
        <f t="shared" ref="K109:K130" si="7">IF(ISNUMBER(I109), IF(I109&gt;H109,"NEVYHOVUJE","VYHOVUJE")," ")</f>
        <v xml:space="preserve"> </v>
      </c>
      <c r="L109" s="67"/>
      <c r="M109" s="68" t="s">
        <v>125</v>
      </c>
      <c r="N109" s="68"/>
      <c r="O109" s="69"/>
      <c r="P109" s="68" t="s">
        <v>137</v>
      </c>
      <c r="Q109" s="117" t="s">
        <v>138</v>
      </c>
    </row>
    <row r="110" spans="2:17" ht="50.25" customHeight="1" x14ac:dyDescent="0.35">
      <c r="B110" s="100">
        <v>104</v>
      </c>
      <c r="C110" s="80" t="s">
        <v>108</v>
      </c>
      <c r="D110" s="73">
        <v>5</v>
      </c>
      <c r="E110" s="81" t="s">
        <v>11</v>
      </c>
      <c r="F110" s="82" t="s">
        <v>227</v>
      </c>
      <c r="G110" s="35">
        <f t="shared" si="5"/>
        <v>175</v>
      </c>
      <c r="H110" s="34">
        <v>35</v>
      </c>
      <c r="I110" s="148"/>
      <c r="J110" s="28">
        <f t="shared" si="6"/>
        <v>0</v>
      </c>
      <c r="K110" s="31" t="str">
        <f t="shared" si="7"/>
        <v xml:space="preserve"> </v>
      </c>
      <c r="L110" s="76"/>
      <c r="M110" s="77"/>
      <c r="N110" s="77"/>
      <c r="O110" s="78"/>
      <c r="P110" s="77"/>
      <c r="Q110" s="119"/>
    </row>
    <row r="111" spans="2:17" ht="48" customHeight="1" x14ac:dyDescent="0.35">
      <c r="B111" s="100">
        <v>105</v>
      </c>
      <c r="C111" s="80" t="s">
        <v>108</v>
      </c>
      <c r="D111" s="73">
        <v>5</v>
      </c>
      <c r="E111" s="81" t="s">
        <v>11</v>
      </c>
      <c r="F111" s="82" t="s">
        <v>228</v>
      </c>
      <c r="G111" s="35">
        <f t="shared" si="5"/>
        <v>240</v>
      </c>
      <c r="H111" s="34">
        <v>48</v>
      </c>
      <c r="I111" s="147"/>
      <c r="J111" s="28">
        <f t="shared" si="6"/>
        <v>0</v>
      </c>
      <c r="K111" s="31" t="str">
        <f t="shared" si="7"/>
        <v xml:space="preserve"> </v>
      </c>
      <c r="L111" s="76"/>
      <c r="M111" s="77"/>
      <c r="N111" s="77"/>
      <c r="O111" s="78"/>
      <c r="P111" s="77"/>
      <c r="Q111" s="119"/>
    </row>
    <row r="112" spans="2:17" ht="68.5" customHeight="1" x14ac:dyDescent="0.35">
      <c r="B112" s="100">
        <v>106</v>
      </c>
      <c r="C112" s="130" t="s">
        <v>231</v>
      </c>
      <c r="D112" s="73">
        <v>10</v>
      </c>
      <c r="E112" s="81" t="s">
        <v>11</v>
      </c>
      <c r="F112" s="131" t="s">
        <v>229</v>
      </c>
      <c r="G112" s="35">
        <f t="shared" si="5"/>
        <v>960</v>
      </c>
      <c r="H112" s="34">
        <v>96</v>
      </c>
      <c r="I112" s="147"/>
      <c r="J112" s="28">
        <f t="shared" si="6"/>
        <v>0</v>
      </c>
      <c r="K112" s="31" t="str">
        <f t="shared" si="7"/>
        <v xml:space="preserve"> </v>
      </c>
      <c r="L112" s="76"/>
      <c r="M112" s="77"/>
      <c r="N112" s="77"/>
      <c r="O112" s="78"/>
      <c r="P112" s="77"/>
      <c r="Q112" s="119"/>
    </row>
    <row r="113" spans="2:17" ht="28" customHeight="1" x14ac:dyDescent="0.35">
      <c r="B113" s="100">
        <v>107</v>
      </c>
      <c r="C113" s="80" t="s">
        <v>155</v>
      </c>
      <c r="D113" s="73">
        <v>10</v>
      </c>
      <c r="E113" s="81" t="s">
        <v>11</v>
      </c>
      <c r="F113" s="82" t="s">
        <v>230</v>
      </c>
      <c r="G113" s="35">
        <f t="shared" si="5"/>
        <v>1500</v>
      </c>
      <c r="H113" s="34">
        <v>150</v>
      </c>
      <c r="I113" s="148"/>
      <c r="J113" s="28">
        <f t="shared" si="6"/>
        <v>0</v>
      </c>
      <c r="K113" s="31" t="str">
        <f t="shared" si="7"/>
        <v xml:space="preserve"> </v>
      </c>
      <c r="L113" s="76"/>
      <c r="M113" s="77"/>
      <c r="N113" s="77"/>
      <c r="O113" s="78"/>
      <c r="P113" s="77"/>
      <c r="Q113" s="119"/>
    </row>
    <row r="114" spans="2:17" ht="28" customHeight="1" x14ac:dyDescent="0.35">
      <c r="B114" s="100">
        <v>108</v>
      </c>
      <c r="C114" s="80" t="s">
        <v>69</v>
      </c>
      <c r="D114" s="73">
        <v>10</v>
      </c>
      <c r="E114" s="81" t="s">
        <v>11</v>
      </c>
      <c r="F114" s="82" t="s">
        <v>232</v>
      </c>
      <c r="G114" s="35">
        <f t="shared" si="5"/>
        <v>700</v>
      </c>
      <c r="H114" s="34">
        <v>70</v>
      </c>
      <c r="I114" s="147"/>
      <c r="J114" s="28">
        <f t="shared" si="6"/>
        <v>0</v>
      </c>
      <c r="K114" s="31" t="str">
        <f t="shared" si="7"/>
        <v xml:space="preserve"> </v>
      </c>
      <c r="L114" s="76"/>
      <c r="M114" s="77"/>
      <c r="N114" s="77"/>
      <c r="O114" s="78"/>
      <c r="P114" s="77"/>
      <c r="Q114" s="119"/>
    </row>
    <row r="115" spans="2:17" ht="28" customHeight="1" x14ac:dyDescent="0.35">
      <c r="B115" s="100">
        <v>109</v>
      </c>
      <c r="C115" s="80" t="s">
        <v>109</v>
      </c>
      <c r="D115" s="73">
        <v>10</v>
      </c>
      <c r="E115" s="81" t="s">
        <v>11</v>
      </c>
      <c r="F115" s="82" t="s">
        <v>233</v>
      </c>
      <c r="G115" s="35">
        <f t="shared" si="5"/>
        <v>420</v>
      </c>
      <c r="H115" s="34">
        <v>42</v>
      </c>
      <c r="I115" s="147"/>
      <c r="J115" s="28">
        <f t="shared" si="6"/>
        <v>0</v>
      </c>
      <c r="K115" s="31" t="str">
        <f t="shared" si="7"/>
        <v xml:space="preserve"> </v>
      </c>
      <c r="L115" s="76"/>
      <c r="M115" s="77"/>
      <c r="N115" s="77"/>
      <c r="O115" s="78"/>
      <c r="P115" s="77"/>
      <c r="Q115" s="119"/>
    </row>
    <row r="116" spans="2:17" ht="48.5" customHeight="1" x14ac:dyDescent="0.35">
      <c r="B116" s="100">
        <v>110</v>
      </c>
      <c r="C116" s="80" t="s">
        <v>19</v>
      </c>
      <c r="D116" s="73">
        <v>5</v>
      </c>
      <c r="E116" s="81" t="s">
        <v>11</v>
      </c>
      <c r="F116" s="82" t="s">
        <v>234</v>
      </c>
      <c r="G116" s="35">
        <f t="shared" si="5"/>
        <v>175</v>
      </c>
      <c r="H116" s="34">
        <v>35</v>
      </c>
      <c r="I116" s="148"/>
      <c r="J116" s="28">
        <f t="shared" si="6"/>
        <v>0</v>
      </c>
      <c r="K116" s="31" t="str">
        <f t="shared" si="7"/>
        <v xml:space="preserve"> </v>
      </c>
      <c r="L116" s="76"/>
      <c r="M116" s="77"/>
      <c r="N116" s="77"/>
      <c r="O116" s="78"/>
      <c r="P116" s="77"/>
      <c r="Q116" s="119"/>
    </row>
    <row r="117" spans="2:17" ht="47.5" customHeight="1" x14ac:dyDescent="0.35">
      <c r="B117" s="100">
        <v>111</v>
      </c>
      <c r="C117" s="80" t="s">
        <v>22</v>
      </c>
      <c r="D117" s="73">
        <v>5</v>
      </c>
      <c r="E117" s="81" t="s">
        <v>11</v>
      </c>
      <c r="F117" s="82" t="s">
        <v>161</v>
      </c>
      <c r="G117" s="35">
        <f t="shared" si="5"/>
        <v>175</v>
      </c>
      <c r="H117" s="34">
        <v>35</v>
      </c>
      <c r="I117" s="147"/>
      <c r="J117" s="28">
        <f t="shared" si="6"/>
        <v>0</v>
      </c>
      <c r="K117" s="31" t="str">
        <f t="shared" si="7"/>
        <v xml:space="preserve"> </v>
      </c>
      <c r="L117" s="76"/>
      <c r="M117" s="77"/>
      <c r="N117" s="77"/>
      <c r="O117" s="78"/>
      <c r="P117" s="77"/>
      <c r="Q117" s="119"/>
    </row>
    <row r="118" spans="2:17" ht="31" customHeight="1" x14ac:dyDescent="0.35">
      <c r="B118" s="100">
        <v>112</v>
      </c>
      <c r="C118" s="80" t="s">
        <v>165</v>
      </c>
      <c r="D118" s="73">
        <v>10</v>
      </c>
      <c r="E118" s="81" t="s">
        <v>11</v>
      </c>
      <c r="F118" s="82" t="s">
        <v>166</v>
      </c>
      <c r="G118" s="35">
        <f t="shared" si="5"/>
        <v>220</v>
      </c>
      <c r="H118" s="34">
        <v>22</v>
      </c>
      <c r="I118" s="147"/>
      <c r="J118" s="28">
        <f t="shared" si="6"/>
        <v>0</v>
      </c>
      <c r="K118" s="31" t="str">
        <f t="shared" si="7"/>
        <v xml:space="preserve"> </v>
      </c>
      <c r="L118" s="76"/>
      <c r="M118" s="77"/>
      <c r="N118" s="77"/>
      <c r="O118" s="78"/>
      <c r="P118" s="77"/>
      <c r="Q118" s="119"/>
    </row>
    <row r="119" spans="2:17" ht="40.5" customHeight="1" x14ac:dyDescent="0.35">
      <c r="B119" s="100">
        <v>113</v>
      </c>
      <c r="C119" s="80" t="s">
        <v>26</v>
      </c>
      <c r="D119" s="73">
        <v>5</v>
      </c>
      <c r="E119" s="81" t="s">
        <v>11</v>
      </c>
      <c r="F119" s="82" t="s">
        <v>235</v>
      </c>
      <c r="G119" s="35">
        <f t="shared" si="5"/>
        <v>325</v>
      </c>
      <c r="H119" s="34">
        <v>65</v>
      </c>
      <c r="I119" s="148"/>
      <c r="J119" s="28">
        <f t="shared" si="6"/>
        <v>0</v>
      </c>
      <c r="K119" s="31" t="str">
        <f t="shared" si="7"/>
        <v xml:space="preserve"> </v>
      </c>
      <c r="L119" s="76"/>
      <c r="M119" s="77"/>
      <c r="N119" s="77"/>
      <c r="O119" s="78"/>
      <c r="P119" s="77"/>
      <c r="Q119" s="119"/>
    </row>
    <row r="120" spans="2:17" ht="63.75" customHeight="1" x14ac:dyDescent="0.35">
      <c r="B120" s="100">
        <v>114</v>
      </c>
      <c r="C120" s="80" t="s">
        <v>27</v>
      </c>
      <c r="D120" s="73">
        <v>5</v>
      </c>
      <c r="E120" s="81" t="s">
        <v>11</v>
      </c>
      <c r="F120" s="82" t="s">
        <v>236</v>
      </c>
      <c r="G120" s="35">
        <f t="shared" si="5"/>
        <v>350</v>
      </c>
      <c r="H120" s="34">
        <v>70</v>
      </c>
      <c r="I120" s="147"/>
      <c r="J120" s="28">
        <f t="shared" si="6"/>
        <v>0</v>
      </c>
      <c r="K120" s="31" t="str">
        <f t="shared" si="7"/>
        <v xml:space="preserve"> </v>
      </c>
      <c r="L120" s="76"/>
      <c r="M120" s="77"/>
      <c r="N120" s="77"/>
      <c r="O120" s="78"/>
      <c r="P120" s="77"/>
      <c r="Q120" s="119"/>
    </row>
    <row r="121" spans="2:17" ht="42" customHeight="1" x14ac:dyDescent="0.35">
      <c r="B121" s="100">
        <v>115</v>
      </c>
      <c r="C121" s="80" t="s">
        <v>29</v>
      </c>
      <c r="D121" s="73">
        <v>10</v>
      </c>
      <c r="E121" s="81" t="s">
        <v>11</v>
      </c>
      <c r="F121" s="82" t="s">
        <v>170</v>
      </c>
      <c r="G121" s="35">
        <f t="shared" si="5"/>
        <v>480</v>
      </c>
      <c r="H121" s="34">
        <v>48</v>
      </c>
      <c r="I121" s="148"/>
      <c r="J121" s="28">
        <f t="shared" si="6"/>
        <v>0</v>
      </c>
      <c r="K121" s="31" t="str">
        <f t="shared" si="7"/>
        <v xml:space="preserve"> </v>
      </c>
      <c r="L121" s="76"/>
      <c r="M121" s="77"/>
      <c r="N121" s="77"/>
      <c r="O121" s="78"/>
      <c r="P121" s="77"/>
      <c r="Q121" s="119"/>
    </row>
    <row r="122" spans="2:17" ht="28" customHeight="1" x14ac:dyDescent="0.35">
      <c r="B122" s="100">
        <v>116</v>
      </c>
      <c r="C122" s="80" t="s">
        <v>237</v>
      </c>
      <c r="D122" s="73">
        <v>10</v>
      </c>
      <c r="E122" s="81" t="s">
        <v>55</v>
      </c>
      <c r="F122" s="82" t="s">
        <v>143</v>
      </c>
      <c r="G122" s="35">
        <f t="shared" si="5"/>
        <v>2500</v>
      </c>
      <c r="H122" s="34">
        <v>250</v>
      </c>
      <c r="I122" s="147"/>
      <c r="J122" s="28">
        <f t="shared" si="6"/>
        <v>0</v>
      </c>
      <c r="K122" s="31" t="str">
        <f t="shared" si="7"/>
        <v xml:space="preserve"> </v>
      </c>
      <c r="L122" s="76"/>
      <c r="M122" s="77"/>
      <c r="N122" s="77"/>
      <c r="O122" s="78"/>
      <c r="P122" s="77"/>
      <c r="Q122" s="119"/>
    </row>
    <row r="123" spans="2:17" ht="28" customHeight="1" x14ac:dyDescent="0.35">
      <c r="B123" s="100">
        <v>117</v>
      </c>
      <c r="C123" s="80" t="s">
        <v>110</v>
      </c>
      <c r="D123" s="73">
        <v>10</v>
      </c>
      <c r="E123" s="81" t="s">
        <v>55</v>
      </c>
      <c r="F123" s="82" t="s">
        <v>146</v>
      </c>
      <c r="G123" s="35">
        <f t="shared" si="5"/>
        <v>2500</v>
      </c>
      <c r="H123" s="34">
        <v>250</v>
      </c>
      <c r="I123" s="147"/>
      <c r="J123" s="28">
        <f t="shared" si="6"/>
        <v>0</v>
      </c>
      <c r="K123" s="31" t="str">
        <f t="shared" si="7"/>
        <v xml:space="preserve"> </v>
      </c>
      <c r="L123" s="76"/>
      <c r="M123" s="77"/>
      <c r="N123" s="77"/>
      <c r="O123" s="78"/>
      <c r="P123" s="77"/>
      <c r="Q123" s="119"/>
    </row>
    <row r="124" spans="2:17" ht="28" customHeight="1" x14ac:dyDescent="0.35">
      <c r="B124" s="100">
        <v>118</v>
      </c>
      <c r="C124" s="80" t="s">
        <v>31</v>
      </c>
      <c r="D124" s="73">
        <v>10</v>
      </c>
      <c r="E124" s="81" t="s">
        <v>32</v>
      </c>
      <c r="F124" s="82" t="s">
        <v>33</v>
      </c>
      <c r="G124" s="35">
        <f t="shared" si="5"/>
        <v>100</v>
      </c>
      <c r="H124" s="34">
        <v>10</v>
      </c>
      <c r="I124" s="148"/>
      <c r="J124" s="28">
        <f t="shared" si="6"/>
        <v>0</v>
      </c>
      <c r="K124" s="31" t="str">
        <f t="shared" si="7"/>
        <v xml:space="preserve"> </v>
      </c>
      <c r="L124" s="76"/>
      <c r="M124" s="77"/>
      <c r="N124" s="77"/>
      <c r="O124" s="78"/>
      <c r="P124" s="77"/>
      <c r="Q124" s="119"/>
    </row>
    <row r="125" spans="2:17" ht="28" customHeight="1" x14ac:dyDescent="0.35">
      <c r="B125" s="100">
        <v>119</v>
      </c>
      <c r="C125" s="80" t="s">
        <v>34</v>
      </c>
      <c r="D125" s="73">
        <v>10</v>
      </c>
      <c r="E125" s="81" t="s">
        <v>32</v>
      </c>
      <c r="F125" s="82" t="s">
        <v>35</v>
      </c>
      <c r="G125" s="35">
        <f t="shared" si="5"/>
        <v>100</v>
      </c>
      <c r="H125" s="34">
        <v>10</v>
      </c>
      <c r="I125" s="147"/>
      <c r="J125" s="28">
        <f t="shared" si="6"/>
        <v>0</v>
      </c>
      <c r="K125" s="31" t="str">
        <f t="shared" si="7"/>
        <v xml:space="preserve"> </v>
      </c>
      <c r="L125" s="76"/>
      <c r="M125" s="77"/>
      <c r="N125" s="77"/>
      <c r="O125" s="78"/>
      <c r="P125" s="77"/>
      <c r="Q125" s="119"/>
    </row>
    <row r="126" spans="2:17" ht="28" customHeight="1" x14ac:dyDescent="0.35">
      <c r="B126" s="100">
        <v>120</v>
      </c>
      <c r="C126" s="80" t="s">
        <v>111</v>
      </c>
      <c r="D126" s="73">
        <v>10</v>
      </c>
      <c r="E126" s="81" t="s">
        <v>55</v>
      </c>
      <c r="F126" s="82" t="s">
        <v>238</v>
      </c>
      <c r="G126" s="35">
        <f t="shared" si="5"/>
        <v>190</v>
      </c>
      <c r="H126" s="34">
        <v>19</v>
      </c>
      <c r="I126" s="147"/>
      <c r="J126" s="28">
        <f t="shared" si="6"/>
        <v>0</v>
      </c>
      <c r="K126" s="31" t="str">
        <f t="shared" si="7"/>
        <v xml:space="preserve"> </v>
      </c>
      <c r="L126" s="76"/>
      <c r="M126" s="77"/>
      <c r="N126" s="77"/>
      <c r="O126" s="78"/>
      <c r="P126" s="77"/>
      <c r="Q126" s="119"/>
    </row>
    <row r="127" spans="2:17" ht="28" customHeight="1" x14ac:dyDescent="0.35">
      <c r="B127" s="100">
        <v>121</v>
      </c>
      <c r="C127" s="80" t="s">
        <v>44</v>
      </c>
      <c r="D127" s="73">
        <v>20</v>
      </c>
      <c r="E127" s="81" t="s">
        <v>43</v>
      </c>
      <c r="F127" s="82" t="s">
        <v>173</v>
      </c>
      <c r="G127" s="35">
        <f t="shared" si="5"/>
        <v>1180</v>
      </c>
      <c r="H127" s="34">
        <v>59</v>
      </c>
      <c r="I127" s="148"/>
      <c r="J127" s="28">
        <f t="shared" si="6"/>
        <v>0</v>
      </c>
      <c r="K127" s="31" t="str">
        <f t="shared" si="7"/>
        <v xml:space="preserve"> </v>
      </c>
      <c r="L127" s="76"/>
      <c r="M127" s="77"/>
      <c r="N127" s="77"/>
      <c r="O127" s="78"/>
      <c r="P127" s="77"/>
      <c r="Q127" s="119"/>
    </row>
    <row r="128" spans="2:17" ht="28" customHeight="1" x14ac:dyDescent="0.35">
      <c r="B128" s="100">
        <v>122</v>
      </c>
      <c r="C128" s="80" t="s">
        <v>112</v>
      </c>
      <c r="D128" s="73">
        <v>10</v>
      </c>
      <c r="E128" s="74" t="s">
        <v>113</v>
      </c>
      <c r="F128" s="82" t="s">
        <v>239</v>
      </c>
      <c r="G128" s="35">
        <f t="shared" si="5"/>
        <v>200</v>
      </c>
      <c r="H128" s="34">
        <v>20</v>
      </c>
      <c r="I128" s="147"/>
      <c r="J128" s="28">
        <f t="shared" si="6"/>
        <v>0</v>
      </c>
      <c r="K128" s="31" t="str">
        <f t="shared" si="7"/>
        <v xml:space="preserve"> </v>
      </c>
      <c r="L128" s="76"/>
      <c r="M128" s="77"/>
      <c r="N128" s="77"/>
      <c r="O128" s="78"/>
      <c r="P128" s="77"/>
      <c r="Q128" s="119"/>
    </row>
    <row r="129" spans="1:17" ht="28" customHeight="1" x14ac:dyDescent="0.35">
      <c r="B129" s="100">
        <v>123</v>
      </c>
      <c r="C129" s="80" t="s">
        <v>51</v>
      </c>
      <c r="D129" s="73">
        <v>10</v>
      </c>
      <c r="E129" s="81" t="s">
        <v>11</v>
      </c>
      <c r="F129" s="82" t="s">
        <v>240</v>
      </c>
      <c r="G129" s="35">
        <f t="shared" si="5"/>
        <v>150</v>
      </c>
      <c r="H129" s="34">
        <v>15</v>
      </c>
      <c r="I129" s="147"/>
      <c r="J129" s="28">
        <f t="shared" si="6"/>
        <v>0</v>
      </c>
      <c r="K129" s="31" t="str">
        <f t="shared" si="7"/>
        <v xml:space="preserve"> </v>
      </c>
      <c r="L129" s="76"/>
      <c r="M129" s="77"/>
      <c r="N129" s="77"/>
      <c r="O129" s="78"/>
      <c r="P129" s="77"/>
      <c r="Q129" s="119"/>
    </row>
    <row r="130" spans="1:17" ht="28" customHeight="1" thickBot="1" x14ac:dyDescent="0.4">
      <c r="B130" s="83">
        <v>124</v>
      </c>
      <c r="C130" s="84" t="s">
        <v>54</v>
      </c>
      <c r="D130" s="85">
        <v>30</v>
      </c>
      <c r="E130" s="86" t="s">
        <v>55</v>
      </c>
      <c r="F130" s="87" t="s">
        <v>177</v>
      </c>
      <c r="G130" s="38">
        <f t="shared" si="5"/>
        <v>300</v>
      </c>
      <c r="H130" s="38">
        <v>10</v>
      </c>
      <c r="I130" s="149"/>
      <c r="J130" s="29">
        <f t="shared" si="6"/>
        <v>0</v>
      </c>
      <c r="K130" s="32" t="str">
        <f t="shared" si="7"/>
        <v xml:space="preserve"> </v>
      </c>
      <c r="L130" s="88"/>
      <c r="M130" s="89"/>
      <c r="N130" s="89"/>
      <c r="O130" s="90"/>
      <c r="P130" s="89"/>
      <c r="Q130" s="120"/>
    </row>
    <row r="131" spans="1:17" ht="13.5" customHeight="1" thickTop="1" thickBot="1" x14ac:dyDescent="0.4">
      <c r="A131" s="132"/>
      <c r="B131" s="132"/>
      <c r="C131" s="132"/>
      <c r="D131" s="132"/>
      <c r="E131" s="132"/>
      <c r="F131" s="132"/>
      <c r="G131" s="132"/>
      <c r="H131" s="132"/>
      <c r="I131" s="132"/>
      <c r="J131" s="132"/>
      <c r="K131" s="132"/>
      <c r="L131" s="133"/>
      <c r="M131" s="132"/>
      <c r="N131" s="132"/>
      <c r="O131" s="134"/>
      <c r="P131" s="132"/>
      <c r="Q131" s="132"/>
    </row>
    <row r="132" spans="1:17" ht="60.75" customHeight="1" thickTop="1" thickBot="1" x14ac:dyDescent="0.4">
      <c r="A132" s="135"/>
      <c r="B132" s="41" t="s">
        <v>9</v>
      </c>
      <c r="C132" s="42"/>
      <c r="D132" s="42"/>
      <c r="E132" s="42"/>
      <c r="F132" s="43"/>
      <c r="G132" s="5"/>
      <c r="H132" s="22" t="s">
        <v>2</v>
      </c>
      <c r="I132" s="44" t="s">
        <v>3</v>
      </c>
      <c r="J132" s="136"/>
      <c r="K132" s="137"/>
      <c r="L132" s="133"/>
      <c r="M132" s="8"/>
      <c r="N132" s="4"/>
      <c r="O132" s="138"/>
      <c r="P132" s="139"/>
      <c r="Q132" s="139"/>
    </row>
    <row r="133" spans="1:17" ht="33" customHeight="1" thickTop="1" thickBot="1" x14ac:dyDescent="0.4">
      <c r="A133" s="135"/>
      <c r="B133" s="140" t="s">
        <v>10</v>
      </c>
      <c r="C133" s="141"/>
      <c r="D133" s="141"/>
      <c r="E133" s="141"/>
      <c r="F133" s="142"/>
      <c r="G133" s="7"/>
      <c r="H133" s="21">
        <f>SUM(G7:G130)</f>
        <v>92735</v>
      </c>
      <c r="I133" s="40">
        <f>SUM(J7:J130)</f>
        <v>0</v>
      </c>
      <c r="J133" s="143"/>
      <c r="K133" s="144"/>
      <c r="L133" s="145"/>
      <c r="M133" s="146"/>
      <c r="O133" s="14"/>
      <c r="P133" s="6"/>
      <c r="Q133" s="6"/>
    </row>
    <row r="134" spans="1:17" ht="15" thickTop="1" x14ac:dyDescent="0.35">
      <c r="C134" s="1"/>
      <c r="D134" s="1"/>
      <c r="E134" s="1"/>
      <c r="F134" s="1"/>
      <c r="G134" s="1"/>
      <c r="M134" s="1"/>
      <c r="Q134" s="1"/>
    </row>
    <row r="135" spans="1:17" x14ac:dyDescent="0.35">
      <c r="C135" s="1"/>
      <c r="D135" s="1"/>
      <c r="E135" s="1"/>
      <c r="F135" s="1"/>
      <c r="G135" s="1"/>
      <c r="M135" s="1"/>
      <c r="Q135" s="1"/>
    </row>
    <row r="136" spans="1:17" x14ac:dyDescent="0.35">
      <c r="C136" s="1"/>
      <c r="D136" s="1"/>
      <c r="E136" s="1"/>
      <c r="F136" s="1"/>
      <c r="G136" s="1"/>
      <c r="M136" s="1"/>
      <c r="Q136" s="1"/>
    </row>
    <row r="137" spans="1:17" x14ac:dyDescent="0.35">
      <c r="C137" s="1"/>
      <c r="D137" s="1"/>
      <c r="E137" s="1"/>
      <c r="F137" s="1"/>
      <c r="G137" s="1"/>
      <c r="M137" s="1"/>
      <c r="Q137" s="1"/>
    </row>
    <row r="138" spans="1:17" x14ac:dyDescent="0.35">
      <c r="C138" s="1"/>
      <c r="D138" s="1"/>
      <c r="E138" s="1"/>
      <c r="F138" s="1"/>
      <c r="G138" s="1"/>
      <c r="M138" s="1"/>
      <c r="Q138" s="1"/>
    </row>
    <row r="139" spans="1:17" x14ac:dyDescent="0.35">
      <c r="C139" s="1"/>
      <c r="D139" s="1"/>
      <c r="E139" s="1"/>
      <c r="F139" s="1"/>
      <c r="G139" s="1"/>
      <c r="M139" s="1"/>
      <c r="Q139" s="1"/>
    </row>
    <row r="140" spans="1:17" x14ac:dyDescent="0.35">
      <c r="C140" s="1"/>
      <c r="D140" s="1"/>
      <c r="E140" s="1"/>
      <c r="F140" s="1"/>
      <c r="G140" s="1"/>
      <c r="M140" s="1"/>
      <c r="Q140" s="1"/>
    </row>
    <row r="141" spans="1:17" x14ac:dyDescent="0.35">
      <c r="C141" s="1"/>
      <c r="D141" s="1"/>
      <c r="E141" s="1"/>
      <c r="F141" s="1"/>
      <c r="G141" s="1"/>
      <c r="M141" s="1"/>
      <c r="Q141" s="1"/>
    </row>
    <row r="142" spans="1:17" x14ac:dyDescent="0.35">
      <c r="C142" s="1"/>
      <c r="D142" s="1"/>
      <c r="E142" s="1"/>
      <c r="F142" s="1"/>
      <c r="G142" s="1"/>
      <c r="M142" s="1"/>
      <c r="Q142" s="1"/>
    </row>
    <row r="143" spans="1:17" x14ac:dyDescent="0.35">
      <c r="C143" s="1"/>
      <c r="D143" s="1"/>
      <c r="E143" s="1"/>
      <c r="F143" s="1"/>
      <c r="G143" s="1"/>
      <c r="M143" s="1"/>
      <c r="Q143" s="1"/>
    </row>
    <row r="144" spans="1:17" x14ac:dyDescent="0.35">
      <c r="C144" s="1"/>
      <c r="D144" s="1"/>
      <c r="E144" s="1"/>
      <c r="F144" s="1"/>
      <c r="G144" s="1"/>
      <c r="M144" s="1"/>
      <c r="Q144" s="1"/>
    </row>
    <row r="145" spans="3:17" x14ac:dyDescent="0.35">
      <c r="C145" s="1"/>
      <c r="D145" s="1"/>
      <c r="E145" s="1"/>
      <c r="F145" s="1"/>
      <c r="G145" s="1"/>
      <c r="M145" s="1"/>
      <c r="Q145" s="1"/>
    </row>
    <row r="146" spans="3:17" x14ac:dyDescent="0.35">
      <c r="C146" s="1"/>
      <c r="D146" s="1"/>
      <c r="E146" s="1"/>
      <c r="F146" s="1"/>
      <c r="G146" s="1"/>
      <c r="M146" s="1"/>
      <c r="Q146" s="1"/>
    </row>
    <row r="147" spans="3:17" x14ac:dyDescent="0.35">
      <c r="C147" s="1"/>
      <c r="D147" s="1"/>
      <c r="E147" s="1"/>
      <c r="F147" s="1"/>
      <c r="G147" s="1"/>
      <c r="M147" s="1"/>
      <c r="Q147" s="1"/>
    </row>
    <row r="148" spans="3:17" x14ac:dyDescent="0.35">
      <c r="C148" s="1"/>
      <c r="D148" s="1"/>
      <c r="E148" s="1"/>
      <c r="F148" s="1"/>
      <c r="G148" s="1"/>
      <c r="M148" s="1"/>
      <c r="Q148" s="1"/>
    </row>
    <row r="149" spans="3:17" x14ac:dyDescent="0.35">
      <c r="C149" s="1"/>
      <c r="D149" s="1"/>
      <c r="E149" s="1"/>
      <c r="F149" s="1"/>
      <c r="G149" s="1"/>
      <c r="M149" s="1"/>
      <c r="Q149" s="1"/>
    </row>
    <row r="150" spans="3:17" x14ac:dyDescent="0.35">
      <c r="C150" s="1"/>
      <c r="D150" s="1"/>
      <c r="E150" s="1"/>
      <c r="F150" s="1"/>
      <c r="G150" s="1"/>
      <c r="M150" s="1"/>
      <c r="Q150" s="1"/>
    </row>
    <row r="151" spans="3:17" x14ac:dyDescent="0.35">
      <c r="C151" s="1"/>
      <c r="D151" s="1"/>
      <c r="E151" s="1"/>
      <c r="F151" s="1"/>
      <c r="G151" s="1"/>
      <c r="M151" s="1"/>
      <c r="Q151" s="1"/>
    </row>
    <row r="152" spans="3:17" x14ac:dyDescent="0.35">
      <c r="C152" s="1"/>
      <c r="D152" s="1"/>
      <c r="E152" s="1"/>
      <c r="F152" s="1"/>
      <c r="G152" s="1"/>
      <c r="M152" s="1"/>
      <c r="Q152" s="1"/>
    </row>
    <row r="153" spans="3:17" x14ac:dyDescent="0.35">
      <c r="C153" s="1"/>
      <c r="D153" s="1"/>
      <c r="E153" s="1"/>
      <c r="F153" s="1"/>
      <c r="G153" s="1"/>
      <c r="M153" s="1"/>
      <c r="Q153" s="1"/>
    </row>
    <row r="154" spans="3:17" x14ac:dyDescent="0.35">
      <c r="C154" s="1"/>
      <c r="D154" s="1"/>
      <c r="E154" s="1"/>
      <c r="F154" s="1"/>
      <c r="G154" s="1"/>
      <c r="M154" s="1"/>
      <c r="Q154" s="1"/>
    </row>
    <row r="155" spans="3:17" x14ac:dyDescent="0.35">
      <c r="C155" s="1"/>
      <c r="D155" s="1"/>
      <c r="E155" s="1"/>
      <c r="F155" s="1"/>
      <c r="G155" s="1"/>
      <c r="M155" s="1"/>
      <c r="Q155" s="1"/>
    </row>
    <row r="156" spans="3:17" x14ac:dyDescent="0.35">
      <c r="C156" s="1"/>
      <c r="D156" s="1"/>
      <c r="E156" s="1"/>
      <c r="F156" s="1"/>
      <c r="G156" s="1"/>
      <c r="M156" s="1"/>
      <c r="Q156" s="1"/>
    </row>
    <row r="157" spans="3:17" x14ac:dyDescent="0.35">
      <c r="C157" s="1"/>
      <c r="D157" s="1"/>
      <c r="E157" s="1"/>
      <c r="F157" s="1"/>
      <c r="G157" s="1"/>
      <c r="M157" s="1"/>
      <c r="Q157" s="1"/>
    </row>
    <row r="158" spans="3:17" x14ac:dyDescent="0.35">
      <c r="C158" s="1"/>
      <c r="D158" s="1"/>
      <c r="E158" s="1"/>
      <c r="F158" s="1"/>
      <c r="G158" s="1"/>
      <c r="M158" s="1"/>
      <c r="Q158" s="1"/>
    </row>
    <row r="159" spans="3:17" x14ac:dyDescent="0.35">
      <c r="C159" s="1"/>
      <c r="D159" s="1"/>
      <c r="E159" s="1"/>
      <c r="F159" s="1"/>
      <c r="G159" s="1"/>
      <c r="M159" s="1"/>
      <c r="Q159" s="1"/>
    </row>
    <row r="160" spans="3:17" x14ac:dyDescent="0.35">
      <c r="C160" s="1"/>
      <c r="D160" s="1"/>
      <c r="E160" s="1"/>
      <c r="F160" s="1"/>
      <c r="G160" s="1"/>
      <c r="M160" s="1"/>
      <c r="Q160" s="1"/>
    </row>
    <row r="161" spans="3:17" x14ac:dyDescent="0.35">
      <c r="C161" s="1"/>
      <c r="D161" s="1"/>
      <c r="E161" s="1"/>
      <c r="F161" s="1"/>
      <c r="G161" s="1"/>
      <c r="M161" s="1"/>
      <c r="Q161" s="1"/>
    </row>
    <row r="162" spans="3:17" x14ac:dyDescent="0.35">
      <c r="C162" s="1"/>
      <c r="D162" s="1"/>
      <c r="E162" s="1"/>
      <c r="F162" s="1"/>
      <c r="G162" s="1"/>
      <c r="M162" s="1"/>
      <c r="Q162" s="1"/>
    </row>
    <row r="163" spans="3:17" x14ac:dyDescent="0.35">
      <c r="C163" s="1"/>
      <c r="D163" s="1"/>
      <c r="E163" s="1"/>
      <c r="F163" s="1"/>
      <c r="G163" s="1"/>
      <c r="M163" s="1"/>
      <c r="Q163" s="1"/>
    </row>
    <row r="164" spans="3:17" x14ac:dyDescent="0.35">
      <c r="C164" s="1"/>
      <c r="D164" s="1"/>
      <c r="E164" s="1"/>
      <c r="F164" s="1"/>
      <c r="G164" s="1"/>
      <c r="M164" s="1"/>
      <c r="Q164" s="1"/>
    </row>
    <row r="165" spans="3:17" x14ac:dyDescent="0.35">
      <c r="C165" s="1"/>
      <c r="D165" s="1"/>
      <c r="E165" s="1"/>
      <c r="F165" s="1"/>
      <c r="G165" s="1"/>
      <c r="M165" s="1"/>
      <c r="Q165" s="1"/>
    </row>
    <row r="166" spans="3:17" x14ac:dyDescent="0.35">
      <c r="C166" s="1"/>
      <c r="D166" s="1"/>
      <c r="E166" s="1"/>
      <c r="F166" s="1"/>
      <c r="G166" s="1"/>
      <c r="M166" s="1"/>
      <c r="Q166" s="1"/>
    </row>
    <row r="167" spans="3:17" x14ac:dyDescent="0.35">
      <c r="C167" s="1"/>
      <c r="D167" s="1"/>
      <c r="E167" s="1"/>
      <c r="F167" s="1"/>
      <c r="G167" s="1"/>
      <c r="M167" s="1"/>
      <c r="Q167" s="1"/>
    </row>
    <row r="168" spans="3:17" x14ac:dyDescent="0.35">
      <c r="C168" s="1"/>
      <c r="D168" s="1"/>
      <c r="E168" s="1"/>
      <c r="F168" s="1"/>
      <c r="G168" s="1"/>
      <c r="M168" s="1"/>
      <c r="Q168" s="1"/>
    </row>
    <row r="169" spans="3:17" x14ac:dyDescent="0.35">
      <c r="C169" s="1"/>
      <c r="D169" s="1"/>
      <c r="E169" s="1"/>
      <c r="F169" s="1"/>
      <c r="G169" s="1"/>
      <c r="M169" s="1"/>
      <c r="Q169" s="1"/>
    </row>
    <row r="170" spans="3:17" x14ac:dyDescent="0.35">
      <c r="C170" s="1"/>
      <c r="D170" s="1"/>
      <c r="E170" s="1"/>
      <c r="F170" s="1"/>
      <c r="G170" s="1"/>
      <c r="M170" s="1"/>
      <c r="Q170" s="1"/>
    </row>
    <row r="171" spans="3:17" x14ac:dyDescent="0.35">
      <c r="C171" s="1"/>
      <c r="D171" s="1"/>
      <c r="E171" s="1"/>
      <c r="F171" s="1"/>
      <c r="G171" s="1"/>
      <c r="M171" s="1"/>
      <c r="Q171" s="1"/>
    </row>
    <row r="172" spans="3:17" x14ac:dyDescent="0.35">
      <c r="C172" s="1"/>
      <c r="D172" s="1"/>
      <c r="E172" s="1"/>
      <c r="F172" s="1"/>
      <c r="G172" s="1"/>
      <c r="M172" s="1"/>
      <c r="Q172" s="1"/>
    </row>
    <row r="173" spans="3:17" x14ac:dyDescent="0.35">
      <c r="C173" s="1"/>
      <c r="D173" s="1"/>
      <c r="E173" s="1"/>
      <c r="F173" s="1"/>
      <c r="G173" s="1"/>
      <c r="M173" s="1"/>
      <c r="Q173" s="1"/>
    </row>
    <row r="174" spans="3:17" x14ac:dyDescent="0.35">
      <c r="C174" s="1"/>
      <c r="D174" s="1"/>
      <c r="E174" s="1"/>
      <c r="F174" s="1"/>
      <c r="G174" s="1"/>
      <c r="M174" s="1"/>
      <c r="Q174" s="1"/>
    </row>
    <row r="175" spans="3:17" x14ac:dyDescent="0.35">
      <c r="C175" s="1"/>
      <c r="D175" s="1"/>
      <c r="E175" s="1"/>
      <c r="F175" s="1"/>
      <c r="G175" s="1"/>
      <c r="M175" s="1"/>
      <c r="Q175" s="1"/>
    </row>
    <row r="176" spans="3:17" x14ac:dyDescent="0.35">
      <c r="C176" s="1"/>
      <c r="D176" s="1"/>
      <c r="E176" s="1"/>
      <c r="F176" s="1"/>
      <c r="G176" s="1"/>
      <c r="M176" s="1"/>
      <c r="Q176" s="1"/>
    </row>
    <row r="177" spans="3:17" x14ac:dyDescent="0.35">
      <c r="C177" s="1"/>
      <c r="D177" s="1"/>
      <c r="E177" s="1"/>
      <c r="F177" s="1"/>
      <c r="G177" s="1"/>
      <c r="M177" s="1"/>
      <c r="Q177" s="1"/>
    </row>
    <row r="178" spans="3:17" x14ac:dyDescent="0.35">
      <c r="C178" s="1"/>
      <c r="D178" s="1"/>
      <c r="E178" s="1"/>
      <c r="F178" s="1"/>
      <c r="G178" s="1"/>
      <c r="M178" s="1"/>
      <c r="Q178" s="1"/>
    </row>
    <row r="179" spans="3:17" x14ac:dyDescent="0.35">
      <c r="C179" s="1"/>
      <c r="D179" s="1"/>
      <c r="E179" s="1"/>
      <c r="F179" s="1"/>
      <c r="G179" s="1"/>
      <c r="M179" s="1"/>
      <c r="Q179" s="1"/>
    </row>
    <row r="180" spans="3:17" x14ac:dyDescent="0.35">
      <c r="C180" s="1"/>
      <c r="D180" s="1"/>
      <c r="E180" s="1"/>
      <c r="F180" s="1"/>
      <c r="G180" s="1"/>
      <c r="M180" s="1"/>
      <c r="Q180" s="1"/>
    </row>
    <row r="181" spans="3:17" x14ac:dyDescent="0.35">
      <c r="C181" s="1"/>
      <c r="D181" s="1"/>
      <c r="E181" s="1"/>
      <c r="F181" s="1"/>
      <c r="G181" s="1"/>
      <c r="M181" s="1"/>
      <c r="Q181" s="1"/>
    </row>
    <row r="182" spans="3:17" x14ac:dyDescent="0.35">
      <c r="C182" s="1"/>
      <c r="D182" s="1"/>
      <c r="E182" s="1"/>
      <c r="F182" s="1"/>
      <c r="G182" s="1"/>
      <c r="M182" s="1"/>
      <c r="Q182" s="1"/>
    </row>
    <row r="183" spans="3:17" x14ac:dyDescent="0.35">
      <c r="C183" s="1"/>
      <c r="D183" s="1"/>
      <c r="E183" s="1"/>
      <c r="F183" s="1"/>
      <c r="G183" s="1"/>
      <c r="M183" s="1"/>
      <c r="Q183" s="1"/>
    </row>
    <row r="184" spans="3:17" x14ac:dyDescent="0.35">
      <c r="C184" s="1"/>
      <c r="D184" s="1"/>
      <c r="E184" s="1"/>
      <c r="F184" s="1"/>
      <c r="G184" s="1"/>
      <c r="M184" s="1"/>
      <c r="Q184" s="1"/>
    </row>
    <row r="185" spans="3:17" x14ac:dyDescent="0.35">
      <c r="C185" s="1"/>
      <c r="D185" s="1"/>
      <c r="E185" s="1"/>
      <c r="F185" s="1"/>
      <c r="G185" s="1"/>
      <c r="M185" s="1"/>
      <c r="Q185" s="1"/>
    </row>
    <row r="186" spans="3:17" x14ac:dyDescent="0.35">
      <c r="C186" s="1"/>
      <c r="D186" s="1"/>
      <c r="E186" s="1"/>
      <c r="F186" s="1"/>
      <c r="G186" s="1"/>
      <c r="M186" s="1"/>
      <c r="Q186" s="1"/>
    </row>
    <row r="187" spans="3:17" x14ac:dyDescent="0.35">
      <c r="C187" s="1"/>
      <c r="D187" s="1"/>
      <c r="E187" s="1"/>
      <c r="F187" s="1"/>
      <c r="G187" s="1"/>
      <c r="M187" s="1"/>
      <c r="Q187" s="1"/>
    </row>
    <row r="188" spans="3:17" x14ac:dyDescent="0.35">
      <c r="C188" s="1"/>
      <c r="D188" s="1"/>
      <c r="E188" s="1"/>
      <c r="F188" s="1"/>
      <c r="G188" s="1"/>
      <c r="M188" s="1"/>
      <c r="Q188" s="1"/>
    </row>
    <row r="189" spans="3:17" x14ac:dyDescent="0.35">
      <c r="C189" s="1"/>
      <c r="D189" s="1"/>
      <c r="E189" s="1"/>
      <c r="F189" s="1"/>
      <c r="G189" s="1"/>
      <c r="M189" s="1"/>
      <c r="Q189" s="1"/>
    </row>
    <row r="190" spans="3:17" x14ac:dyDescent="0.35">
      <c r="C190" s="1"/>
      <c r="D190" s="1"/>
      <c r="E190" s="1"/>
      <c r="F190" s="1"/>
      <c r="G190" s="1"/>
      <c r="M190" s="1"/>
      <c r="Q190" s="1"/>
    </row>
    <row r="191" spans="3:17" x14ac:dyDescent="0.35">
      <c r="C191" s="1"/>
      <c r="D191" s="1"/>
      <c r="E191" s="1"/>
      <c r="F191" s="1"/>
      <c r="G191" s="1"/>
      <c r="M191" s="1"/>
      <c r="Q191" s="1"/>
    </row>
    <row r="192" spans="3:17" x14ac:dyDescent="0.35">
      <c r="C192" s="1"/>
      <c r="D192" s="1"/>
      <c r="E192" s="1"/>
      <c r="F192" s="1"/>
      <c r="G192" s="1"/>
      <c r="M192" s="1"/>
      <c r="Q192" s="1"/>
    </row>
    <row r="193" spans="3:17" x14ac:dyDescent="0.35">
      <c r="C193" s="1"/>
      <c r="D193" s="1"/>
      <c r="E193" s="1"/>
      <c r="F193" s="1"/>
      <c r="G193" s="1"/>
      <c r="M193" s="1"/>
      <c r="Q193" s="1"/>
    </row>
    <row r="194" spans="3:17" x14ac:dyDescent="0.35">
      <c r="C194" s="1"/>
      <c r="D194" s="1"/>
      <c r="E194" s="1"/>
      <c r="F194" s="1"/>
      <c r="G194" s="1"/>
      <c r="M194" s="1"/>
      <c r="Q194" s="1"/>
    </row>
    <row r="195" spans="3:17" x14ac:dyDescent="0.35">
      <c r="C195" s="1"/>
      <c r="D195" s="1"/>
      <c r="E195" s="1"/>
      <c r="F195" s="1"/>
      <c r="G195" s="1"/>
      <c r="M195" s="1"/>
      <c r="Q195" s="1"/>
    </row>
    <row r="196" spans="3:17" x14ac:dyDescent="0.35">
      <c r="C196" s="1"/>
      <c r="D196" s="1"/>
      <c r="E196" s="1"/>
      <c r="F196" s="1"/>
      <c r="G196" s="1"/>
      <c r="M196" s="1"/>
      <c r="Q196" s="1"/>
    </row>
    <row r="197" spans="3:17" x14ac:dyDescent="0.35">
      <c r="C197" s="1"/>
      <c r="D197" s="1"/>
      <c r="E197" s="1"/>
      <c r="F197" s="1"/>
      <c r="G197" s="1"/>
      <c r="M197" s="1"/>
      <c r="Q197" s="1"/>
    </row>
    <row r="198" spans="3:17" x14ac:dyDescent="0.35">
      <c r="C198" s="1"/>
      <c r="D198" s="1"/>
      <c r="E198" s="1"/>
      <c r="F198" s="1"/>
      <c r="G198" s="1"/>
      <c r="M198" s="1"/>
      <c r="Q198" s="1"/>
    </row>
    <row r="199" spans="3:17" x14ac:dyDescent="0.35">
      <c r="C199" s="1"/>
      <c r="D199" s="1"/>
      <c r="E199" s="1"/>
      <c r="F199" s="1"/>
      <c r="G199" s="1"/>
      <c r="M199" s="1"/>
      <c r="Q199" s="1"/>
    </row>
    <row r="200" spans="3:17" x14ac:dyDescent="0.35">
      <c r="C200" s="1"/>
      <c r="D200" s="1"/>
      <c r="E200" s="1"/>
      <c r="F200" s="1"/>
      <c r="G200" s="1"/>
      <c r="M200" s="1"/>
      <c r="Q200" s="1"/>
    </row>
    <row r="201" spans="3:17" x14ac:dyDescent="0.35">
      <c r="C201" s="1"/>
      <c r="D201" s="1"/>
      <c r="E201" s="1"/>
      <c r="F201" s="1"/>
      <c r="G201" s="1"/>
      <c r="M201" s="1"/>
      <c r="Q201" s="1"/>
    </row>
    <row r="202" spans="3:17" x14ac:dyDescent="0.35">
      <c r="C202" s="1"/>
      <c r="D202" s="1"/>
      <c r="E202" s="1"/>
      <c r="F202" s="1"/>
      <c r="G202" s="1"/>
      <c r="M202" s="1"/>
      <c r="Q202" s="1"/>
    </row>
    <row r="203" spans="3:17" x14ac:dyDescent="0.35">
      <c r="C203" s="1"/>
      <c r="D203" s="1"/>
      <c r="E203" s="1"/>
      <c r="F203" s="1"/>
      <c r="G203" s="1"/>
      <c r="M203" s="1"/>
      <c r="Q203" s="1"/>
    </row>
    <row r="204" spans="3:17" x14ac:dyDescent="0.35">
      <c r="C204" s="1"/>
      <c r="D204" s="1"/>
      <c r="E204" s="1"/>
      <c r="F204" s="1"/>
      <c r="G204" s="1"/>
      <c r="M204" s="1"/>
      <c r="Q204" s="1"/>
    </row>
    <row r="205" spans="3:17" x14ac:dyDescent="0.35">
      <c r="C205" s="1"/>
      <c r="D205" s="1"/>
      <c r="E205" s="1"/>
      <c r="F205" s="1"/>
      <c r="G205" s="1"/>
      <c r="M205" s="1"/>
      <c r="Q205" s="1"/>
    </row>
    <row r="206" spans="3:17" x14ac:dyDescent="0.35">
      <c r="C206" s="1"/>
      <c r="D206" s="1"/>
      <c r="E206" s="1"/>
      <c r="F206" s="1"/>
      <c r="G206" s="1"/>
      <c r="M206" s="1"/>
      <c r="Q206" s="1"/>
    </row>
    <row r="207" spans="3:17" x14ac:dyDescent="0.35">
      <c r="C207" s="1"/>
      <c r="D207" s="1"/>
      <c r="E207" s="1"/>
      <c r="F207" s="1"/>
      <c r="G207" s="1"/>
      <c r="M207" s="1"/>
      <c r="Q207" s="1"/>
    </row>
    <row r="208" spans="3:17" x14ac:dyDescent="0.35">
      <c r="C208" s="1"/>
      <c r="D208" s="1"/>
      <c r="E208" s="1"/>
      <c r="F208" s="1"/>
      <c r="G208" s="1"/>
      <c r="M208" s="1"/>
      <c r="Q208" s="1"/>
    </row>
    <row r="209" spans="3:17" x14ac:dyDescent="0.35">
      <c r="C209" s="1"/>
      <c r="D209" s="1"/>
      <c r="E209" s="1"/>
      <c r="F209" s="1"/>
      <c r="G209" s="1"/>
      <c r="M209" s="1"/>
      <c r="Q209" s="1"/>
    </row>
    <row r="210" spans="3:17" x14ac:dyDescent="0.35">
      <c r="C210" s="1"/>
      <c r="D210" s="1"/>
      <c r="E210" s="1"/>
      <c r="F210" s="1"/>
      <c r="G210" s="1"/>
      <c r="M210" s="1"/>
      <c r="Q210" s="1"/>
    </row>
    <row r="211" spans="3:17" x14ac:dyDescent="0.35">
      <c r="C211" s="1"/>
      <c r="D211" s="1"/>
      <c r="E211" s="1"/>
      <c r="F211" s="1"/>
      <c r="G211" s="1"/>
      <c r="M211" s="1"/>
      <c r="Q211" s="1"/>
    </row>
    <row r="212" spans="3:17" x14ac:dyDescent="0.35">
      <c r="C212" s="1"/>
      <c r="D212" s="1"/>
      <c r="E212" s="1"/>
      <c r="F212" s="1"/>
      <c r="G212" s="1"/>
      <c r="M212" s="1"/>
      <c r="Q212" s="1"/>
    </row>
    <row r="213" spans="3:17" x14ac:dyDescent="0.35">
      <c r="C213" s="1"/>
      <c r="D213" s="1"/>
      <c r="E213" s="1"/>
      <c r="F213" s="1"/>
      <c r="G213" s="1"/>
      <c r="M213" s="1"/>
      <c r="Q213" s="1"/>
    </row>
  </sheetData>
  <sheetProtection algorithmName="SHA-512" hashValue="7qHpqvYtbpIr1O29aNPUHof51c2iPnLwM+bqAc07bu4emUNOGFya6VSPEVJrhHi76tNK0DjsGoWwNhuFdaBc3Q==" saltValue="LbJ2a8xWOApYl3DHSoa8Xg==" spinCount="100000" sheet="1" objects="1" scenarios="1" selectLockedCells="1"/>
  <mergeCells count="39">
    <mergeCell ref="I133:K133"/>
    <mergeCell ref="B133:F133"/>
    <mergeCell ref="B132:F132"/>
    <mergeCell ref="O1:Q1"/>
    <mergeCell ref="B1:F1"/>
    <mergeCell ref="I132:K132"/>
    <mergeCell ref="L7:L44"/>
    <mergeCell ref="M7:M44"/>
    <mergeCell ref="N7:N44"/>
    <mergeCell ref="O7:O44"/>
    <mergeCell ref="B3:C4"/>
    <mergeCell ref="D3:E4"/>
    <mergeCell ref="F3:F4"/>
    <mergeCell ref="Q7:Q44"/>
    <mergeCell ref="N46:N69"/>
    <mergeCell ref="O46:O69"/>
    <mergeCell ref="P46:P69"/>
    <mergeCell ref="Q46:Q69"/>
    <mergeCell ref="L70:L79"/>
    <mergeCell ref="L46:L69"/>
    <mergeCell ref="P7:P44"/>
    <mergeCell ref="P70:P79"/>
    <mergeCell ref="Q70:Q79"/>
    <mergeCell ref="M46:M69"/>
    <mergeCell ref="Q80:Q108"/>
    <mergeCell ref="M70:M79"/>
    <mergeCell ref="N70:N79"/>
    <mergeCell ref="O70:O79"/>
    <mergeCell ref="P109:P130"/>
    <mergeCell ref="Q109:Q130"/>
    <mergeCell ref="L80:L108"/>
    <mergeCell ref="O80:O108"/>
    <mergeCell ref="P80:P108"/>
    <mergeCell ref="M80:M108"/>
    <mergeCell ref="N80:N108"/>
    <mergeCell ref="M109:M130"/>
    <mergeCell ref="N109:N130"/>
    <mergeCell ref="O109:O130"/>
    <mergeCell ref="L109:L130"/>
  </mergeCells>
  <conditionalFormatting sqref="B7:B10">
    <cfRule type="containsBlanks" dxfId="164" priority="1068">
      <formula>LEN(TRIM(B7))=0</formula>
    </cfRule>
  </conditionalFormatting>
  <conditionalFormatting sqref="B7:B10">
    <cfRule type="cellIs" dxfId="163" priority="1063" operator="greaterThanOrEqual">
      <formula>1</formula>
    </cfRule>
  </conditionalFormatting>
  <conditionalFormatting sqref="B11 B19:B130">
    <cfRule type="containsBlanks" dxfId="162" priority="591">
      <formula>LEN(TRIM(B11))=0</formula>
    </cfRule>
  </conditionalFormatting>
  <conditionalFormatting sqref="B11 B19:B130">
    <cfRule type="cellIs" dxfId="161" priority="590" operator="greaterThanOrEqual">
      <formula>1</formula>
    </cfRule>
  </conditionalFormatting>
  <conditionalFormatting sqref="B12:B18">
    <cfRule type="containsBlanks" dxfId="160" priority="582">
      <formula>LEN(TRIM(B12))=0</formula>
    </cfRule>
  </conditionalFormatting>
  <conditionalFormatting sqref="B12:B18">
    <cfRule type="cellIs" dxfId="159" priority="581" operator="greaterThanOrEqual">
      <formula>1</formula>
    </cfRule>
  </conditionalFormatting>
  <conditionalFormatting sqref="D7:D44">
    <cfRule type="containsBlanks" dxfId="155" priority="139">
      <formula>LEN(TRIM(D7))=0</formula>
    </cfRule>
  </conditionalFormatting>
  <conditionalFormatting sqref="K7:K44">
    <cfRule type="cellIs" dxfId="154" priority="137" operator="equal">
      <formula>"NEVYHOVUJE"</formula>
    </cfRule>
    <cfRule type="cellIs" dxfId="153" priority="138" operator="equal">
      <formula>"VYHOVUJE"</formula>
    </cfRule>
  </conditionalFormatting>
  <conditionalFormatting sqref="D45">
    <cfRule type="containsBlanks" dxfId="149" priority="133">
      <formula>LEN(TRIM(D45))=0</formula>
    </cfRule>
  </conditionalFormatting>
  <conditionalFormatting sqref="K45">
    <cfRule type="cellIs" dxfId="145" priority="128" operator="equal">
      <formula>"NEVYHOVUJE"</formula>
    </cfRule>
    <cfRule type="cellIs" dxfId="144" priority="129" operator="equal">
      <formula>"VYHOVUJE"</formula>
    </cfRule>
  </conditionalFormatting>
  <conditionalFormatting sqref="D46:D69">
    <cfRule type="containsBlanks" dxfId="143" priority="127">
      <formula>LEN(TRIM(D46))=0</formula>
    </cfRule>
  </conditionalFormatting>
  <conditionalFormatting sqref="K46:K69">
    <cfRule type="cellIs" dxfId="142" priority="125" operator="equal">
      <formula>"NEVYHOVUJE"</formula>
    </cfRule>
    <cfRule type="cellIs" dxfId="141" priority="126" operator="equal">
      <formula>"VYHOVUJE"</formula>
    </cfRule>
  </conditionalFormatting>
  <conditionalFormatting sqref="D70:D79">
    <cfRule type="containsBlanks" dxfId="137" priority="121">
      <formula>LEN(TRIM(D70))=0</formula>
    </cfRule>
  </conditionalFormatting>
  <conditionalFormatting sqref="K70:K108">
    <cfRule type="cellIs" dxfId="136" priority="119" operator="equal">
      <formula>"NEVYHOVUJE"</formula>
    </cfRule>
    <cfRule type="cellIs" dxfId="135" priority="120" operator="equal">
      <formula>"VYHOVUJE"</formula>
    </cfRule>
  </conditionalFormatting>
  <conditionalFormatting sqref="D80:D108">
    <cfRule type="containsBlanks" dxfId="131" priority="115">
      <formula>LEN(TRIM(D80))=0</formula>
    </cfRule>
  </conditionalFormatting>
  <conditionalFormatting sqref="D109:D130">
    <cfRule type="containsBlanks" dxfId="130" priority="114">
      <formula>LEN(TRIM(D109))=0</formula>
    </cfRule>
  </conditionalFormatting>
  <conditionalFormatting sqref="K109:K130">
    <cfRule type="cellIs" dxfId="129" priority="112" operator="equal">
      <formula>"NEVYHOVUJE"</formula>
    </cfRule>
    <cfRule type="cellIs" dxfId="128" priority="113" operator="equal">
      <formula>"VYHOVUJE"</formula>
    </cfRule>
  </conditionalFormatting>
  <conditionalFormatting sqref="I8 I10:I11 I13:I14 I16">
    <cfRule type="notContainsBlanks" dxfId="112" priority="107">
      <formula>LEN(TRIM(I8))&gt;0</formula>
    </cfRule>
    <cfRule type="containsBlanks" dxfId="111" priority="108">
      <formula>LEN(TRIM(I8))=0</formula>
    </cfRule>
  </conditionalFormatting>
  <conditionalFormatting sqref="I8 I10:I11 I13:I14 I16">
    <cfRule type="notContainsBlanks" dxfId="110" priority="106">
      <formula>LEN(TRIM(I8))&gt;0</formula>
    </cfRule>
  </conditionalFormatting>
  <conditionalFormatting sqref="I9 I12 I15">
    <cfRule type="notContainsBlanks" dxfId="109" priority="104">
      <formula>LEN(TRIM(I9))&gt;0</formula>
    </cfRule>
    <cfRule type="containsBlanks" dxfId="108" priority="105">
      <formula>LEN(TRIM(I9))=0</formula>
    </cfRule>
  </conditionalFormatting>
  <conditionalFormatting sqref="I9 I12 I15">
    <cfRule type="notContainsBlanks" dxfId="107" priority="103">
      <formula>LEN(TRIM(I9))&gt;0</formula>
    </cfRule>
  </conditionalFormatting>
  <conditionalFormatting sqref="I7">
    <cfRule type="notContainsBlanks" dxfId="106" priority="101">
      <formula>LEN(TRIM(I7))&gt;0</formula>
    </cfRule>
    <cfRule type="containsBlanks" dxfId="105" priority="102">
      <formula>LEN(TRIM(I7))=0</formula>
    </cfRule>
  </conditionalFormatting>
  <conditionalFormatting sqref="I7">
    <cfRule type="notContainsBlanks" dxfId="104" priority="100">
      <formula>LEN(TRIM(I7))&gt;0</formula>
    </cfRule>
  </conditionalFormatting>
  <conditionalFormatting sqref="I17 I19:I20 I22:I23 I25">
    <cfRule type="notContainsBlanks" dxfId="103" priority="98">
      <formula>LEN(TRIM(I17))&gt;0</formula>
    </cfRule>
    <cfRule type="containsBlanks" dxfId="102" priority="99">
      <formula>LEN(TRIM(I17))=0</formula>
    </cfRule>
  </conditionalFormatting>
  <conditionalFormatting sqref="I17 I19:I20 I22:I23 I25">
    <cfRule type="notContainsBlanks" dxfId="101" priority="97">
      <formula>LEN(TRIM(I17))&gt;0</formula>
    </cfRule>
  </conditionalFormatting>
  <conditionalFormatting sqref="I18 I21 I24">
    <cfRule type="notContainsBlanks" dxfId="100" priority="95">
      <formula>LEN(TRIM(I18))&gt;0</formula>
    </cfRule>
    <cfRule type="containsBlanks" dxfId="99" priority="96">
      <formula>LEN(TRIM(I18))=0</formula>
    </cfRule>
  </conditionalFormatting>
  <conditionalFormatting sqref="I18 I21 I24">
    <cfRule type="notContainsBlanks" dxfId="98" priority="94">
      <formula>LEN(TRIM(I18))&gt;0</formula>
    </cfRule>
  </conditionalFormatting>
  <conditionalFormatting sqref="I26 I28:I29 I31:I32 I34">
    <cfRule type="notContainsBlanks" dxfId="97" priority="92">
      <formula>LEN(TRIM(I26))&gt;0</formula>
    </cfRule>
    <cfRule type="containsBlanks" dxfId="96" priority="93">
      <formula>LEN(TRIM(I26))=0</formula>
    </cfRule>
  </conditionalFormatting>
  <conditionalFormatting sqref="I26 I28:I29 I31:I32 I34">
    <cfRule type="notContainsBlanks" dxfId="95" priority="91">
      <formula>LEN(TRIM(I26))&gt;0</formula>
    </cfRule>
  </conditionalFormatting>
  <conditionalFormatting sqref="I27 I30 I33">
    <cfRule type="notContainsBlanks" dxfId="94" priority="89">
      <formula>LEN(TRIM(I27))&gt;0</formula>
    </cfRule>
    <cfRule type="containsBlanks" dxfId="93" priority="90">
      <formula>LEN(TRIM(I27))=0</formula>
    </cfRule>
  </conditionalFormatting>
  <conditionalFormatting sqref="I27 I30 I33">
    <cfRule type="notContainsBlanks" dxfId="92" priority="88">
      <formula>LEN(TRIM(I27))&gt;0</formula>
    </cfRule>
  </conditionalFormatting>
  <conditionalFormatting sqref="I35 I37:I38 I40:I41 I43">
    <cfRule type="notContainsBlanks" dxfId="91" priority="86">
      <formula>LEN(TRIM(I35))&gt;0</formula>
    </cfRule>
    <cfRule type="containsBlanks" dxfId="90" priority="87">
      <formula>LEN(TRIM(I35))=0</formula>
    </cfRule>
  </conditionalFormatting>
  <conditionalFormatting sqref="I35 I37:I38 I40:I41 I43">
    <cfRule type="notContainsBlanks" dxfId="89" priority="85">
      <formula>LEN(TRIM(I35))&gt;0</formula>
    </cfRule>
  </conditionalFormatting>
  <conditionalFormatting sqref="I36 I39 I42">
    <cfRule type="notContainsBlanks" dxfId="88" priority="83">
      <formula>LEN(TRIM(I36))&gt;0</formula>
    </cfRule>
    <cfRule type="containsBlanks" dxfId="87" priority="84">
      <formula>LEN(TRIM(I36))=0</formula>
    </cfRule>
  </conditionalFormatting>
  <conditionalFormatting sqref="I36 I39 I42">
    <cfRule type="notContainsBlanks" dxfId="86" priority="82">
      <formula>LEN(TRIM(I36))&gt;0</formula>
    </cfRule>
  </conditionalFormatting>
  <conditionalFormatting sqref="I46:I47 I49:I50 I52">
    <cfRule type="notContainsBlanks" dxfId="85" priority="80">
      <formula>LEN(TRIM(I46))&gt;0</formula>
    </cfRule>
    <cfRule type="containsBlanks" dxfId="84" priority="81">
      <formula>LEN(TRIM(I46))=0</formula>
    </cfRule>
  </conditionalFormatting>
  <conditionalFormatting sqref="I46:I47 I49:I50 I52">
    <cfRule type="notContainsBlanks" dxfId="83" priority="79">
      <formula>LEN(TRIM(I46))&gt;0</formula>
    </cfRule>
  </conditionalFormatting>
  <conditionalFormatting sqref="I48 I51">
    <cfRule type="notContainsBlanks" dxfId="82" priority="77">
      <formula>LEN(TRIM(I48))&gt;0</formula>
    </cfRule>
    <cfRule type="containsBlanks" dxfId="81" priority="78">
      <formula>LEN(TRIM(I48))=0</formula>
    </cfRule>
  </conditionalFormatting>
  <conditionalFormatting sqref="I48 I51">
    <cfRule type="notContainsBlanks" dxfId="80" priority="76">
      <formula>LEN(TRIM(I48))&gt;0</formula>
    </cfRule>
  </conditionalFormatting>
  <conditionalFormatting sqref="I53 I55:I56 I58:I59 I61">
    <cfRule type="notContainsBlanks" dxfId="79" priority="74">
      <formula>LEN(TRIM(I53))&gt;0</formula>
    </cfRule>
    <cfRule type="containsBlanks" dxfId="78" priority="75">
      <formula>LEN(TRIM(I53))=0</formula>
    </cfRule>
  </conditionalFormatting>
  <conditionalFormatting sqref="I53 I55:I56 I58:I59 I61">
    <cfRule type="notContainsBlanks" dxfId="77" priority="73">
      <formula>LEN(TRIM(I53))&gt;0</formula>
    </cfRule>
  </conditionalFormatting>
  <conditionalFormatting sqref="I54 I57 I60">
    <cfRule type="notContainsBlanks" dxfId="76" priority="71">
      <formula>LEN(TRIM(I54))&gt;0</formula>
    </cfRule>
    <cfRule type="containsBlanks" dxfId="75" priority="72">
      <formula>LEN(TRIM(I54))=0</formula>
    </cfRule>
  </conditionalFormatting>
  <conditionalFormatting sqref="I54 I57 I60">
    <cfRule type="notContainsBlanks" dxfId="74" priority="70">
      <formula>LEN(TRIM(I54))&gt;0</formula>
    </cfRule>
  </conditionalFormatting>
  <conditionalFormatting sqref="I62 I64:I65 I67:I68 I70">
    <cfRule type="notContainsBlanks" dxfId="73" priority="68">
      <formula>LEN(TRIM(I62))&gt;0</formula>
    </cfRule>
    <cfRule type="containsBlanks" dxfId="72" priority="69">
      <formula>LEN(TRIM(I62))=0</formula>
    </cfRule>
  </conditionalFormatting>
  <conditionalFormatting sqref="I62 I64:I65 I67:I68 I70">
    <cfRule type="notContainsBlanks" dxfId="71" priority="67">
      <formula>LEN(TRIM(I62))&gt;0</formula>
    </cfRule>
  </conditionalFormatting>
  <conditionalFormatting sqref="I63 I66">
    <cfRule type="notContainsBlanks" dxfId="70" priority="65">
      <formula>LEN(TRIM(I63))&gt;0</formula>
    </cfRule>
    <cfRule type="containsBlanks" dxfId="69" priority="66">
      <formula>LEN(TRIM(I63))=0</formula>
    </cfRule>
  </conditionalFormatting>
  <conditionalFormatting sqref="I63 I66">
    <cfRule type="notContainsBlanks" dxfId="68" priority="64">
      <formula>LEN(TRIM(I63))&gt;0</formula>
    </cfRule>
  </conditionalFormatting>
  <conditionalFormatting sqref="I71 I73:I74 I76:I77">
    <cfRule type="notContainsBlanks" dxfId="67" priority="62">
      <formula>LEN(TRIM(I71))&gt;0</formula>
    </cfRule>
    <cfRule type="containsBlanks" dxfId="66" priority="63">
      <formula>LEN(TRIM(I71))=0</formula>
    </cfRule>
  </conditionalFormatting>
  <conditionalFormatting sqref="I71 I73:I74 I76:I77">
    <cfRule type="notContainsBlanks" dxfId="65" priority="61">
      <formula>LEN(TRIM(I71))&gt;0</formula>
    </cfRule>
  </conditionalFormatting>
  <conditionalFormatting sqref="I72 I75 I78">
    <cfRule type="notContainsBlanks" dxfId="64" priority="59">
      <formula>LEN(TRIM(I72))&gt;0</formula>
    </cfRule>
    <cfRule type="containsBlanks" dxfId="63" priority="60">
      <formula>LEN(TRIM(I72))=0</formula>
    </cfRule>
  </conditionalFormatting>
  <conditionalFormatting sqref="I72 I75 I78">
    <cfRule type="notContainsBlanks" dxfId="62" priority="58">
      <formula>LEN(TRIM(I72))&gt;0</formula>
    </cfRule>
  </conditionalFormatting>
  <conditionalFormatting sqref="I80 I82:I83 I85:I86 I88">
    <cfRule type="notContainsBlanks" dxfId="61" priority="56">
      <formula>LEN(TRIM(I80))&gt;0</formula>
    </cfRule>
    <cfRule type="containsBlanks" dxfId="60" priority="57">
      <formula>LEN(TRIM(I80))=0</formula>
    </cfRule>
  </conditionalFormatting>
  <conditionalFormatting sqref="I80 I82:I83 I85:I86 I88">
    <cfRule type="notContainsBlanks" dxfId="59" priority="55">
      <formula>LEN(TRIM(I80))&gt;0</formula>
    </cfRule>
  </conditionalFormatting>
  <conditionalFormatting sqref="I81 I84 I87">
    <cfRule type="notContainsBlanks" dxfId="58" priority="53">
      <formula>LEN(TRIM(I81))&gt;0</formula>
    </cfRule>
    <cfRule type="containsBlanks" dxfId="57" priority="54">
      <formula>LEN(TRIM(I81))=0</formula>
    </cfRule>
  </conditionalFormatting>
  <conditionalFormatting sqref="I81 I84 I87">
    <cfRule type="notContainsBlanks" dxfId="56" priority="52">
      <formula>LEN(TRIM(I81))&gt;0</formula>
    </cfRule>
  </conditionalFormatting>
  <conditionalFormatting sqref="I89 I91:I92 I94:I95 I97">
    <cfRule type="notContainsBlanks" dxfId="55" priority="50">
      <formula>LEN(TRIM(I89))&gt;0</formula>
    </cfRule>
    <cfRule type="containsBlanks" dxfId="54" priority="51">
      <formula>LEN(TRIM(I89))=0</formula>
    </cfRule>
  </conditionalFormatting>
  <conditionalFormatting sqref="I89 I91:I92 I94:I95 I97">
    <cfRule type="notContainsBlanks" dxfId="53" priority="49">
      <formula>LEN(TRIM(I89))&gt;0</formula>
    </cfRule>
  </conditionalFormatting>
  <conditionalFormatting sqref="I90 I93 I96">
    <cfRule type="notContainsBlanks" dxfId="52" priority="47">
      <formula>LEN(TRIM(I90))&gt;0</formula>
    </cfRule>
    <cfRule type="containsBlanks" dxfId="51" priority="48">
      <formula>LEN(TRIM(I90))=0</formula>
    </cfRule>
  </conditionalFormatting>
  <conditionalFormatting sqref="I90 I93 I96">
    <cfRule type="notContainsBlanks" dxfId="50" priority="46">
      <formula>LEN(TRIM(I90))&gt;0</formula>
    </cfRule>
  </conditionalFormatting>
  <conditionalFormatting sqref="I98 I100:I101 I103:I104 I106">
    <cfRule type="notContainsBlanks" dxfId="49" priority="44">
      <formula>LEN(TRIM(I98))&gt;0</formula>
    </cfRule>
    <cfRule type="containsBlanks" dxfId="48" priority="45">
      <formula>LEN(TRIM(I98))=0</formula>
    </cfRule>
  </conditionalFormatting>
  <conditionalFormatting sqref="I98 I100:I101 I103:I104 I106">
    <cfRule type="notContainsBlanks" dxfId="47" priority="43">
      <formula>LEN(TRIM(I98))&gt;0</formula>
    </cfRule>
  </conditionalFormatting>
  <conditionalFormatting sqref="I99 I102 I105">
    <cfRule type="notContainsBlanks" dxfId="46" priority="41">
      <formula>LEN(TRIM(I99))&gt;0</formula>
    </cfRule>
    <cfRule type="containsBlanks" dxfId="45" priority="42">
      <formula>LEN(TRIM(I99))=0</formula>
    </cfRule>
  </conditionalFormatting>
  <conditionalFormatting sqref="I99 I102 I105">
    <cfRule type="notContainsBlanks" dxfId="44" priority="40">
      <formula>LEN(TRIM(I99))&gt;0</formula>
    </cfRule>
  </conditionalFormatting>
  <conditionalFormatting sqref="I107 I109:I110 I112:I113 I115">
    <cfRule type="notContainsBlanks" dxfId="43" priority="38">
      <formula>LEN(TRIM(I107))&gt;0</formula>
    </cfRule>
    <cfRule type="containsBlanks" dxfId="42" priority="39">
      <formula>LEN(TRIM(I107))=0</formula>
    </cfRule>
  </conditionalFormatting>
  <conditionalFormatting sqref="I107 I109:I110 I112:I113 I115">
    <cfRule type="notContainsBlanks" dxfId="41" priority="37">
      <formula>LEN(TRIM(I107))&gt;0</formula>
    </cfRule>
  </conditionalFormatting>
  <conditionalFormatting sqref="I111 I114">
    <cfRule type="notContainsBlanks" dxfId="40" priority="35">
      <formula>LEN(TRIM(I111))&gt;0</formula>
    </cfRule>
    <cfRule type="containsBlanks" dxfId="39" priority="36">
      <formula>LEN(TRIM(I111))=0</formula>
    </cfRule>
  </conditionalFormatting>
  <conditionalFormatting sqref="I111 I114">
    <cfRule type="notContainsBlanks" dxfId="38" priority="34">
      <formula>LEN(TRIM(I111))&gt;0</formula>
    </cfRule>
  </conditionalFormatting>
  <conditionalFormatting sqref="I116 I118:I119">
    <cfRule type="notContainsBlanks" dxfId="37" priority="32">
      <formula>LEN(TRIM(I116))&gt;0</formula>
    </cfRule>
    <cfRule type="containsBlanks" dxfId="36" priority="33">
      <formula>LEN(TRIM(I116))=0</formula>
    </cfRule>
  </conditionalFormatting>
  <conditionalFormatting sqref="I116 I118:I119">
    <cfRule type="notContainsBlanks" dxfId="35" priority="31">
      <formula>LEN(TRIM(I116))&gt;0</formula>
    </cfRule>
  </conditionalFormatting>
  <conditionalFormatting sqref="I117 I120">
    <cfRule type="notContainsBlanks" dxfId="34" priority="29">
      <formula>LEN(TRIM(I117))&gt;0</formula>
    </cfRule>
    <cfRule type="containsBlanks" dxfId="33" priority="30">
      <formula>LEN(TRIM(I117))=0</formula>
    </cfRule>
  </conditionalFormatting>
  <conditionalFormatting sqref="I117 I120">
    <cfRule type="notContainsBlanks" dxfId="32" priority="28">
      <formula>LEN(TRIM(I117))&gt;0</formula>
    </cfRule>
  </conditionalFormatting>
  <conditionalFormatting sqref="I121 I123:I124 I126:I127 I129">
    <cfRule type="notContainsBlanks" dxfId="31" priority="26">
      <formula>LEN(TRIM(I121))&gt;0</formula>
    </cfRule>
    <cfRule type="containsBlanks" dxfId="30" priority="27">
      <formula>LEN(TRIM(I121))=0</formula>
    </cfRule>
  </conditionalFormatting>
  <conditionalFormatting sqref="I121 I123:I124 I126:I127 I129">
    <cfRule type="notContainsBlanks" dxfId="29" priority="25">
      <formula>LEN(TRIM(I121))&gt;0</formula>
    </cfRule>
  </conditionalFormatting>
  <conditionalFormatting sqref="I122 I125 I128">
    <cfRule type="notContainsBlanks" dxfId="28" priority="23">
      <formula>LEN(TRIM(I122))&gt;0</formula>
    </cfRule>
    <cfRule type="containsBlanks" dxfId="27" priority="24">
      <formula>LEN(TRIM(I122))=0</formula>
    </cfRule>
  </conditionalFormatting>
  <conditionalFormatting sqref="I122 I125 I128">
    <cfRule type="notContainsBlanks" dxfId="26" priority="22">
      <formula>LEN(TRIM(I122))&gt;0</formula>
    </cfRule>
  </conditionalFormatting>
  <conditionalFormatting sqref="I130">
    <cfRule type="notContainsBlanks" dxfId="22" priority="20">
      <formula>LEN(TRIM(I130))&gt;0</formula>
    </cfRule>
    <cfRule type="containsBlanks" dxfId="21" priority="21">
      <formula>LEN(TRIM(I130))=0</formula>
    </cfRule>
  </conditionalFormatting>
  <conditionalFormatting sqref="I130">
    <cfRule type="notContainsBlanks" dxfId="20" priority="19">
      <formula>LEN(TRIM(I130))&gt;0</formula>
    </cfRule>
  </conditionalFormatting>
  <conditionalFormatting sqref="I44">
    <cfRule type="notContainsBlanks" dxfId="14" priority="14">
      <formula>LEN(TRIM(I44))&gt;0</formula>
    </cfRule>
    <cfRule type="containsBlanks" dxfId="13" priority="15">
      <formula>LEN(TRIM(I44))=0</formula>
    </cfRule>
  </conditionalFormatting>
  <conditionalFormatting sqref="I44">
    <cfRule type="notContainsBlanks" dxfId="12" priority="13">
      <formula>LEN(TRIM(I44))&gt;0</formula>
    </cfRule>
  </conditionalFormatting>
  <conditionalFormatting sqref="I45">
    <cfRule type="notContainsBlanks" dxfId="11" priority="11">
      <formula>LEN(TRIM(I45))&gt;0</formula>
    </cfRule>
    <cfRule type="containsBlanks" dxfId="10" priority="12">
      <formula>LEN(TRIM(I45))=0</formula>
    </cfRule>
  </conditionalFormatting>
  <conditionalFormatting sqref="I45">
    <cfRule type="notContainsBlanks" dxfId="9" priority="10">
      <formula>LEN(TRIM(I45))&gt;0</formula>
    </cfRule>
  </conditionalFormatting>
  <conditionalFormatting sqref="I69">
    <cfRule type="notContainsBlanks" dxfId="8" priority="8">
      <formula>LEN(TRIM(I69))&gt;0</formula>
    </cfRule>
    <cfRule type="containsBlanks" dxfId="7" priority="9">
      <formula>LEN(TRIM(I69))=0</formula>
    </cfRule>
  </conditionalFormatting>
  <conditionalFormatting sqref="I69">
    <cfRule type="notContainsBlanks" dxfId="6" priority="7">
      <formula>LEN(TRIM(I69))&gt;0</formula>
    </cfRule>
  </conditionalFormatting>
  <conditionalFormatting sqref="I79">
    <cfRule type="notContainsBlanks" dxfId="5" priority="5">
      <formula>LEN(TRIM(I79))&gt;0</formula>
    </cfRule>
    <cfRule type="containsBlanks" dxfId="4" priority="6">
      <formula>LEN(TRIM(I79))=0</formula>
    </cfRule>
  </conditionalFormatting>
  <conditionalFormatting sqref="I79">
    <cfRule type="notContainsBlanks" dxfId="3" priority="4">
      <formula>LEN(TRIM(I79))&gt;0</formula>
    </cfRule>
  </conditionalFormatting>
  <conditionalFormatting sqref="I108">
    <cfRule type="notContainsBlanks" dxfId="2" priority="2">
      <formula>LEN(TRIM(I108))&gt;0</formula>
    </cfRule>
    <cfRule type="containsBlanks" dxfId="1" priority="3">
      <formula>LEN(TRIM(I108))=0</formula>
    </cfRule>
  </conditionalFormatting>
  <conditionalFormatting sqref="I108">
    <cfRule type="notContainsBlanks" dxfId="0" priority="1">
      <formula>LEN(TRIM(I108))&gt;0</formula>
    </cfRule>
  </conditionalFormatting>
  <dataValidations disablePrompts="1" count="2">
    <dataValidation type="list" showInputMessage="1" showErrorMessage="1" sqref="E80:E108" xr:uid="{00000000-0002-0000-0000-000001000000}">
      <formula1>"ks,balení,sada,litr,kg,pár,role,karton,"</formula1>
    </dataValidation>
    <dataValidation type="list" showInputMessage="1" showErrorMessage="1" sqref="E45" xr:uid="{936DF3E5-9451-4DFA-AB64-188D244EB8A0}">
      <formula1>"ks,bal,sada,"</formula1>
    </dataValidation>
  </dataValidations>
  <pageMargins left="0.19685039370078741" right="0.19685039370078741" top="0.15748031496062992" bottom="0.27559055118110237" header="0.15748031496062992" footer="0.19685039370078741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ČPHP</vt:lpstr>
      <vt:lpstr>ČPHP!Názvy_tisku</vt:lpstr>
      <vt:lpstr>ČPHP!Oblast_tisku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2020-09-30T13:33:30Z</cp:lastPrinted>
  <dcterms:created xsi:type="dcterms:W3CDTF">2014-03-05T12:43:32Z</dcterms:created>
  <dcterms:modified xsi:type="dcterms:W3CDTF">2020-09-30T13:43:55Z</dcterms:modified>
</cp:coreProperties>
</file>