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4"/>
  <workbookPr updateLinks="never"/>
  <bookViews>
    <workbookView xWindow="0" yWindow="0" windowWidth="28800" windowHeight="12225" tabRatio="741" activeTab="0"/>
  </bookViews>
  <sheets>
    <sheet name="Tonery" sheetId="1" r:id="rId1"/>
  </sheets>
  <externalReferences>
    <externalReference r:id="rId4"/>
  </externalReferences>
  <definedNames>
    <definedName name="_xlnm.Print_Area" localSheetId="0">'Tonery'!$B$1:$S$21</definedName>
  </definedNames>
  <calcPr calcId="191029"/>
</workbook>
</file>

<file path=xl/sharedStrings.xml><?xml version="1.0" encoding="utf-8"?>
<sst xmlns="http://schemas.openxmlformats.org/spreadsheetml/2006/main" count="85" uniqueCount="60">
  <si>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</si>
  <si>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</si>
  <si>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</si>
  <si>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</si>
  <si>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</si>
  <si>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</si>
  <si>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</si>
  <si>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</si>
  <si>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</si>
  <si>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</si>
  <si>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30125110-5 - Tonery pro laserové tiskárny/faxové přístroje</t>
  </si>
  <si>
    <t>Toner do tiskárny Lexmark CX 727de - černý</t>
  </si>
  <si>
    <t>ks</t>
  </si>
  <si>
    <t xml:space="preserve">Náplň do tiskárny Canon i-SENSYS MF 734 Cdw žlutá </t>
  </si>
  <si>
    <t xml:space="preserve">Náplň do tiskárny Canon i-SENSYS MF 734 Cdw červená </t>
  </si>
  <si>
    <t>Náplň do tiskárny Canon i-SENSYS MF 734 Cdw modrá</t>
  </si>
  <si>
    <r>
      <rPr>
        <sz val="11"/>
        <color indexed="1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
Náplň do tiskárny Canon i-SENSYS MF 734 Cdw černá</t>
    </r>
  </si>
  <si>
    <r>
      <t xml:space="preserve">
</t>
    </r>
    <r>
      <rPr>
        <sz val="11"/>
        <rFont val="Calibri"/>
        <family val="2"/>
        <scheme val="minor"/>
      </rPr>
      <t>Toner do tiskárny Brother L2512D - černý</t>
    </r>
    <r>
      <rPr>
        <sz val="11"/>
        <color indexed="10"/>
        <rFont val="Calibri"/>
        <family val="2"/>
        <scheme val="minor"/>
      </rPr>
      <t xml:space="preserve">  </t>
    </r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</si>
  <si>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</si>
  <si>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</si>
  <si>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</si>
  <si>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377 631 332.</t>
  </si>
  <si>
    <t>Tonery originální (II.) 043 - 2020 (T-(II.)-043-2020)</t>
  </si>
  <si>
    <t>Priloha_c._1_Kupni_smlouvy_technicka_specifikace_T-(II.)-043-2020</t>
  </si>
  <si>
    <t xml:space="preserve">Název </t>
  </si>
  <si>
    <t>Měrná jednotka [MJ]</t>
  </si>
  <si>
    <t xml:space="preserve">Popis </t>
  </si>
  <si>
    <t xml:space="preserve">Fakturace </t>
  </si>
  <si>
    <t>Financováno
 z projektových finančních prostředků</t>
  </si>
  <si>
    <t>Samostatná faktura</t>
  </si>
  <si>
    <t>NE</t>
  </si>
  <si>
    <t>Pokud financováno z projektových prostředků, pak ŘEŠITEL uvede: NÁZEV A ČÍSLO DOTAČNÍHO PROJEKTU</t>
  </si>
  <si>
    <t>Obchodní podmínky NAD RÁMEC STANDARDNÍCH 
obchodních podmínek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</si>
  <si>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</si>
  <si>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</si>
  <si>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</si>
  <si>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 xml:space="preserve">POZNÁMKA </t>
  </si>
  <si>
    <t>CPV - výběr
TONERY</t>
  </si>
  <si>
    <t xml:space="preserve">KTV - Petra Kotorová,
Tel.: 774 296 288, 
kotorova@ktv.zcu.cz </t>
  </si>
  <si>
    <t>Klatovská 51, 
301 00 Plzeň,
Fakulta pedagogická -
Centrum tělesné výchovy a sportu, 
místnost KL 128</t>
  </si>
  <si>
    <t xml:space="preserve">JUDr. Blanka Žižková,
Tel.: 37763 1010, bzizkova@rek.zcu.cz </t>
  </si>
  <si>
    <t>Univerzitní 8, 
301 00 Plzeň,
Rektorát - Odbor právní,
místnost UR 409</t>
  </si>
  <si>
    <t xml:space="preserve">SKM - Hana Menclová,
Tel.: 37763 4853, hmenclov@skm.zcu.cz </t>
  </si>
  <si>
    <t>Kollárova 19, 
301 00 Plzeň,
Správa SKM, 
místnost KO 222</t>
  </si>
  <si>
    <t xml:space="preserve">DFAV - Vlasta Suchomelová,
Tel.: 724 005 497,
suchome@fav.zcu.cz </t>
  </si>
  <si>
    <t>Technická 8,
301 00 Plzeň,
 Fakulta aplikovaných věd - Děkanát, 
místnost UC 131</t>
  </si>
  <si>
    <t>Originální toner. Výtěžnost 13 000 stran.</t>
  </si>
  <si>
    <t>Originální toner. Výtěžnost 5 000 stran A4.</t>
  </si>
  <si>
    <t>Originální toner. Výtěžnost 6 300 stran A4.</t>
  </si>
  <si>
    <t xml:space="preserve">Originální toner. Výtěžnost 3 000 stran. </t>
  </si>
  <si>
    <t>Toner do tiskárny  TA DCC 2935 černý</t>
  </si>
  <si>
    <t>Originální toner. Výtěžnost 25 000 stran.</t>
  </si>
  <si>
    <t>Toner do tiskárny TA DCC 2935 růžový</t>
  </si>
  <si>
    <t>Originální toner. Výtěžnost 15 000 stran.</t>
  </si>
  <si>
    <t>Toner do tiskárny TA DCC 2935 modrý</t>
  </si>
  <si>
    <t>Odpadní nádobka do tiskárny TA DCC 2935 - typ WT 860</t>
  </si>
  <si>
    <t>Originální odpadní nádobka.</t>
  </si>
  <si>
    <t>Toner do tiskárny  TA DCC 2935 žlutý</t>
  </si>
  <si>
    <t>Toner do tiskárny černý - OKI 562w</t>
  </si>
  <si>
    <t>Originální toner. Výtěžnost 7 000 stran.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</si>
</sst>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2"/>
      <color indexed="10"/>
      <name val="Calibri"/>
      <family val="2"/>
      <scheme val="minor"/>
    </font>
    <font>
      <sz val="11"/>
      <color rgb="FF005A9E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5DFFA6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thick"/>
      <top/>
      <bottom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 style="thick"/>
    </border>
    <border>
      <left/>
      <right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 style="thin"/>
      <bottom style="thick"/>
    </border>
    <border>
      <left/>
      <right style="medium"/>
      <top style="thin"/>
      <bottom style="thick"/>
    </border>
    <border>
      <left style="thick"/>
      <right style="medium"/>
      <top style="thin"/>
      <bottom style="thick"/>
    </border>
    <border>
      <left/>
      <right/>
      <top style="thick"/>
      <bottom style="thick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6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vertical="top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top" wrapText="1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" xfId="0" applyBorder="1" applyProtection="1">
      <protection/>
    </xf>
    <xf numFmtId="0" fontId="0" fillId="0" borderId="0" xfId="0" applyAlignment="1" applyProtection="1">
      <alignment horizontal="left" vertical="center" wrapText="1" inden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2" borderId="1" xfId="0" applyFill="1" applyBorder="1" applyProtection="1">
      <protection/>
    </xf>
    <xf numFmtId="0" fontId="0" fillId="0" borderId="0" xfId="0" applyAlignment="1" applyProtection="1">
      <alignment horizontal="left" vertical="top" indent="1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indent="1"/>
      <protection/>
    </xf>
    <xf numFmtId="0" fontId="9" fillId="3" borderId="3" xfId="0" applyFont="1" applyFill="1" applyBorder="1" applyAlignment="1" applyProtection="1">
      <alignment horizontal="center" vertical="center" textRotation="90" wrapText="1"/>
      <protection/>
    </xf>
    <xf numFmtId="0" fontId="9" fillId="4" borderId="4" xfId="0" applyFont="1" applyFill="1" applyBorder="1" applyAlignment="1" applyProtection="1">
      <alignment horizontal="center" vertical="center" wrapText="1"/>
      <protection/>
    </xf>
    <xf numFmtId="0" fontId="9" fillId="4" borderId="4" xfId="0" applyFont="1" applyFill="1" applyBorder="1" applyAlignment="1" applyProtection="1">
      <alignment horizontal="center" vertical="center" wrapText="1"/>
      <protection/>
    </xf>
    <xf numFmtId="0" fontId="9" fillId="2" borderId="4" xfId="0" applyFont="1" applyFill="1" applyBorder="1" applyAlignment="1" applyProtection="1">
      <alignment horizontal="center" vertical="center" wrapText="1"/>
      <protection/>
    </xf>
    <xf numFmtId="0" fontId="3" fillId="4" borderId="4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3" fillId="4" borderId="4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vertical="center"/>
      <protection/>
    </xf>
    <xf numFmtId="3" fontId="0" fillId="3" borderId="3" xfId="0" applyNumberFormat="1" applyFill="1" applyBorder="1" applyAlignment="1" applyProtection="1">
      <alignment horizontal="center" vertical="center" wrapText="1"/>
      <protection/>
    </xf>
    <xf numFmtId="0" fontId="0" fillId="5" borderId="4" xfId="0" applyFill="1" applyBorder="1" applyAlignment="1" applyProtection="1">
      <alignment horizontal="left" vertical="center" wrapText="1" indent="1" shrinkToFit="1"/>
      <protection/>
    </xf>
    <xf numFmtId="3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Fill="1" applyBorder="1" applyAlignment="1" applyProtection="1">
      <alignment horizontal="center" vertical="center" wrapText="1"/>
      <protection/>
    </xf>
    <xf numFmtId="0" fontId="0" fillId="5" borderId="6" xfId="0" applyFont="1" applyFill="1" applyBorder="1" applyAlignment="1" applyProtection="1">
      <alignment vertical="center" wrapText="1"/>
      <protection/>
    </xf>
    <xf numFmtId="0" fontId="0" fillId="5" borderId="7" xfId="0" applyFont="1" applyFill="1" applyBorder="1" applyAlignment="1" applyProtection="1">
      <alignment horizontal="center" vertical="center" wrapText="1"/>
      <protection/>
    </xf>
    <xf numFmtId="0" fontId="0" fillId="5" borderId="4" xfId="0" applyFont="1" applyFill="1" applyBorder="1" applyAlignment="1" applyProtection="1">
      <alignment horizontal="center" vertical="center" wrapText="1"/>
      <protection/>
    </xf>
    <xf numFmtId="164" fontId="0" fillId="0" borderId="4" xfId="0" applyNumberFormat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3" fontId="0" fillId="3" borderId="8" xfId="0" applyNumberFormat="1" applyFill="1" applyBorder="1" applyAlignment="1" applyProtection="1">
      <alignment horizontal="center" vertical="center" wrapText="1"/>
      <protection/>
    </xf>
    <xf numFmtId="0" fontId="5" fillId="5" borderId="9" xfId="0" applyFont="1" applyFill="1" applyBorder="1" applyAlignment="1" applyProtection="1">
      <alignment horizontal="left" vertical="center" wrapText="1" indent="1" shrinkToFit="1"/>
      <protection/>
    </xf>
    <xf numFmtId="3" fontId="0" fillId="5" borderId="10" xfId="0" applyNumberFormat="1" applyFill="1" applyBorder="1" applyAlignment="1" applyProtection="1">
      <alignment horizontal="center" vertical="center" wrapText="1"/>
      <protection/>
    </xf>
    <xf numFmtId="0" fontId="0" fillId="5" borderId="11" xfId="0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vertical="center" wrapText="1"/>
      <protection/>
    </xf>
    <xf numFmtId="164" fontId="0" fillId="0" borderId="12" xfId="0" applyNumberFormat="1" applyBorder="1" applyAlignment="1" applyProtection="1">
      <alignment horizontal="right" vertical="center" indent="1"/>
      <protection/>
    </xf>
    <xf numFmtId="164" fontId="0" fillId="5" borderId="13" xfId="0" applyNumberFormat="1" applyFill="1" applyBorder="1" applyAlignment="1" applyProtection="1">
      <alignment horizontal="right" vertical="center" indent="1"/>
      <protection/>
    </xf>
    <xf numFmtId="165" fontId="0" fillId="0" borderId="12" xfId="0" applyNumberFormat="1" applyBorder="1" applyAlignment="1" applyProtection="1">
      <alignment horizontal="right" vertical="center" inden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5" xfId="0" applyBorder="1" applyProtection="1">
      <protection/>
    </xf>
    <xf numFmtId="0" fontId="0" fillId="5" borderId="9" xfId="0" applyFill="1" applyBorder="1" applyAlignment="1" applyProtection="1">
      <alignment horizontal="left" vertical="center" wrapText="1" indent="1"/>
      <protection/>
    </xf>
    <xf numFmtId="3" fontId="0" fillId="5" borderId="15" xfId="0" applyNumberFormat="1" applyFill="1" applyBorder="1" applyAlignment="1" applyProtection="1">
      <alignment horizontal="center" vertical="center" wrapText="1"/>
      <protection/>
    </xf>
    <xf numFmtId="0" fontId="0" fillId="5" borderId="16" xfId="0" applyFill="1" applyBorder="1" applyAlignment="1" applyProtection="1">
      <alignment horizontal="center" vertical="center" wrapText="1"/>
      <protection/>
    </xf>
    <xf numFmtId="164" fontId="0" fillId="0" borderId="17" xfId="0" applyNumberFormat="1" applyBorder="1" applyAlignment="1" applyProtection="1">
      <alignment horizontal="right" vertical="center" indent="1"/>
      <protection/>
    </xf>
    <xf numFmtId="164" fontId="0" fillId="5" borderId="17" xfId="0" applyNumberFormat="1" applyFill="1" applyBorder="1" applyAlignment="1" applyProtection="1">
      <alignment horizontal="right" vertical="center" indent="1"/>
      <protection/>
    </xf>
    <xf numFmtId="165" fontId="0" fillId="0" borderId="17" xfId="0" applyNumberFormat="1" applyBorder="1" applyAlignment="1" applyProtection="1">
      <alignment horizontal="right" vertical="center" indent="1"/>
      <protection/>
    </xf>
    <xf numFmtId="0" fontId="0" fillId="0" borderId="18" xfId="0" applyBorder="1" applyAlignment="1" applyProtection="1">
      <alignment horizontal="center" vertical="center"/>
      <protection/>
    </xf>
    <xf numFmtId="3" fontId="0" fillId="3" borderId="19" xfId="0" applyNumberFormat="1" applyFill="1" applyBorder="1" applyAlignment="1" applyProtection="1">
      <alignment horizontal="center" vertical="center" wrapText="1"/>
      <protection/>
    </xf>
    <xf numFmtId="3" fontId="0" fillId="3" borderId="20" xfId="0" applyNumberFormat="1" applyFill="1" applyBorder="1" applyAlignment="1" applyProtection="1">
      <alignment horizontal="center" vertical="center" wrapText="1"/>
      <protection/>
    </xf>
    <xf numFmtId="0" fontId="0" fillId="5" borderId="21" xfId="0" applyFill="1" applyBorder="1" applyAlignment="1" applyProtection="1">
      <alignment horizontal="left" vertical="center" wrapText="1" indent="1"/>
      <protection/>
    </xf>
    <xf numFmtId="3" fontId="0" fillId="5" borderId="22" xfId="0" applyNumberFormat="1" applyFill="1" applyBorder="1" applyAlignment="1" applyProtection="1">
      <alignment horizontal="center" vertical="center" wrapText="1"/>
      <protection/>
    </xf>
    <xf numFmtId="0" fontId="0" fillId="5" borderId="23" xfId="0" applyFill="1" applyBorder="1" applyAlignment="1" applyProtection="1">
      <alignment horizontal="center" vertical="center" wrapText="1"/>
      <protection/>
    </xf>
    <xf numFmtId="0" fontId="0" fillId="5" borderId="21" xfId="0" applyFont="1" applyFill="1" applyBorder="1" applyAlignment="1" applyProtection="1">
      <alignment vertical="center" wrapText="1"/>
      <protection/>
    </xf>
    <xf numFmtId="164" fontId="0" fillId="0" borderId="24" xfId="0" applyNumberFormat="1" applyBorder="1" applyAlignment="1" applyProtection="1">
      <alignment horizontal="right" vertical="center" indent="1"/>
      <protection/>
    </xf>
    <xf numFmtId="164" fontId="0" fillId="5" borderId="24" xfId="0" applyNumberFormat="1" applyFill="1" applyBorder="1" applyAlignment="1" applyProtection="1">
      <alignment horizontal="right" vertical="center" indent="1"/>
      <protection/>
    </xf>
    <xf numFmtId="165" fontId="0" fillId="0" borderId="24" xfId="0" applyNumberFormat="1" applyBorder="1" applyAlignment="1" applyProtection="1">
      <alignment horizontal="right" vertical="center" indent="1"/>
      <protection/>
    </xf>
    <xf numFmtId="0" fontId="0" fillId="0" borderId="25" xfId="0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left" vertical="center" wrapText="1" indent="1" shrinkToFit="1"/>
      <protection/>
    </xf>
    <xf numFmtId="0" fontId="0" fillId="5" borderId="17" xfId="0" applyFont="1" applyFill="1" applyBorder="1" applyAlignment="1" applyProtection="1">
      <alignment horizontal="left" vertical="center" wrapText="1" indent="1"/>
      <protection/>
    </xf>
    <xf numFmtId="3" fontId="0" fillId="5" borderId="17" xfId="0" applyNumberFormat="1" applyFill="1" applyBorder="1" applyAlignment="1" applyProtection="1">
      <alignment horizontal="center" vertical="center" wrapText="1"/>
      <protection/>
    </xf>
    <xf numFmtId="0" fontId="0" fillId="5" borderId="17" xfId="0" applyFill="1" applyBorder="1" applyAlignment="1" applyProtection="1">
      <alignment horizontal="center" vertical="center" wrapText="1"/>
      <protection/>
    </xf>
    <xf numFmtId="0" fontId="0" fillId="5" borderId="17" xfId="0" applyFont="1" applyFill="1" applyBorder="1" applyAlignment="1" applyProtection="1">
      <alignment vertical="center" wrapText="1"/>
      <protection/>
    </xf>
    <xf numFmtId="164" fontId="5" fillId="5" borderId="17" xfId="0" applyNumberFormat="1" applyFont="1" applyFill="1" applyBorder="1" applyAlignment="1" applyProtection="1">
      <alignment horizontal="right" vertical="center" indent="1"/>
      <protection/>
    </xf>
    <xf numFmtId="0" fontId="5" fillId="5" borderId="17" xfId="0" applyFont="1" applyFill="1" applyBorder="1" applyAlignment="1" applyProtection="1">
      <alignment vertical="center" wrapText="1"/>
      <protection/>
    </xf>
    <xf numFmtId="3" fontId="0" fillId="3" borderId="26" xfId="0" applyNumberFormat="1" applyFill="1" applyBorder="1" applyAlignment="1" applyProtection="1">
      <alignment horizontal="center" vertical="center" wrapText="1"/>
      <protection/>
    </xf>
    <xf numFmtId="0" fontId="0" fillId="5" borderId="24" xfId="0" applyFont="1" applyFill="1" applyBorder="1" applyAlignment="1" applyProtection="1">
      <alignment horizontal="left" vertical="center" wrapText="1" indent="1"/>
      <protection/>
    </xf>
    <xf numFmtId="3" fontId="0" fillId="5" borderId="24" xfId="0" applyNumberFormat="1" applyFill="1" applyBorder="1" applyAlignment="1" applyProtection="1">
      <alignment horizontal="center" vertical="center" wrapText="1"/>
      <protection/>
    </xf>
    <xf numFmtId="0" fontId="0" fillId="5" borderId="24" xfId="0" applyFill="1" applyBorder="1" applyAlignment="1" applyProtection="1">
      <alignment horizontal="center" vertical="center" wrapText="1"/>
      <protection/>
    </xf>
    <xf numFmtId="0" fontId="0" fillId="5" borderId="24" xfId="0" applyFont="1" applyFill="1" applyBorder="1" applyAlignment="1" applyProtection="1">
      <alignment vertical="center" wrapText="1"/>
      <protection/>
    </xf>
    <xf numFmtId="0" fontId="0" fillId="0" borderId="27" xfId="0" applyBorder="1" applyProtection="1">
      <protection/>
    </xf>
    <xf numFmtId="0" fontId="0" fillId="0" borderId="0" xfId="0" applyAlignment="1" applyProtection="1">
      <alignment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9" fillId="4" borderId="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9" fillId="0" borderId="0" xfId="0" applyFont="1" applyAlignment="1" applyProtection="1">
      <alignment vertical="center"/>
      <protection/>
    </xf>
    <xf numFmtId="49" fontId="0" fillId="0" borderId="0" xfId="0" applyNumberFormat="1" applyAlignment="1" applyProtection="1">
      <alignment vertical="top" wrapText="1"/>
      <protection/>
    </xf>
    <xf numFmtId="164" fontId="11" fillId="0" borderId="0" xfId="0" applyNumberFormat="1" applyFont="1" applyAlignment="1" applyProtection="1">
      <alignment horizontal="right" vertical="center" indent="1"/>
      <protection/>
    </xf>
    <xf numFmtId="164" fontId="2" fillId="0" borderId="3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horizontal="center" vertical="top" wrapText="1"/>
      <protection/>
    </xf>
    <xf numFmtId="0" fontId="10" fillId="2" borderId="4" xfId="0" applyFont="1" applyFill="1" applyBorder="1" applyAlignment="1" applyProtection="1">
      <alignment horizontal="left" vertical="center" wrapText="1" indent="1"/>
      <protection locked="0"/>
    </xf>
    <xf numFmtId="0" fontId="10" fillId="2" borderId="12" xfId="0" applyFont="1" applyFill="1" applyBorder="1" applyAlignment="1" applyProtection="1">
      <alignment horizontal="left" vertical="center" wrapText="1" indent="1"/>
      <protection locked="0"/>
    </xf>
    <xf numFmtId="0" fontId="10" fillId="2" borderId="17" xfId="0" applyFont="1" applyFill="1" applyBorder="1" applyAlignment="1" applyProtection="1">
      <alignment horizontal="left" vertical="center" wrapText="1" indent="1"/>
      <protection locked="0"/>
    </xf>
    <xf numFmtId="0" fontId="10" fillId="2" borderId="24" xfId="0" applyFont="1" applyFill="1" applyBorder="1" applyAlignment="1" applyProtection="1">
      <alignment horizontal="left" vertical="center" wrapText="1" indent="1"/>
      <protection locked="0"/>
    </xf>
    <xf numFmtId="164" fontId="10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2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2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2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 vertical="center" wrapText="1"/>
      <protection/>
    </xf>
    <xf numFmtId="0" fontId="3" fillId="4" borderId="4" xfId="0" applyFont="1" applyFill="1" applyBorder="1" applyAlignment="1" applyProtection="1">
      <alignment horizontal="center" vertical="center" wrapText="1"/>
      <protection/>
    </xf>
    <xf numFmtId="0" fontId="0" fillId="4" borderId="4" xfId="0" applyFill="1" applyBorder="1" applyAlignment="1" applyProtection="1">
      <alignment vertical="center" wrapText="1"/>
      <protection/>
    </xf>
    <xf numFmtId="0" fontId="0" fillId="4" borderId="31" xfId="0" applyFill="1" applyBorder="1" applyAlignment="1" applyProtection="1">
      <alignment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164" fontId="2" fillId="0" borderId="4" xfId="0" applyNumberFormat="1" applyFont="1" applyBorder="1" applyAlignment="1" applyProtection="1">
      <alignment horizontal="center" vertical="center"/>
      <protection/>
    </xf>
    <xf numFmtId="0" fontId="0" fillId="0" borderId="4" xfId="0" applyBorder="1" applyProtection="1">
      <protection/>
    </xf>
    <xf numFmtId="0" fontId="0" fillId="0" borderId="31" xfId="0" applyBorder="1" applyProtection="1">
      <protection/>
    </xf>
    <xf numFmtId="0" fontId="0" fillId="5" borderId="32" xfId="0" applyFont="1" applyFill="1" applyBorder="1" applyAlignment="1" applyProtection="1">
      <alignment horizontal="center" vertical="center" wrapText="1"/>
      <protection/>
    </xf>
    <xf numFmtId="0" fontId="0" fillId="5" borderId="33" xfId="0" applyFill="1" applyBorder="1" applyAlignment="1" applyProtection="1">
      <alignment horizontal="center" vertical="center" wrapText="1"/>
      <protection/>
    </xf>
    <xf numFmtId="0" fontId="0" fillId="5" borderId="34" xfId="0" applyFill="1" applyBorder="1" applyAlignment="1" applyProtection="1">
      <alignment horizontal="center" vertical="center" wrapText="1"/>
      <protection/>
    </xf>
    <xf numFmtId="0" fontId="0" fillId="5" borderId="32" xfId="0" applyFill="1" applyBorder="1" applyAlignment="1" applyProtection="1">
      <alignment horizontal="center" vertical="center" wrapText="1"/>
      <protection/>
    </xf>
    <xf numFmtId="0" fontId="2" fillId="6" borderId="0" xfId="0" applyFont="1" applyFill="1" applyAlignment="1" applyProtection="1">
      <alignment horizontal="left" vertical="center"/>
      <protection/>
    </xf>
    <xf numFmtId="0" fontId="3" fillId="3" borderId="0" xfId="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7">
    <dxf>
      <numFmt numFmtId="177" formatCode="@"/>
      <fill>
        <patternFill patternType="solid">
          <fgColor rgb="FFFF9F9F"/>
          <bgColor rgb="FFFF9F9F"/>
        </patternFill>
      </fill>
      <border/>
    </dxf>
    <dxf>
      <numFmt numFmtId="177" formatCode="@"/>
      <fill>
        <patternFill patternType="solid">
          <fgColor rgb="FFFFD1D1"/>
          <bgColor rgb="FFFFD1D1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8" formatCode="#,##0"/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S%202020\Tonery%202020\DNS%20-%20Tonery%20OSTATN&#205;%20r.%202020\43%20-%2002.09..2020%20DNS%20-%20Tonery%20ORIGIN&#193;LN&#205;\+4219-0010-20%20KTV%20%20Kotorov&#22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V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1"/>
  <sheetViews>
    <sheetView tabSelected="1" zoomScale="57" zoomScaleNormal="57" workbookViewId="0" topLeftCell="A4">
      <selection activeCell="P7" sqref="P7"/>
    </sheetView>
  </sheetViews>
  <sheetFormatPr defaultColWidth="9.140625" defaultRowHeight="15"/>
  <cols>
    <col min="1" max="1" width="1.421875" style="1" customWidth="1"/>
    <col min="2" max="2" width="5.7109375" style="1" customWidth="1"/>
    <col min="3" max="3" width="43.8515625" style="88" customWidth="1"/>
    <col min="4" max="4" width="9.7109375" style="91" customWidth="1"/>
    <col min="5" max="5" width="9.00390625" style="92" customWidth="1"/>
    <col min="6" max="6" width="54.421875" style="88" customWidth="1"/>
    <col min="7" max="7" width="29.57421875" style="88" customWidth="1"/>
    <col min="8" max="8" width="20.57421875" style="88" customWidth="1"/>
    <col min="9" max="9" width="19.00390625" style="88" customWidth="1"/>
    <col min="10" max="10" width="23.421875" style="1" hidden="1" customWidth="1"/>
    <col min="11" max="11" width="22.421875" style="1" hidden="1" customWidth="1"/>
    <col min="12" max="12" width="27.00390625" style="1" customWidth="1"/>
    <col min="13" max="13" width="50.00390625" style="1" customWidth="1"/>
    <col min="14" max="14" width="20.421875" style="88" hidden="1" customWidth="1"/>
    <col min="15" max="15" width="20.8515625" style="1" customWidth="1"/>
    <col min="16" max="16" width="26.140625" style="1" customWidth="1"/>
    <col min="17" max="17" width="20.8515625" style="1" customWidth="1"/>
    <col min="18" max="18" width="19.8515625" style="1" customWidth="1"/>
    <col min="19" max="19" width="19.8515625" style="1" hidden="1" customWidth="1"/>
    <col min="20" max="20" width="54.8515625" style="14" customWidth="1"/>
    <col min="21" max="16384" width="9.140625" style="1" customWidth="1"/>
  </cols>
  <sheetData>
    <row r="1" spans="2:20" ht="21.75" customHeight="1">
      <c r="B1" s="114" t="s">
        <v>22</v>
      </c>
      <c r="C1" s="114"/>
      <c r="D1" s="114"/>
      <c r="E1" s="114"/>
      <c r="F1" s="2"/>
      <c r="G1" s="1"/>
      <c r="H1" s="1"/>
      <c r="I1" s="1"/>
      <c r="N1" s="2"/>
      <c r="O1" s="3"/>
      <c r="P1" s="115" t="s">
        <v>23</v>
      </c>
      <c r="Q1" s="115"/>
      <c r="R1" s="115"/>
      <c r="S1" s="4"/>
      <c r="T1" s="5"/>
    </row>
    <row r="2" spans="2:20" ht="18.75" customHeight="1">
      <c r="B2" s="6"/>
      <c r="C2" s="1"/>
      <c r="D2" s="6"/>
      <c r="E2" s="7"/>
      <c r="F2" s="2"/>
      <c r="G2" s="8"/>
      <c r="H2" s="8"/>
      <c r="I2" s="9"/>
      <c r="N2" s="2"/>
      <c r="O2" s="3"/>
      <c r="P2" s="3"/>
      <c r="R2" s="3"/>
      <c r="S2" s="4"/>
      <c r="T2" s="5"/>
    </row>
    <row r="3" spans="2:18" ht="21.75" customHeight="1">
      <c r="B3" s="10"/>
      <c r="C3" s="11" t="s">
        <v>0</v>
      </c>
      <c r="D3" s="12"/>
      <c r="E3" s="12"/>
      <c r="F3" s="12"/>
      <c r="G3" s="13"/>
      <c r="H3" s="13"/>
      <c r="I3" s="13"/>
      <c r="J3" s="13"/>
      <c r="K3" s="13"/>
      <c r="L3" s="13"/>
      <c r="M3" s="3"/>
      <c r="N3" s="14"/>
      <c r="O3" s="3"/>
      <c r="P3" s="3"/>
      <c r="R3" s="3"/>
    </row>
    <row r="4" spans="2:18" ht="21.75" customHeight="1" thickBot="1">
      <c r="B4" s="15"/>
      <c r="C4" s="16" t="s">
        <v>1</v>
      </c>
      <c r="D4" s="12"/>
      <c r="E4" s="12"/>
      <c r="F4" s="12"/>
      <c r="G4" s="12"/>
      <c r="H4" s="3"/>
      <c r="I4" s="3"/>
      <c r="J4" s="3"/>
      <c r="K4" s="3"/>
      <c r="L4" s="3"/>
      <c r="M4" s="3"/>
      <c r="N4" s="2"/>
      <c r="O4" s="3"/>
      <c r="P4" s="3"/>
      <c r="R4" s="3"/>
    </row>
    <row r="5" spans="2:20" ht="34.5" customHeight="1" thickBot="1">
      <c r="B5" s="17"/>
      <c r="C5" s="18"/>
      <c r="D5" s="19"/>
      <c r="E5" s="19"/>
      <c r="F5" s="2"/>
      <c r="G5" s="20" t="s">
        <v>2</v>
      </c>
      <c r="H5" s="2"/>
      <c r="I5" s="2"/>
      <c r="N5" s="21"/>
      <c r="P5" s="20" t="s">
        <v>2</v>
      </c>
      <c r="T5" s="9"/>
    </row>
    <row r="6" spans="2:20" ht="102.75" customHeight="1" thickBot="1" thickTop="1">
      <c r="B6" s="22" t="s">
        <v>3</v>
      </c>
      <c r="C6" s="23" t="s">
        <v>24</v>
      </c>
      <c r="D6" s="24" t="s">
        <v>4</v>
      </c>
      <c r="E6" s="23" t="s">
        <v>25</v>
      </c>
      <c r="F6" s="23" t="s">
        <v>26</v>
      </c>
      <c r="G6" s="25" t="s">
        <v>5</v>
      </c>
      <c r="H6" s="23" t="s">
        <v>27</v>
      </c>
      <c r="I6" s="23" t="s">
        <v>28</v>
      </c>
      <c r="J6" s="23" t="s">
        <v>31</v>
      </c>
      <c r="K6" s="23" t="s">
        <v>32</v>
      </c>
      <c r="L6" s="26" t="s">
        <v>33</v>
      </c>
      <c r="M6" s="23" t="s">
        <v>34</v>
      </c>
      <c r="N6" s="23" t="s">
        <v>35</v>
      </c>
      <c r="O6" s="24" t="s">
        <v>6</v>
      </c>
      <c r="P6" s="27" t="s">
        <v>7</v>
      </c>
      <c r="Q6" s="28" t="s">
        <v>8</v>
      </c>
      <c r="R6" s="28" t="s">
        <v>9</v>
      </c>
      <c r="S6" s="23" t="s">
        <v>36</v>
      </c>
      <c r="T6" s="23" t="s">
        <v>37</v>
      </c>
    </row>
    <row r="7" spans="1:20" ht="94.5" customHeight="1" thickBot="1" thickTop="1">
      <c r="A7" s="29"/>
      <c r="B7" s="30">
        <v>1</v>
      </c>
      <c r="C7" s="31" t="s">
        <v>11</v>
      </c>
      <c r="D7" s="32">
        <v>2</v>
      </c>
      <c r="E7" s="33" t="s">
        <v>12</v>
      </c>
      <c r="F7" s="34" t="s">
        <v>46</v>
      </c>
      <c r="G7" s="93"/>
      <c r="H7" s="35" t="s">
        <v>29</v>
      </c>
      <c r="I7" s="33" t="s">
        <v>30</v>
      </c>
      <c r="J7" s="33"/>
      <c r="K7" s="33"/>
      <c r="L7" s="36" t="s">
        <v>38</v>
      </c>
      <c r="M7" s="36" t="s">
        <v>39</v>
      </c>
      <c r="N7" s="37">
        <f aca="true" t="shared" si="0" ref="N7:N18">D7*O7</f>
        <v>8500</v>
      </c>
      <c r="O7" s="38">
        <v>4250</v>
      </c>
      <c r="P7" s="97"/>
      <c r="Q7" s="39">
        <f aca="true" t="shared" si="1" ref="Q7:Q18">D7*P7</f>
        <v>0</v>
      </c>
      <c r="R7" s="40" t="str">
        <f aca="true" t="shared" si="2" ref="R7:R18">IF(ISNUMBER(P7),IF(P7&gt;O7,"NEVYHOVUJE","VYHOVUJE")," ")</f>
        <v xml:space="preserve"> </v>
      </c>
      <c r="S7" s="33"/>
      <c r="T7" s="41" t="s">
        <v>10</v>
      </c>
    </row>
    <row r="8" spans="1:20" ht="46.5" customHeight="1" thickTop="1">
      <c r="A8" s="29"/>
      <c r="B8" s="42">
        <v>2</v>
      </c>
      <c r="C8" s="43" t="s">
        <v>13</v>
      </c>
      <c r="D8" s="44">
        <v>1</v>
      </c>
      <c r="E8" s="45" t="s">
        <v>12</v>
      </c>
      <c r="F8" s="46" t="s">
        <v>47</v>
      </c>
      <c r="G8" s="94"/>
      <c r="H8" s="110" t="s">
        <v>29</v>
      </c>
      <c r="I8" s="113" t="s">
        <v>30</v>
      </c>
      <c r="J8" s="113"/>
      <c r="K8" s="113"/>
      <c r="L8" s="110" t="s">
        <v>40</v>
      </c>
      <c r="M8" s="110" t="s">
        <v>41</v>
      </c>
      <c r="N8" s="47">
        <f t="shared" si="0"/>
        <v>3000</v>
      </c>
      <c r="O8" s="48">
        <v>3000</v>
      </c>
      <c r="P8" s="98"/>
      <c r="Q8" s="49">
        <f t="shared" si="1"/>
        <v>0</v>
      </c>
      <c r="R8" s="50" t="str">
        <f t="shared" si="2"/>
        <v xml:space="preserve"> </v>
      </c>
      <c r="S8" s="113"/>
      <c r="T8" s="113" t="s">
        <v>10</v>
      </c>
    </row>
    <row r="9" spans="1:20" ht="46.5" customHeight="1">
      <c r="A9" s="51"/>
      <c r="B9" s="42">
        <v>3</v>
      </c>
      <c r="C9" s="52" t="s">
        <v>14</v>
      </c>
      <c r="D9" s="53">
        <v>1</v>
      </c>
      <c r="E9" s="54" t="s">
        <v>12</v>
      </c>
      <c r="F9" s="46" t="s">
        <v>47</v>
      </c>
      <c r="G9" s="95"/>
      <c r="H9" s="111"/>
      <c r="I9" s="111"/>
      <c r="J9" s="111"/>
      <c r="K9" s="111"/>
      <c r="L9" s="111"/>
      <c r="M9" s="111"/>
      <c r="N9" s="55">
        <f t="shared" si="0"/>
        <v>3000</v>
      </c>
      <c r="O9" s="56">
        <v>3000</v>
      </c>
      <c r="P9" s="99"/>
      <c r="Q9" s="57">
        <f t="shared" si="1"/>
        <v>0</v>
      </c>
      <c r="R9" s="58" t="str">
        <f t="shared" si="2"/>
        <v xml:space="preserve"> </v>
      </c>
      <c r="S9" s="111"/>
      <c r="T9" s="111"/>
    </row>
    <row r="10" spans="1:20" ht="46.5" customHeight="1">
      <c r="A10" s="51"/>
      <c r="B10" s="59">
        <v>4</v>
      </c>
      <c r="C10" s="52" t="s">
        <v>15</v>
      </c>
      <c r="D10" s="53">
        <v>1</v>
      </c>
      <c r="E10" s="54" t="s">
        <v>12</v>
      </c>
      <c r="F10" s="46" t="s">
        <v>47</v>
      </c>
      <c r="G10" s="95"/>
      <c r="H10" s="111"/>
      <c r="I10" s="111"/>
      <c r="J10" s="111"/>
      <c r="K10" s="111"/>
      <c r="L10" s="111"/>
      <c r="M10" s="111"/>
      <c r="N10" s="55">
        <f t="shared" si="0"/>
        <v>3000</v>
      </c>
      <c r="O10" s="56">
        <v>3000</v>
      </c>
      <c r="P10" s="99"/>
      <c r="Q10" s="57">
        <f t="shared" si="1"/>
        <v>0</v>
      </c>
      <c r="R10" s="58" t="str">
        <f t="shared" si="2"/>
        <v xml:space="preserve"> </v>
      </c>
      <c r="S10" s="111"/>
      <c r="T10" s="111"/>
    </row>
    <row r="11" spans="1:20" ht="46.5" customHeight="1" thickBot="1">
      <c r="A11" s="51"/>
      <c r="B11" s="60">
        <v>5</v>
      </c>
      <c r="C11" s="61" t="s">
        <v>16</v>
      </c>
      <c r="D11" s="62">
        <v>2</v>
      </c>
      <c r="E11" s="63" t="s">
        <v>12</v>
      </c>
      <c r="F11" s="64" t="s">
        <v>48</v>
      </c>
      <c r="G11" s="96"/>
      <c r="H11" s="112"/>
      <c r="I11" s="112"/>
      <c r="J11" s="112"/>
      <c r="K11" s="112"/>
      <c r="L11" s="112"/>
      <c r="M11" s="112"/>
      <c r="N11" s="65">
        <f t="shared" si="0"/>
        <v>5000</v>
      </c>
      <c r="O11" s="66">
        <v>2500</v>
      </c>
      <c r="P11" s="100"/>
      <c r="Q11" s="67">
        <f t="shared" si="1"/>
        <v>0</v>
      </c>
      <c r="R11" s="68" t="str">
        <f t="shared" si="2"/>
        <v xml:space="preserve"> </v>
      </c>
      <c r="S11" s="112"/>
      <c r="T11" s="112"/>
    </row>
    <row r="12" spans="1:20" ht="75" customHeight="1" thickBot="1" thickTop="1">
      <c r="A12" s="29"/>
      <c r="B12" s="30">
        <v>6</v>
      </c>
      <c r="C12" s="69" t="s">
        <v>17</v>
      </c>
      <c r="D12" s="32">
        <v>2</v>
      </c>
      <c r="E12" s="33" t="s">
        <v>12</v>
      </c>
      <c r="F12" s="34" t="s">
        <v>49</v>
      </c>
      <c r="G12" s="93"/>
      <c r="H12" s="35" t="s">
        <v>29</v>
      </c>
      <c r="I12" s="33" t="s">
        <v>30</v>
      </c>
      <c r="J12" s="33"/>
      <c r="K12" s="33"/>
      <c r="L12" s="36" t="s">
        <v>42</v>
      </c>
      <c r="M12" s="36" t="s">
        <v>43</v>
      </c>
      <c r="N12" s="37">
        <f t="shared" si="0"/>
        <v>3200</v>
      </c>
      <c r="O12" s="38">
        <v>1600</v>
      </c>
      <c r="P12" s="97"/>
      <c r="Q12" s="39">
        <f t="shared" si="1"/>
        <v>0</v>
      </c>
      <c r="R12" s="40" t="str">
        <f t="shared" si="2"/>
        <v xml:space="preserve"> </v>
      </c>
      <c r="S12" s="33"/>
      <c r="T12" s="33" t="s">
        <v>10</v>
      </c>
    </row>
    <row r="13" spans="1:20" ht="35.25" customHeight="1" thickTop="1">
      <c r="A13" s="29"/>
      <c r="B13" s="42">
        <v>7</v>
      </c>
      <c r="C13" s="70" t="s">
        <v>50</v>
      </c>
      <c r="D13" s="71">
        <v>1</v>
      </c>
      <c r="E13" s="72" t="s">
        <v>12</v>
      </c>
      <c r="F13" s="73" t="s">
        <v>51</v>
      </c>
      <c r="G13" s="94"/>
      <c r="H13" s="110" t="s">
        <v>29</v>
      </c>
      <c r="I13" s="113" t="s">
        <v>30</v>
      </c>
      <c r="J13" s="113"/>
      <c r="K13" s="113"/>
      <c r="L13" s="110" t="s">
        <v>44</v>
      </c>
      <c r="M13" s="110" t="s">
        <v>45</v>
      </c>
      <c r="N13" s="47">
        <f t="shared" si="0"/>
        <v>2000</v>
      </c>
      <c r="O13" s="74">
        <v>2000</v>
      </c>
      <c r="P13" s="98"/>
      <c r="Q13" s="49">
        <f t="shared" si="1"/>
        <v>0</v>
      </c>
      <c r="R13" s="50" t="str">
        <f t="shared" si="2"/>
        <v xml:space="preserve"> </v>
      </c>
      <c r="S13" s="113"/>
      <c r="T13" s="113" t="s">
        <v>10</v>
      </c>
    </row>
    <row r="14" spans="1:20" ht="35.25" customHeight="1">
      <c r="A14" s="51"/>
      <c r="B14" s="59">
        <v>8</v>
      </c>
      <c r="C14" s="70" t="s">
        <v>52</v>
      </c>
      <c r="D14" s="71">
        <v>1</v>
      </c>
      <c r="E14" s="72" t="s">
        <v>12</v>
      </c>
      <c r="F14" s="73" t="s">
        <v>53</v>
      </c>
      <c r="G14" s="95"/>
      <c r="H14" s="111"/>
      <c r="I14" s="111"/>
      <c r="J14" s="111"/>
      <c r="K14" s="111"/>
      <c r="L14" s="111"/>
      <c r="M14" s="111"/>
      <c r="N14" s="55">
        <f t="shared" si="0"/>
        <v>3000</v>
      </c>
      <c r="O14" s="56">
        <v>3000</v>
      </c>
      <c r="P14" s="99"/>
      <c r="Q14" s="57">
        <f t="shared" si="1"/>
        <v>0</v>
      </c>
      <c r="R14" s="58" t="str">
        <f t="shared" si="2"/>
        <v xml:space="preserve"> </v>
      </c>
      <c r="S14" s="111"/>
      <c r="T14" s="111"/>
    </row>
    <row r="15" spans="1:20" ht="35.25" customHeight="1">
      <c r="A15" s="51"/>
      <c r="B15" s="42">
        <v>9</v>
      </c>
      <c r="C15" s="70" t="s">
        <v>54</v>
      </c>
      <c r="D15" s="71">
        <v>1</v>
      </c>
      <c r="E15" s="72" t="s">
        <v>12</v>
      </c>
      <c r="F15" s="73" t="s">
        <v>53</v>
      </c>
      <c r="G15" s="95"/>
      <c r="H15" s="111"/>
      <c r="I15" s="111"/>
      <c r="J15" s="111"/>
      <c r="K15" s="111"/>
      <c r="L15" s="111"/>
      <c r="M15" s="111"/>
      <c r="N15" s="55">
        <f t="shared" si="0"/>
        <v>3000</v>
      </c>
      <c r="O15" s="56">
        <v>3000</v>
      </c>
      <c r="P15" s="99"/>
      <c r="Q15" s="57">
        <f t="shared" si="1"/>
        <v>0</v>
      </c>
      <c r="R15" s="58" t="str">
        <f t="shared" si="2"/>
        <v xml:space="preserve"> </v>
      </c>
      <c r="S15" s="111"/>
      <c r="T15" s="111"/>
    </row>
    <row r="16" spans="1:20" ht="35.25" customHeight="1">
      <c r="A16" s="51"/>
      <c r="B16" s="59">
        <v>10</v>
      </c>
      <c r="C16" s="70" t="s">
        <v>55</v>
      </c>
      <c r="D16" s="71">
        <v>2</v>
      </c>
      <c r="E16" s="72" t="s">
        <v>12</v>
      </c>
      <c r="F16" s="75" t="s">
        <v>56</v>
      </c>
      <c r="G16" s="95"/>
      <c r="H16" s="111"/>
      <c r="I16" s="111"/>
      <c r="J16" s="111"/>
      <c r="K16" s="111"/>
      <c r="L16" s="111"/>
      <c r="M16" s="111"/>
      <c r="N16" s="55">
        <f t="shared" si="0"/>
        <v>500</v>
      </c>
      <c r="O16" s="56">
        <v>250</v>
      </c>
      <c r="P16" s="99"/>
      <c r="Q16" s="57">
        <f t="shared" si="1"/>
        <v>0</v>
      </c>
      <c r="R16" s="58" t="str">
        <f t="shared" si="2"/>
        <v xml:space="preserve"> </v>
      </c>
      <c r="S16" s="111"/>
      <c r="T16" s="111"/>
    </row>
    <row r="17" spans="1:20" ht="35.25" customHeight="1">
      <c r="A17" s="51"/>
      <c r="B17" s="42">
        <v>11</v>
      </c>
      <c r="C17" s="70" t="s">
        <v>57</v>
      </c>
      <c r="D17" s="71">
        <v>1</v>
      </c>
      <c r="E17" s="72" t="s">
        <v>12</v>
      </c>
      <c r="F17" s="73" t="s">
        <v>53</v>
      </c>
      <c r="G17" s="95"/>
      <c r="H17" s="111"/>
      <c r="I17" s="111"/>
      <c r="J17" s="111"/>
      <c r="K17" s="111"/>
      <c r="L17" s="111"/>
      <c r="M17" s="111"/>
      <c r="N17" s="55">
        <f t="shared" si="0"/>
        <v>3000</v>
      </c>
      <c r="O17" s="56">
        <v>3000</v>
      </c>
      <c r="P17" s="99"/>
      <c r="Q17" s="57">
        <f t="shared" si="1"/>
        <v>0</v>
      </c>
      <c r="R17" s="58" t="str">
        <f t="shared" si="2"/>
        <v xml:space="preserve"> </v>
      </c>
      <c r="S17" s="111"/>
      <c r="T17" s="111"/>
    </row>
    <row r="18" spans="1:20" ht="35.25" customHeight="1" thickBot="1">
      <c r="A18" s="51"/>
      <c r="B18" s="76">
        <v>12</v>
      </c>
      <c r="C18" s="77" t="s">
        <v>58</v>
      </c>
      <c r="D18" s="78">
        <v>2</v>
      </c>
      <c r="E18" s="79" t="s">
        <v>12</v>
      </c>
      <c r="F18" s="80" t="s">
        <v>59</v>
      </c>
      <c r="G18" s="96"/>
      <c r="H18" s="112"/>
      <c r="I18" s="112"/>
      <c r="J18" s="112"/>
      <c r="K18" s="112"/>
      <c r="L18" s="112"/>
      <c r="M18" s="112"/>
      <c r="N18" s="65">
        <f t="shared" si="0"/>
        <v>4500</v>
      </c>
      <c r="O18" s="66">
        <v>2250</v>
      </c>
      <c r="P18" s="100"/>
      <c r="Q18" s="67">
        <f t="shared" si="1"/>
        <v>0</v>
      </c>
      <c r="R18" s="68" t="str">
        <f t="shared" si="2"/>
        <v xml:space="preserve"> </v>
      </c>
      <c r="S18" s="112"/>
      <c r="T18" s="112"/>
    </row>
    <row r="19" spans="3:17" ht="13.5" customHeight="1" thickBot="1" thickTop="1">
      <c r="C19" s="1"/>
      <c r="D19" s="1"/>
      <c r="E19" s="1"/>
      <c r="F19" s="1"/>
      <c r="G19" s="1"/>
      <c r="H19" s="1"/>
      <c r="I19" s="1"/>
      <c r="N19" s="1"/>
      <c r="Q19" s="81"/>
    </row>
    <row r="20" spans="2:20" ht="60.75" customHeight="1" thickBot="1" thickTop="1">
      <c r="B20" s="101" t="s">
        <v>18</v>
      </c>
      <c r="C20" s="102"/>
      <c r="D20" s="102"/>
      <c r="E20" s="102"/>
      <c r="F20" s="102"/>
      <c r="G20" s="102"/>
      <c r="H20" s="82"/>
      <c r="I20" s="82"/>
      <c r="J20" s="82"/>
      <c r="K20" s="83"/>
      <c r="L20" s="9"/>
      <c r="M20" s="9"/>
      <c r="N20" s="84"/>
      <c r="O20" s="85" t="s">
        <v>19</v>
      </c>
      <c r="P20" s="103" t="s">
        <v>20</v>
      </c>
      <c r="Q20" s="104"/>
      <c r="R20" s="105"/>
      <c r="S20" s="21"/>
      <c r="T20" s="86"/>
    </row>
    <row r="21" spans="2:18" ht="33" customHeight="1" thickBot="1" thickTop="1">
      <c r="B21" s="106" t="s">
        <v>21</v>
      </c>
      <c r="C21" s="106"/>
      <c r="D21" s="106"/>
      <c r="E21" s="106"/>
      <c r="F21" s="106"/>
      <c r="G21" s="106"/>
      <c r="H21" s="87"/>
      <c r="K21" s="6"/>
      <c r="L21" s="6"/>
      <c r="M21" s="6"/>
      <c r="N21" s="89"/>
      <c r="O21" s="90">
        <f>SUM(N7:N18)</f>
        <v>41700</v>
      </c>
      <c r="P21" s="107">
        <f>SUM(Q7:Q18)</f>
        <v>0</v>
      </c>
      <c r="Q21" s="108"/>
      <c r="R21" s="109"/>
    </row>
    <row r="22" ht="14.25" customHeight="1" thickTop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</sheetData>
  <sheetProtection password="C143" sheet="1" objects="1" scenarios="1"/>
  <mergeCells count="22">
    <mergeCell ref="S8:S11"/>
    <mergeCell ref="T8:T11"/>
    <mergeCell ref="S13:S18"/>
    <mergeCell ref="T13:T18"/>
    <mergeCell ref="B1:E1"/>
    <mergeCell ref="P1:R1"/>
    <mergeCell ref="H8:H11"/>
    <mergeCell ref="I8:I11"/>
    <mergeCell ref="J8:J11"/>
    <mergeCell ref="K8:K11"/>
    <mergeCell ref="L8:L11"/>
    <mergeCell ref="M8:M11"/>
    <mergeCell ref="B20:G20"/>
    <mergeCell ref="P20:R20"/>
    <mergeCell ref="B21:G21"/>
    <mergeCell ref="P21:R21"/>
    <mergeCell ref="M13:M18"/>
    <mergeCell ref="H13:H18"/>
    <mergeCell ref="I13:I18"/>
    <mergeCell ref="J13:J18"/>
    <mergeCell ref="K13:K18"/>
    <mergeCell ref="L13:L18"/>
  </mergeCells>
  <conditionalFormatting sqref="B7:B18">
    <cfRule type="containsBlanks" priority="57" dxfId="0">
      <formula>LEN(TRIM(B7))=0</formula>
    </cfRule>
  </conditionalFormatting>
  <conditionalFormatting sqref="B7:B18">
    <cfRule type="cellIs" priority="52" dxfId="15" operator="greaterThanOrEqual">
      <formula>1</formula>
    </cfRule>
  </conditionalFormatting>
  <conditionalFormatting sqref="R7:R18">
    <cfRule type="cellIs" priority="49" dxfId="14" operator="equal">
      <formula>"VYHOVUJE"</formula>
    </cfRule>
  </conditionalFormatting>
  <conditionalFormatting sqref="R7:R18">
    <cfRule type="cellIs" priority="48" dxfId="13" operator="equal">
      <formula>"NEVYHOVUJE"</formula>
    </cfRule>
  </conditionalFormatting>
  <conditionalFormatting sqref="G7:G18 P7:P18">
    <cfRule type="containsBlanks" priority="29" dxfId="12">
      <formula>LEN(TRIM(G7))=0</formula>
    </cfRule>
  </conditionalFormatting>
  <conditionalFormatting sqref="G7:G18 P7:P18">
    <cfRule type="notContainsBlanks" priority="27" dxfId="11">
      <formula>LEN(TRIM(G7))&gt;0</formula>
    </cfRule>
  </conditionalFormatting>
  <conditionalFormatting sqref="G7:G18 P7:P18">
    <cfRule type="notContainsBlanks" priority="26" dxfId="10">
      <formula>LEN(TRIM(G7))&gt;0</formula>
    </cfRule>
  </conditionalFormatting>
  <conditionalFormatting sqref="G7:G18">
    <cfRule type="notContainsBlanks" priority="25" dxfId="9">
      <formula>LEN(TRIM(G7))&gt;0</formula>
    </cfRule>
  </conditionalFormatting>
  <conditionalFormatting sqref="D7">
    <cfRule type="containsBlanks" priority="9" dxfId="0">
      <formula>LEN(TRIM(D7))=0</formula>
    </cfRule>
  </conditionalFormatting>
  <conditionalFormatting sqref="D10:D11">
    <cfRule type="containsBlanks" priority="8" dxfId="0">
      <formula>LEN(TRIM(D10))=0</formula>
    </cfRule>
  </conditionalFormatting>
  <conditionalFormatting sqref="D8">
    <cfRule type="containsBlanks" priority="7" dxfId="0">
      <formula>LEN(TRIM(D8))=0</formula>
    </cfRule>
  </conditionalFormatting>
  <conditionalFormatting sqref="D9">
    <cfRule type="containsBlanks" priority="6" dxfId="0">
      <formula>LEN(TRIM(D9))=0</formula>
    </cfRule>
  </conditionalFormatting>
  <conditionalFormatting sqref="D12">
    <cfRule type="containsBlanks" priority="5" dxfId="0">
      <formula>LEN(TRIM(D12))=0</formula>
    </cfRule>
  </conditionalFormatting>
  <conditionalFormatting sqref="D16:D17">
    <cfRule type="containsBlanks" priority="4" dxfId="0">
      <formula>LEN(TRIM(D16))=0</formula>
    </cfRule>
  </conditionalFormatting>
  <conditionalFormatting sqref="D14:D15">
    <cfRule type="containsBlanks" priority="3" dxfId="0">
      <formula>LEN(TRIM(D14))=0</formula>
    </cfRule>
  </conditionalFormatting>
  <conditionalFormatting sqref="D13">
    <cfRule type="containsBlanks" priority="2" dxfId="1">
      <formula>LEN(TRIM(D13))=0</formula>
    </cfRule>
  </conditionalFormatting>
  <conditionalFormatting sqref="D18">
    <cfRule type="containsBlanks" priority="1" dxfId="0">
      <formula>LEN(TRIM(D18))=0</formula>
    </cfRule>
  </conditionalFormatting>
  <dataValidations count="4">
    <dataValidation type="list" showInputMessage="1" showErrorMessage="1" sqref="I12:I13 I7:I8">
      <formula1>"ANO,NE"</formula1>
    </dataValidation>
    <dataValidation type="list" allowBlank="1" showInputMessage="1" showErrorMessage="1" sqref="T8 T12:T13">
      <formula1>#REF!</formula1>
    </dataValidation>
    <dataValidation type="list" showInputMessage="1" showErrorMessage="1" sqref="E7:E18">
      <formula1>"ks,bal,sada,"</formula1>
    </dataValidation>
    <dataValidation type="list" allowBlank="1" showInputMessage="1" showErrorMessage="1" sqref="T7">
      <formula1>'D:\DNS 2020\Tonery 2020\DNS - Tonery OSTATNÍ r. 2020\43 - 02.09..2020 DNS - Tonery ORIGINÁLNÍ\[+4219-0010-20 KTV  Kotorová.xlsx]CPV'!#REF!</formula1>
    </dataValidation>
  </dataValidations>
  <printOptions/>
  <pageMargins left="0.1968503937007874" right="0.1968503937007874" top="0.35433070866141736" bottom="0.7874015748031497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2020-09-09T08:12:40Z</cp:lastPrinted>
  <dcterms:created xsi:type="dcterms:W3CDTF">2014-03-05T12:43:32Z</dcterms:created>
  <dcterms:modified xsi:type="dcterms:W3CDTF">2020-09-09T11:07:49Z</dcterms:modified>
  <cp:category/>
  <cp:version/>
  <cp:contentType/>
  <cp:contentStatus/>
  <cp:revision>1</cp:revision>
</cp:coreProperties>
</file>