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updateLinks="never"/>
  <bookViews>
    <workbookView xWindow="65416" yWindow="65416" windowWidth="29040" windowHeight="15510" tabRatio="747" activeTab="0"/>
  </bookViews>
  <sheets>
    <sheet name="Kancelářské potřeby" sheetId="1" r:id="rId1"/>
  </sheets>
  <definedNames>
    <definedName name="_xlnm.Print_Area" localSheetId="0">'Kancelářské potřeby'!$B$1:$R$158</definedName>
    <definedName name="_xlnm.Print_Titles" localSheetId="0">'Kancelářské potřeby'!$6:$6</definedName>
  </definedNames>
  <calcPr calcId="181029"/>
</workbook>
</file>

<file path=xl/sharedStrings.xml><?xml version="1.0" encoding="utf-8"?>
<sst xmlns="http://schemas.openxmlformats.org/spreadsheetml/2006/main" count="507" uniqueCount="261">
  <si>
    <t>[DOPLNÍ DODAVATEL]</t>
  </si>
  <si>
    <t>Položka</t>
  </si>
  <si>
    <t>Množství</t>
  </si>
  <si>
    <t>MAXIMÁLNÍ CENA za měrnou jednotku (MJ) 
v Kč bez DPH</t>
  </si>
  <si>
    <t>NABÍDKOVÁ CENA za měrnou jednotku (MJ)
v Kč bez DPH</t>
  </si>
  <si>
    <t>NABÍDKOVÁ CENA CELKEM 
v Kč bez DPH</t>
  </si>
  <si>
    <t>VYHOVUJE / NEVYHOVUJE</t>
  </si>
  <si>
    <t>ks</t>
  </si>
  <si>
    <t xml:space="preserve">Podložka A4 s klipem jednoduchá </t>
  </si>
  <si>
    <t>bal</t>
  </si>
  <si>
    <t xml:space="preserve">Papír kancelářský A3 kvalita"B"  </t>
  </si>
  <si>
    <t xml:space="preserve">Papír kancelářský A4 kvalita"B"  </t>
  </si>
  <si>
    <t>Obálky C5 zelený pruh, 162 x 229 mm</t>
  </si>
  <si>
    <t>Lepící páska 19mm x 66 m  transparentní</t>
  </si>
  <si>
    <t>Lepicí páska oboustranná 25mmx10m</t>
  </si>
  <si>
    <t>Bublinková folie 50 cm x 10 m</t>
  </si>
  <si>
    <t xml:space="preserve">Čisticí vlhčené ubrousky univerzální </t>
  </si>
  <si>
    <t xml:space="preserve">Spojovače 24/6  </t>
  </si>
  <si>
    <t>Korekční strojek jednorázový</t>
  </si>
  <si>
    <t xml:space="preserve">Motouz trikolora </t>
  </si>
  <si>
    <t xml:space="preserve">Motouz jutový přírodní  </t>
  </si>
  <si>
    <t>Nůžky celokovové - 20 cm</t>
  </si>
  <si>
    <t>Nůžky kancelářské střední</t>
  </si>
  <si>
    <t>Pryž v tužce, posuvná</t>
  </si>
  <si>
    <t>Ořezávátko dvojité se zásobníkem</t>
  </si>
  <si>
    <t>Trojúhelník 45</t>
  </si>
  <si>
    <t>Euroobal A4 - hladký</t>
  </si>
  <si>
    <t>ANO</t>
  </si>
  <si>
    <t>JUDr. Petra Hrubá Smržová, Ph.D. Inovace předmětu,,Právo ve zdravotnické a ošetřovatelské péči." VS - 20 -040</t>
  </si>
  <si>
    <t>Obaly "L" A4 - čirá</t>
  </si>
  <si>
    <t xml:space="preserve">Papír kancelářský A4 kvalita "A" </t>
  </si>
  <si>
    <t>Karton kreslící bílý A4 220g</t>
  </si>
  <si>
    <t>Lepicí guma - snímatelné čtverečky</t>
  </si>
  <si>
    <t>Lepicí páska oboustranná 38mmx10m</t>
  </si>
  <si>
    <t>Lepicí páska s odvíječem lepenky 19mm</t>
  </si>
  <si>
    <t xml:space="preserve">Lepící páska do stolních odvíječů - náplň 19mm </t>
  </si>
  <si>
    <t>Transparentní lepicí páska vhodná do stolních odvíječů, šíře19 mm, návin min 30m.</t>
  </si>
  <si>
    <t>Lepicí tyčinka  min. 20g</t>
  </si>
  <si>
    <t>Vysoká lepicí síla a okamžitá přilnavost. Vhodné na  papír, karton, nevysychá, neobsahuje rozpouštědla.</t>
  </si>
  <si>
    <t>Korekční pero</t>
  </si>
  <si>
    <t>Pravítko 30cm</t>
  </si>
  <si>
    <t xml:space="preserve">Euroobal A4 - krupička </t>
  </si>
  <si>
    <t xml:space="preserve">Obálky bublinkové bílé 220x330 </t>
  </si>
  <si>
    <t>Obálky bublinkové bílé 270x360</t>
  </si>
  <si>
    <t>Lepicí páska 38mm x 66m transparentní</t>
  </si>
  <si>
    <t xml:space="preserve">Mikro tužka 0,7 </t>
  </si>
  <si>
    <t>0,7 mm, plast tělo, guma, výsuvný hrot, pogumovaný úchop.</t>
  </si>
  <si>
    <t>Tuhy do mikrotužky 0,7 HB,B</t>
  </si>
  <si>
    <t>Propisovací tužka jednorázová</t>
  </si>
  <si>
    <t>Propisovací tužka</t>
  </si>
  <si>
    <t>Popisovač lihový 1mm - sada 4ks</t>
  </si>
  <si>
    <t>sada</t>
  </si>
  <si>
    <t>Popisovač na flipchart 2,5 mm - sada 4ks</t>
  </si>
  <si>
    <t>Zvýrazňovač 1-4 mm - sada 6ks</t>
  </si>
  <si>
    <t>Čistič na bílé tabule</t>
  </si>
  <si>
    <t xml:space="preserve">Pryž </t>
  </si>
  <si>
    <t>Lihový popisovač - silný 2,5 mm</t>
  </si>
  <si>
    <t>Permanetní značkovač. Píše na většinu povrchů, odolá vodě, otěru, povětrnostním vlivům a má válcový hrot. Inkoust na alkoholové bázi, šíře stopy 2,5 mm.</t>
  </si>
  <si>
    <t>Euroobal A4 - rozšířený</t>
  </si>
  <si>
    <t xml:space="preserve">Papír kancelářský A4 kvalita"C"  </t>
  </si>
  <si>
    <t>Samolepící etikety laser 70x42,3</t>
  </si>
  <si>
    <t xml:space="preserve">Desky přední pro kroužkovou vazbu - čiré </t>
  </si>
  <si>
    <t>Obálky C6 114 x 162 mm</t>
  </si>
  <si>
    <t>Opravný lak</t>
  </si>
  <si>
    <t>Motouz PP juta barevný umělý</t>
  </si>
  <si>
    <t xml:space="preserve">Archivační kontejner na pořadače </t>
  </si>
  <si>
    <t>Archivační kontejner na pořadače s víkem</t>
  </si>
  <si>
    <t>Spisové desky s tkanicemi</t>
  </si>
  <si>
    <t>Rozlišovač papírový ("jazyk") - mix 5 barev</t>
  </si>
  <si>
    <t>Rozlišovač kartonový A4  - 12 barev</t>
  </si>
  <si>
    <t>Rozlišovač plastový Maxi - čísla 1-12</t>
  </si>
  <si>
    <t>Papír barevný kopírovací A4 80g - mix 5 barev</t>
  </si>
  <si>
    <t>Lepicí páska 50mm x 66m transparentní</t>
  </si>
  <si>
    <t>Tužka HB 2 s pryží</t>
  </si>
  <si>
    <t>Popisovač tabulový 2,5 mm - sada 4ks</t>
  </si>
  <si>
    <t>Zvýrazňovač 1-4 mm, sada 4ks</t>
  </si>
  <si>
    <t xml:space="preserve">Čisticí houba magnetická na bílé tabule </t>
  </si>
  <si>
    <t>Čisticí utěrka mikrovlákno</t>
  </si>
  <si>
    <t>Utěrka z mikrovlákna k čištění  LCD, brýlí, čoček dalekohledů, displeje fotoaparátů.</t>
  </si>
  <si>
    <t xml:space="preserve">Rozešívačka </t>
  </si>
  <si>
    <t>Spony dopisní barevné 32</t>
  </si>
  <si>
    <t>Nůžky střední velké</t>
  </si>
  <si>
    <t>Pravítko 20cm</t>
  </si>
  <si>
    <t>Pravítko 40cm</t>
  </si>
  <si>
    <t>Organizér na dokumenty</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</si>
  <si>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</si>
  <si>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</si>
  <si>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</si>
  <si>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V případě, že se dodavatel při předání zboží na některá uvedená telefonní čísla nedovolá, bude v takovém případě volat tel. 377 631 332.</t>
  </si>
  <si>
    <t>Kancelářské potřeby (II.) - 027 - 2020 (KP-(II.)-027-2020)</t>
  </si>
  <si>
    <t>Priloha_c._1_KS_technicke_specifikace_KP-(II.)-027-2020</t>
  </si>
  <si>
    <t>Název</t>
  </si>
  <si>
    <t>Měrná jednotka [MJ]</t>
  </si>
  <si>
    <t>Popis</t>
  </si>
  <si>
    <t xml:space="preserve">Maximální cena za jednotlivé položky 
 v Kč BEZ DPH </t>
  </si>
  <si>
    <t xml:space="preserve">POZNÁMKA </t>
  </si>
  <si>
    <t>Fakturace</t>
  </si>
  <si>
    <t>Financováno
 z projektových finančních prostředků</t>
  </si>
  <si>
    <t>Obchodní podmínky NAD RÁMEC STANDARDNÍCH 
obchodních podmínek</t>
  </si>
  <si>
    <t xml:space="preserve">Kontaktní osoba 
k převzetí zboží </t>
  </si>
  <si>
    <t xml:space="preserve">Místo dodání </t>
  </si>
  <si>
    <r>
      <t xml:space="preserve">Pokud financováno z projektových prostředků, pak </t>
    </r>
    <r>
      <rPr>
        <b/>
        <sz val="11"/>
        <color indexed="1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</si>
  <si>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Samostatná faktura</t>
  </si>
  <si>
    <t>NE</t>
  </si>
  <si>
    <t xml:space="preserve">DFF - Miroslava Šusová,
Tel.: 37763 5005,
susova@ff.zcu.cz </t>
  </si>
  <si>
    <t>Sedláčkova 38, 
301 00 Plzeň,
 Fakulta filozofická - Děkanát, 
místnost SO 202</t>
  </si>
  <si>
    <t xml:space="preserve">FPR - Iva Kučerová, 
Tel.: 37763 7561,
ikucerov@ksp.zcu.cz </t>
  </si>
  <si>
    <t xml:space="preserve"> Sady pětatřicátníků 14, 
301 00 Plzeň,
Fakulta právnická -
Katedra finančního práva a národního hospodářství, 
místnost PC 312
</t>
  </si>
  <si>
    <t xml:space="preserve">FZS - Růžena Krýslová, 
Tel.: 37763 3715,
kryslova@fzs.zcu.cz </t>
  </si>
  <si>
    <t xml:space="preserve">Husova 11, 
301 00 Plzeň,
Fakulta zdravotnických studií - Děkanát,
místnost HJ 209 </t>
  </si>
  <si>
    <t xml:space="preserve">OPR - Pavla Matoušková,
Tel.: 37763 1019,
matouskp@rek.zcu.cz </t>
  </si>
  <si>
    <t>Univerzitní 22, 
301 00 Plzeň,
 Odbor právní - Oddělení legislativní,
místnost UB 207</t>
  </si>
  <si>
    <t xml:space="preserve">KFI - Karolina Weisová,
Tel.: 37763 5501,
weisovak@kfi.zcu.cz </t>
  </si>
  <si>
    <t>Sedláčkova 19, 
301 00 Plzeň, 
 Fakulta filozofická - Katedra filozofie,
2. patro - místnost SD 205</t>
  </si>
  <si>
    <t xml:space="preserve">UK PED - Irena Pešíková,
Tel.: 37763 7733,
 pesikova@uk.zcu.cz </t>
  </si>
  <si>
    <t>Klatovská 51,
301 00 Plzeň,
Univerzitní knihovna -
Pedagogická knihovna,
místnost KL 120</t>
  </si>
  <si>
    <t xml:space="preserve">KSA - Bc. Jitka Vlasáková,
Tel.: 37763  5303, 
602 135 390,
 jvlasako@ksa.zcu.cz </t>
  </si>
  <si>
    <t>Sedláčkova 15, 
301 00 Plzeň,
Fakulta filozofická - Katedra antropologie,
místnost SP 307</t>
  </si>
  <si>
    <t>Vnějšek plast, vnitřek hladký papír.</t>
  </si>
  <si>
    <r>
      <t xml:space="preserve">Pořadač pákový A4 - 7,5 cm - </t>
    </r>
    <r>
      <rPr>
        <b/>
        <sz val="11"/>
        <color rgb="FF000000"/>
        <rFont val="Calibri"/>
        <family val="2"/>
      </rPr>
      <t>bílý</t>
    </r>
  </si>
  <si>
    <t>Formát A4, plast, kovový klip.</t>
  </si>
  <si>
    <r>
      <t>Desky odkládací A4, 3 klopy, ekokarton -</t>
    </r>
    <r>
      <rPr>
        <b/>
        <sz val="11"/>
        <rFont val="Calibri"/>
        <family val="2"/>
      </rPr>
      <t xml:space="preserve"> žluté</t>
    </r>
  </si>
  <si>
    <t>Pro vkládání dokumentů do velikosti A4, ekokarton min. 250g.</t>
  </si>
  <si>
    <t xml:space="preserve">Samolepící bločky 38 x 51 mm, 4x neon  </t>
  </si>
  <si>
    <t>Samolepicí blok, každý lístek má podél jedné strany lepivý pásek. 4 barvy po 50 listech v balení.</t>
  </si>
  <si>
    <r>
      <t xml:space="preserve">Samolepící blok  75 x 75 mm (± 2 mm) - neon </t>
    </r>
    <r>
      <rPr>
        <b/>
        <sz val="11"/>
        <rFont val="Calibri"/>
        <family val="2"/>
      </rPr>
      <t>zelený</t>
    </r>
  </si>
  <si>
    <t>Adhezní bloček - neon, opatřen lepicí vrstvou pouze zpoloviny, nezanechává stopy po lepidle.
Min. 100 lístků.</t>
  </si>
  <si>
    <t>Samolepicí blok  76 x 76 mm - žlutý - 100 listů</t>
  </si>
  <si>
    <t>Nezanechává stopy lepidla, min. 100 listů v bločku.</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</si>
  <si>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</si>
  <si>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</si>
  <si>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Obálky B4, 250 x 353 mm</t>
  </si>
  <si>
    <t>Samolepící bílé.</t>
  </si>
  <si>
    <r>
      <t xml:space="preserve">S doručenkou do vlastních rukou, samopropisovací. Viz
</t>
    </r>
    <r>
      <rPr>
        <b/>
        <sz val="11"/>
        <color rgb="FFFF0000"/>
        <rFont val="Calibri"/>
        <family val="2"/>
      </rPr>
      <t>Priloha_c._2_KS_technicke_specifikace_KP-(II.)-027-2020.pdf</t>
    </r>
  </si>
  <si>
    <t>Kvalitní lepicí páska průhledná.</t>
  </si>
  <si>
    <t>Lepicí páska oboustranná 25mm x 10m</t>
  </si>
  <si>
    <t>Polypropylenová oboustranná lepicí páska, univerzální použití, možnost použít pro podlahové krytiny a koberce.</t>
  </si>
  <si>
    <t>Pro přepravu křehkých materiálů.</t>
  </si>
  <si>
    <t>K čištění plastových povrchů zařízení výpočetní a kancelářské techniky, mimořádná rozpustnost nečistot a vysoké absorpční vlastnosti, odstraňují usazený prach, mastnotu i zbytky lepidel či barviva. Balení min. 100 ks.</t>
  </si>
  <si>
    <t>Sešívačka min. 20 listů</t>
  </si>
  <si>
    <t>Sešití min. 20 listů, spojovače 24/6 i 26/6.</t>
  </si>
  <si>
    <t>Vysoce kvalitní pozinkované spojovače. Min. 1000ks v balení.</t>
  </si>
  <si>
    <t>Šíře 5 mm, návin min. 6 m, korekční roller ve tvaru pera, suchá korekce, kryje okamžitě, korekce na běžném i faxovém papíru, nezanechává stopy či skvrny na fotokopiích.</t>
  </si>
  <si>
    <t>Min. 40 g, pro kancelář i domácnost.</t>
  </si>
  <si>
    <t>Min. 100 g, pro kancelář i domácnost.</t>
  </si>
  <si>
    <t>Celokovové provedení, čepele spojuje kovový šroub, řezné plochy speciálně upraveny pro snadný a precizní střih.</t>
  </si>
  <si>
    <t>Vysoce kvalitní nůžky, nožnice vyrobené z tvrzené japonské oceli s nerezovou úpravou, ergonomické držení - měkký dotek, délka nůžek min. 21cm.</t>
  </si>
  <si>
    <t>Na grafitové tužky, plastové tělo.</t>
  </si>
  <si>
    <t>Pro silnou i tenkou tužku, plastové se zásobníkem na odpad.</t>
  </si>
  <si>
    <t>S kolmicí, transparentní.</t>
  </si>
  <si>
    <t>Popisovač bílý šíře 1,2 mm</t>
  </si>
  <si>
    <t>Spona archivační dvoudílná</t>
  </si>
  <si>
    <t>Univerzální bílý značkovač, píše na většinu povrchů. Po zaschnutí odolný vodě, otěru a povětrnostním vlivům. Šíře stopy 1,2 mm.</t>
  </si>
  <si>
    <t>Min. 50 ks v bal. Plastová spona dvoudílná.</t>
  </si>
  <si>
    <t>Čiré, min. 45 mic. Balení min. 100 ks.</t>
  </si>
  <si>
    <t>Obaly "L" A4 - čiré</t>
  </si>
  <si>
    <t>Nezávěsné hladké PVC obaly, vkládání na šířku i na výšku, min. 150 mic. Min. 10 ks v balení.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</si>
  <si>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</si>
  <si>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Sešívačka min. 30 listů</t>
  </si>
  <si>
    <t>Sešití min. 20 listů, spojovače 24/6, kovová + pevný plast.</t>
  </si>
  <si>
    <t>Sešití min. 30 listů, spojovače 24/6 a 26/6.</t>
  </si>
  <si>
    <t>Samolepící záložky 12 x 45 mm - 8x neon</t>
  </si>
  <si>
    <t>Popisovatelné proužky, plastové, možnost opakované aplikace, neslepují se a nekroutí, 8 neon.barev x 25ks.</t>
  </si>
  <si>
    <t>Bílý karton (čtvrtka), 1 bal/200 listů.</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</si>
  <si>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</si>
  <si>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 xml:space="preserve">Polypropylenová oboustranná lepicí páska, univerzální použití,  možnost použít pro podlahové krytiny a koberce. </t>
  </si>
  <si>
    <t>Lepicí páska 33 m × 19 mm, transparentní, odvíječ s kovovým nožem.</t>
  </si>
  <si>
    <t>Transparentní lepicí páska vhodná do stolních odvíječů, šíře 19 mm, návin min. 30m.</t>
  </si>
  <si>
    <t>Sešití min. 20 listů, spojovače 24/6, celokovová nebo kovová + pevný plast.</t>
  </si>
  <si>
    <t>Šíře 5 mm, návin min. 8 m, korekční roller ve tvaru pera, suchá korekce, kryje okamžitě, korekce na běžném i faxovém papíru, nezanechává stopy či skvrny na fotokopiích.</t>
  </si>
  <si>
    <t>Korekční lak v tužce, tenký kovový hrot.</t>
  </si>
  <si>
    <t>Vysoce kvalitní nůžky, nožnice vyrobené z tvrzené japonské oceli s nerezovou úpravou, ergonomické držení - měkký dotek, délka nůžek min. 21 cm.</t>
  </si>
  <si>
    <t>Transparentní.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</si>
  <si>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</si>
  <si>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Samolepící záložky 12 x 45 mm  - 8x neon</t>
  </si>
  <si>
    <t>Samolepicí, odtrhovací proužek, vzduchová ochranná vrstva, vhodné pro zasílání křehkých předmětů. 
Min. 10 ks v balení.</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</si>
  <si>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</si>
  <si>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Min. 12 tuh v balení.</t>
  </si>
  <si>
    <t>Obyčejná jednorázová propiska. Nelze měnit náplň! Barva krytky odpovídá barvě náplně.</t>
  </si>
  <si>
    <t xml:space="preserve">Vyměnitelná náplň F- 411, modrý inkoust, jehlový hrot 0,5 mm pro extra jemné psaní, plastové tělo, pogumovaný úchop pro příjemnější držení, stiskací mechanismus, kovový hrot. </t>
  </si>
  <si>
    <t>Voděodolný, otěruvzdorný inkoust, vláknový hrot, ergonomický úchop, šíře stopy 1 mm, ventilační uzávěry, na fólie, filmy, sklo, plasty. 4 ks v balení.</t>
  </si>
  <si>
    <t>Odolný proti vyschnutí, kulatý hrot, šíře stopy 2,5 mm, na flipchartové tabule, nepropíjí se papírem, ventilační uzávěr. Sada 4 ks: barva modrá, zelená, červená, černá.</t>
  </si>
  <si>
    <t>Klínový hrot, šíře stopy 1-4 mm, ventilační uzávěr, vhodný i na faxový papír. 6 ks v balení.</t>
  </si>
  <si>
    <t>Čistič s rozprašovačem, rychlé a efektivní čištění bílých tabulí, odstraňuje popisovače. Min. 250ml.</t>
  </si>
  <si>
    <t>Děrovačka - min. 20 listů</t>
  </si>
  <si>
    <t>S bočním raménkem pro nastavení formátu, s ukazatelem středu,rozteč děr 8cm, kapacita děrování min. 20 listů současně.</t>
  </si>
  <si>
    <t>Vysoce kvalitní pozinkované spojovače. Min. 1000 ks v balení.</t>
  </si>
  <si>
    <t>Min. 100 g,  pro kancelář i domácnost.</t>
  </si>
  <si>
    <t xml:space="preserve">Na grafitové tužky. </t>
  </si>
  <si>
    <r>
      <t xml:space="preserve">Gelové pero - </t>
    </r>
    <r>
      <rPr>
        <b/>
        <sz val="11"/>
        <color theme="1"/>
        <rFont val="Calibri"/>
        <family val="2"/>
        <scheme val="minor"/>
      </rPr>
      <t xml:space="preserve">červená náplň </t>
    </r>
    <r>
      <rPr>
        <sz val="11"/>
        <color theme="1"/>
        <rFont val="Calibri"/>
        <family val="2"/>
        <scheme val="minor"/>
      </rPr>
      <t>- 0,7 mm</t>
    </r>
  </si>
  <si>
    <r>
      <t>Gelové pero -</t>
    </r>
    <r>
      <rPr>
        <b/>
        <sz val="11"/>
        <color theme="1"/>
        <rFont val="Calibri"/>
        <family val="2"/>
        <scheme val="minor"/>
      </rPr>
      <t xml:space="preserve"> modrá náplň </t>
    </r>
    <r>
      <rPr>
        <sz val="11"/>
        <color theme="1"/>
        <rFont val="Calibri"/>
        <family val="2"/>
        <scheme val="minor"/>
      </rPr>
      <t>- 0,7 mm</t>
    </r>
  </si>
  <si>
    <t>Gelové pero - blue, modrá, 0,7 mm. Balení po 24 ks.</t>
  </si>
  <si>
    <t>Gelové pero click 0,7 červené. Balení po 12 ks.</t>
  </si>
  <si>
    <t>Formát A4 rozšířený na 220 mm , typ otvírání „U“, rozměr 220 x 300 mm, kapacita až 70 listů, polypropylen,  tloušťka min. 50 mic. Balení min. 50 ks.</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</si>
  <si>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</si>
  <si>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 xml:space="preserve">Archy formátu A4, pro tisk v kopírkách, laserových a inkoustových tiskárnách. 100listů/ balení. </t>
  </si>
  <si>
    <r>
      <t>Popisovač tabulový  2,5 mm -</t>
    </r>
    <r>
      <rPr>
        <b/>
        <sz val="11"/>
        <color theme="1"/>
        <rFont val="Calibri"/>
        <family val="2"/>
        <scheme val="minor"/>
      </rPr>
      <t xml:space="preserve"> černý</t>
    </r>
  </si>
  <si>
    <t>Stíratelný, světlostálý, kulatý, vláknový hrot, šíře stopy 2,5 mm, ventilační uzávěr. Na bílé tabule, sklo, PVC, porcelán.</t>
  </si>
  <si>
    <t>Formát A4, přední strana průhledná, zadní barevná.</t>
  </si>
  <si>
    <r>
      <t xml:space="preserve">Desky odkládací A4, 3 klopy, ekokarton - </t>
    </r>
    <r>
      <rPr>
        <b/>
        <sz val="11"/>
        <color indexed="10"/>
        <rFont val="Calibri"/>
        <family val="2"/>
      </rPr>
      <t xml:space="preserve"> </t>
    </r>
    <r>
      <rPr>
        <b/>
        <sz val="11"/>
        <rFont val="Calibri"/>
        <family val="2"/>
      </rPr>
      <t>červená, modrá</t>
    </r>
  </si>
  <si>
    <r>
      <t xml:space="preserve">Rychlovazače PVC, A4 - </t>
    </r>
    <r>
      <rPr>
        <b/>
        <sz val="11"/>
        <color theme="1"/>
        <rFont val="Calibri"/>
        <family val="2"/>
      </rPr>
      <t>černá, modrá, červená</t>
    </r>
  </si>
  <si>
    <t>Průhledné čiré krycí desky min. 150 mic, přední strana, formát A4, 100ks/balení.</t>
  </si>
  <si>
    <r>
      <t>Desky zadní pro kroužkovou vazbu -</t>
    </r>
    <r>
      <rPr>
        <b/>
        <sz val="11"/>
        <color rgb="FF000000"/>
        <rFont val="Calibri"/>
        <family val="2"/>
      </rPr>
      <t xml:space="preserve"> černá, modrá, šedá</t>
    </r>
  </si>
  <si>
    <t>Obálky pro kroužkovou perfovazbu, formát A4, karton 250 g, povrchová úprava imitace kůže. Min. 100 ks v balení.</t>
  </si>
  <si>
    <t>Hřbety 10 - černé</t>
  </si>
  <si>
    <t>Hřbety 16 - černé</t>
  </si>
  <si>
    <t>Hřbety 32 - černé</t>
  </si>
  <si>
    <t>Pro plastovou kroužkovou vazbu, použitelné ve všech vázacích strojích. Min. 100 ks v balení.</t>
  </si>
  <si>
    <t>Pro plastovou kroužkovou vazbu, použitelné ve všech vázacích strojích. Min. 50 ks v balení.</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</si>
  <si>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</si>
  <si>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 xml:space="preserve">Vyměnitelná náplň F - 411, modrý inkoust, jehlový hrot 0,5 mm pro extra jemné psaní, plastové tělo, pogumovaný úchop pro příjemnější držení, stiskací mechanismus, kovový hrot. </t>
  </si>
  <si>
    <r>
      <t>Rychlovazače PVC, euroděrování, A4 -</t>
    </r>
    <r>
      <rPr>
        <b/>
        <sz val="11"/>
        <color indexed="10"/>
        <rFont val="Calibri"/>
        <family val="2"/>
      </rPr>
      <t xml:space="preserve"> </t>
    </r>
    <r>
      <rPr>
        <b/>
        <sz val="11"/>
        <rFont val="Calibri"/>
        <family val="2"/>
      </rPr>
      <t>černé</t>
    </r>
  </si>
  <si>
    <t>Eurozávěs, formát A4, přední strana průhl., zadní barevná.</t>
  </si>
  <si>
    <t>Samolepící, 1 bal/ 50ks.</t>
  </si>
  <si>
    <t>Opravný lak, nanášení štětečkem nebo houbičkou.</t>
  </si>
  <si>
    <t>Řezačka páková  - min. 8 listů, max. formát A4</t>
  </si>
  <si>
    <t>Kapacita řezu 10 listů (A4 80g/m2), max. síla řezu 1 mm, max. délka řezu 325 mm, kovový stůl s měřítky.</t>
  </si>
  <si>
    <r>
      <t>Samolepící etikety laser 48,5x25,4mm</t>
    </r>
    <r>
      <rPr>
        <b/>
        <sz val="11"/>
        <color rgb="FF000000"/>
        <rFont val="Calibri"/>
        <family val="2"/>
      </rPr>
      <t xml:space="preserve"> barva červená</t>
    </r>
  </si>
  <si>
    <t>Archy formátu A4 , pro tisk v kopírkách, laserových a inkoustových tiskárnách. 100listů/ balení.</t>
  </si>
  <si>
    <t xml:space="preserve">Pro archivaci až 6 ks pořadačů se hřbetem 80 mm, možnost stohování vzájemným připevněním, otevírání zepředu, potisk pro popis na kratší i delší straně. </t>
  </si>
  <si>
    <t>Papírová krabice  s víkem pro přehlednější a souhrnné ukládání až 6 ks archivačních krabic se hřbetem 80 mm nebo 5 ks krabic se hřbetem 100 mm.
Možnost stohování, potisk pro popis na víku i bočních stranách.</t>
  </si>
  <si>
    <r>
      <t>Pořadač pákový A4 - 7,5 cm -</t>
    </r>
    <r>
      <rPr>
        <b/>
        <sz val="11"/>
        <rFont val="Calibri"/>
        <family val="2"/>
      </rPr>
      <t xml:space="preserve"> bílý</t>
    </r>
  </si>
  <si>
    <r>
      <t>Pořadač pákový A4 - 7,5 cm, prešpán -</t>
    </r>
    <r>
      <rPr>
        <b/>
        <sz val="11"/>
        <rFont val="Calibri"/>
        <family val="2"/>
      </rPr>
      <t xml:space="preserve"> modrý 8 ks, červený 6 ks, zelený 5 ks, žlutý 5 ks</t>
    </r>
  </si>
  <si>
    <t xml:space="preserve">Karton z vnější strany potažený prešpánem, z vnitřní strany hladký papír, uzavírací kroužky proti náhodnému otevření, kovová ochranná lišta. </t>
  </si>
  <si>
    <t xml:space="preserve">Formát A4,  lepenka potažená papírem.  </t>
  </si>
  <si>
    <t>Oddělování stránek v pořadačích všech typů, rozměr 10,5x24 cm. Min. 100 ks /balení.</t>
  </si>
  <si>
    <t>Barevný rozlišovač, formát A4, euroděrování, popisovatelný titulní list. Min. 12 listů/ balení.</t>
  </si>
  <si>
    <t>Listy číslované 1-12, popisovatelný titulní list, vhodný pro dokumenty A4 v zakládacích obalech. Min. 12 listů /balení.</t>
  </si>
  <si>
    <r>
      <t>Desky odkládací A4, bez klop, prešpán -</t>
    </r>
    <r>
      <rPr>
        <b/>
        <sz val="11"/>
        <rFont val="Calibri"/>
        <family val="2"/>
      </rPr>
      <t xml:space="preserve"> modré 10 ks, žluté 10 ks, červené 10 ks</t>
    </r>
  </si>
  <si>
    <t xml:space="preserve">Pro vkládání dokumentů do velikosti A4, prešpán 350 g. </t>
  </si>
  <si>
    <r>
      <t xml:space="preserve">Desky odkládací A4, 3 klopy, prešpán - </t>
    </r>
    <r>
      <rPr>
        <b/>
        <sz val="11"/>
        <rFont val="Calibri"/>
        <family val="2"/>
      </rPr>
      <t>červené 10 ks, modré 10 ks</t>
    </r>
  </si>
  <si>
    <t>Pro vkládání dokumentů do velikosti A4, prešpán.</t>
  </si>
  <si>
    <r>
      <t>Desky s gumičkou A4, 3 klopy, prešpán -</t>
    </r>
    <r>
      <rPr>
        <b/>
        <sz val="11"/>
        <rFont val="Calibri"/>
        <family val="2"/>
      </rPr>
      <t xml:space="preserve"> modré 10 ks, zelené 10 ks</t>
    </r>
  </si>
  <si>
    <t>Odkládací desky A4, prešpán 350 g, zajišťovací gumička.</t>
  </si>
  <si>
    <t>Samolepicí blok, každý lístek má podél jedné strany lepivý pásek, 4 barvy po 50 listech v balení.</t>
  </si>
  <si>
    <r>
      <t xml:space="preserve">Samolepící blok  75 x 75 mm (± 2 mm) - </t>
    </r>
    <r>
      <rPr>
        <b/>
        <sz val="11"/>
        <rFont val="Calibri"/>
        <family val="2"/>
      </rPr>
      <t>neon oranžový</t>
    </r>
  </si>
  <si>
    <t>Adhezní bloček - neon, opatřen lepicí vrstvou pouze zpoloviny, nezanechává stopy po lepidle. Min. 100 lístků.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</si>
  <si>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</si>
  <si>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</si>
  <si>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</si>
  <si>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Pro tisk i kopírování ve všech typech techniky. 1 bal/100 listů.</t>
  </si>
  <si>
    <t>Lepicí páska 33 m × 19 mm, transparentní,odvíječ s kovovým nožem.</t>
  </si>
  <si>
    <t>Klasická tužka s pryží, tvrdost HB.</t>
  </si>
  <si>
    <t>Pastelky - 24 barev</t>
  </si>
  <si>
    <t>Klasické šestihranné pastelky, barevně lakované.</t>
  </si>
  <si>
    <r>
      <t xml:space="preserve">Popisovač CD/DVD  1 mm - </t>
    </r>
    <r>
      <rPr>
        <b/>
        <sz val="11"/>
        <color rgb="FF000000"/>
        <rFont val="Calibri"/>
        <family val="2"/>
      </rPr>
      <t>3ks černý, 2ks modrý</t>
    </r>
  </si>
  <si>
    <t xml:space="preserve">Permanentní popisovač, kulatý hrot, šíře stopy 2 mm, popisovač se speciálním inkoustem pro popis CD a DVD. </t>
  </si>
  <si>
    <r>
      <t>Popisovač tabulový  2,5 mm -</t>
    </r>
    <r>
      <rPr>
        <b/>
        <sz val="11"/>
        <rFont val="Calibri"/>
        <family val="2"/>
      </rPr>
      <t xml:space="preserve"> černý</t>
    </r>
  </si>
  <si>
    <t>Stíratelný, světlostálý, kulatý, vláknový hrot, šíře stopy 2,5 mm, ventilační uzávěr. Na bílé tabule, sklo, PVC, porcelán. Sada 4 ks.</t>
  </si>
  <si>
    <t>Klínový hrot, šíře stopy 1-4 mm, ventilační uzávěr, vhodný i na faxový papír. 4 ks v balení.</t>
  </si>
  <si>
    <t>S filcem, vyměnitelné vložky.</t>
  </si>
  <si>
    <r>
      <t>Razítková barva 50g -</t>
    </r>
    <r>
      <rPr>
        <sz val="11"/>
        <rFont val="Calibri"/>
        <family val="2"/>
      </rPr>
      <t xml:space="preserve"> </t>
    </r>
    <r>
      <rPr>
        <b/>
        <sz val="11"/>
        <rFont val="Calibri"/>
        <family val="2"/>
      </rPr>
      <t>černá</t>
    </r>
  </si>
  <si>
    <t>Pouze pro razítkové podušky a pásková razítka, nevhodné pro samobarvící razítka.</t>
  </si>
  <si>
    <t>Odstranění sešívacích drátků, kovové provedení + plast.</t>
  </si>
  <si>
    <t>Rozměr 32 mm, barevný drát, min. 75ks v balení.</t>
  </si>
  <si>
    <t>Kvalitní nůžky z nerez oceli, ergonomické úchopy z nelámavé plastické hmoty, délka min. 25mm.</t>
  </si>
  <si>
    <r>
      <t>Gelové pero 0,3 mm -</t>
    </r>
    <r>
      <rPr>
        <b/>
        <sz val="11"/>
        <color rgb="FF000000"/>
        <rFont val="Calibri"/>
        <family val="2"/>
      </rPr>
      <t xml:space="preserve"> modrá náplň</t>
    </r>
  </si>
  <si>
    <t>Výsuvný gelový roller s gumovým úchopem šíře stopy 0,3 mm, šíře hrotu 0,5 mm, stiskací mechanismus, vyměnitelná gelová náplň, plastové tělo, barva náplně odpovídá barvě těla.</t>
  </si>
  <si>
    <t>Formát A4, 13 kapes, silný polypren, vnější povrch 700 mic., vnitřní kapsy 150 mic., zajišťovací gumička.</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</si>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</sst>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20">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sz val="1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1"/>
      <color theme="1"/>
      <name val="Calibri"/>
      <family val="2"/>
    </font>
    <font>
      <sz val="12"/>
      <color theme="1"/>
      <name val="Calibri"/>
      <family val="2"/>
    </font>
    <font>
      <sz val="12"/>
      <color theme="1"/>
      <name val="Calibri"/>
      <family val="2"/>
      <scheme val="minor"/>
    </font>
    <font>
      <b/>
      <sz val="11"/>
      <color indexed="10"/>
      <name val="Calibri"/>
      <family val="2"/>
      <scheme val="minor"/>
    </font>
    <font>
      <b/>
      <sz val="11"/>
      <color indexed="10"/>
      <name val="Calibri"/>
      <family val="2"/>
    </font>
    <font>
      <b/>
      <sz val="11"/>
      <color rgb="FFFF0000"/>
      <name val="Calibri"/>
      <family val="2"/>
      <scheme val="minor"/>
    </font>
    <font>
      <b/>
      <sz val="11"/>
      <color rgb="FF000000"/>
      <name val="Calibri"/>
      <family val="2"/>
    </font>
    <font>
      <b/>
      <sz val="11"/>
      <name val="Calibri"/>
      <family val="2"/>
    </font>
    <font>
      <b/>
      <sz val="11"/>
      <color rgb="FFFF0000"/>
      <name val="Calibri"/>
      <family val="2"/>
    </font>
    <font>
      <b/>
      <sz val="11"/>
      <color theme="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9">
    <border>
      <left/>
      <right/>
      <top/>
      <bottom/>
      <diagonal/>
    </border>
    <border>
      <left style="medium"/>
      <right style="medium"/>
      <top style="medium"/>
      <bottom/>
    </border>
    <border>
      <left style="thick"/>
      <right style="medium"/>
      <top style="thick"/>
      <bottom style="thick"/>
    </border>
    <border>
      <left style="medium"/>
      <right style="medium"/>
      <top style="thick"/>
      <bottom style="thick"/>
    </border>
    <border>
      <left style="medium"/>
      <right style="medium"/>
      <top style="thick"/>
      <bottom style="thin"/>
    </border>
    <border>
      <left style="medium"/>
      <right/>
      <top style="thick"/>
      <bottom style="thin"/>
    </border>
    <border>
      <left style="medium"/>
      <right style="medium"/>
      <top style="thin"/>
      <bottom style="thin"/>
    </border>
    <border>
      <left style="medium"/>
      <right/>
      <top style="thin"/>
      <bottom style="thin"/>
    </border>
    <border>
      <left style="medium"/>
      <right style="medium"/>
      <top/>
      <bottom style="thin"/>
    </border>
    <border>
      <left style="medium"/>
      <right/>
      <top/>
      <bottom style="thin"/>
    </border>
    <border>
      <left style="medium"/>
      <right style="medium"/>
      <top style="thin"/>
      <bottom style="thick"/>
    </border>
    <border>
      <left style="medium"/>
      <right/>
      <top style="thin"/>
      <bottom style="thick"/>
    </border>
    <border>
      <left style="medium"/>
      <right style="medium"/>
      <top style="thin"/>
      <bottom/>
    </border>
    <border>
      <left style="thick"/>
      <right style="medium"/>
      <top style="thick"/>
      <bottom style="double"/>
    </border>
    <border>
      <left style="thick"/>
      <right style="medium"/>
      <top/>
      <bottom style="thick"/>
    </border>
    <border>
      <left/>
      <right style="thick"/>
      <top/>
      <bottom/>
    </border>
    <border>
      <left style="medium"/>
      <right style="thick"/>
      <top style="thick"/>
      <bottom style="thick"/>
    </border>
    <border>
      <left style="medium"/>
      <right/>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n"/>
      <right/>
      <top style="thin"/>
      <bottom style="thin"/>
    </border>
    <border>
      <left/>
      <right/>
      <top style="thin"/>
      <bottom style="thin"/>
    </border>
    <border>
      <left/>
      <right style="thin"/>
      <top style="thin"/>
      <bottom style="thin"/>
    </border>
    <border>
      <left style="medium"/>
      <right style="medium"/>
      <top/>
      <bottom style="thick"/>
    </border>
    <border>
      <left style="medium"/>
      <right style="thick"/>
      <top/>
      <bottom style="thick"/>
    </border>
    <border>
      <left style="medium"/>
      <right style="medium"/>
      <top style="thick"/>
      <bottom/>
    </border>
    <border>
      <left style="medium"/>
      <right style="medium"/>
      <top/>
      <bottom/>
    </border>
    <border>
      <left style="medium"/>
      <right style="thick"/>
      <top style="thick"/>
      <bottom/>
    </border>
    <border>
      <left style="medium"/>
      <right style="thick"/>
      <top/>
      <bottom/>
    </border>
    <border>
      <left style="medium"/>
      <right style="medium"/>
      <top style="thick"/>
      <bottom style="double"/>
    </border>
    <border>
      <left style="medium"/>
      <right style="thick"/>
      <top style="thick"/>
      <bottom style="double"/>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35">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applyAlignment="1">
      <alignment wrapText="1"/>
    </xf>
    <xf numFmtId="0" fontId="0" fillId="0" borderId="0" xfId="0"/>
    <xf numFmtId="0" fontId="3" fillId="0" borderId="0" xfId="0" applyFont="1" applyAlignment="1">
      <alignment vertical="center"/>
    </xf>
    <xf numFmtId="0" fontId="0" fillId="0" borderId="0" xfId="0" applyAlignment="1">
      <alignment horizontal="right" vertical="center"/>
    </xf>
    <xf numFmtId="0" fontId="2" fillId="0" borderId="0" xfId="0" applyFont="1" applyAlignment="1">
      <alignment vertical="center"/>
    </xf>
    <xf numFmtId="0" fontId="4" fillId="0" borderId="0" xfId="0" applyFont="1" applyAlignment="1">
      <alignment horizontal="center" vertical="top" wrapText="1"/>
    </xf>
    <xf numFmtId="0" fontId="0" fillId="0" borderId="0" xfId="0" applyAlignment="1">
      <alignment horizontal="center" vertical="center" wrapText="1"/>
    </xf>
    <xf numFmtId="0" fontId="5"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horizontal="right" vertical="center" indent="1"/>
    </xf>
    <xf numFmtId="0" fontId="3" fillId="2" borderId="1"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165" fontId="0" fillId="0" borderId="4" xfId="0" applyNumberFormat="1" applyBorder="1" applyAlignment="1">
      <alignment horizontal="right" vertical="center" indent="1"/>
    </xf>
    <xf numFmtId="0" fontId="0" fillId="0" borderId="5" xfId="0" applyBorder="1" applyAlignment="1">
      <alignment horizontal="center" vertical="center"/>
    </xf>
    <xf numFmtId="165" fontId="0" fillId="0" borderId="6" xfId="0" applyNumberFormat="1" applyBorder="1" applyAlignment="1">
      <alignment horizontal="right" vertical="center" indent="1"/>
    </xf>
    <xf numFmtId="0" fontId="0" fillId="0" borderId="7" xfId="0" applyBorder="1" applyAlignment="1">
      <alignment horizontal="center" vertical="center"/>
    </xf>
    <xf numFmtId="165" fontId="0" fillId="0" borderId="8" xfId="0" applyNumberFormat="1" applyBorder="1" applyAlignment="1">
      <alignment horizontal="right" vertical="center" indent="1"/>
    </xf>
    <xf numFmtId="0" fontId="0" fillId="0" borderId="9" xfId="0" applyBorder="1" applyAlignment="1">
      <alignment horizontal="center" vertical="center"/>
    </xf>
    <xf numFmtId="165" fontId="0" fillId="0" borderId="10" xfId="0" applyNumberFormat="1" applyBorder="1" applyAlignment="1">
      <alignment horizontal="right" vertical="center" indent="1"/>
    </xf>
    <xf numFmtId="0" fontId="0" fillId="0" borderId="11" xfId="0" applyBorder="1" applyAlignment="1">
      <alignment horizontal="center" vertical="center"/>
    </xf>
    <xf numFmtId="165" fontId="0" fillId="0" borderId="12" xfId="0" applyNumberFormat="1" applyBorder="1" applyAlignment="1">
      <alignment horizontal="right" vertical="center" indent="1"/>
    </xf>
    <xf numFmtId="0" fontId="0" fillId="0" borderId="10" xfId="0" applyBorder="1" applyAlignment="1">
      <alignment horizontal="center" vertical="center"/>
    </xf>
    <xf numFmtId="165" fontId="0" fillId="0" borderId="3" xfId="0" applyNumberFormat="1" applyBorder="1" applyAlignment="1">
      <alignment horizontal="right" vertical="center" indent="1"/>
    </xf>
    <xf numFmtId="0" fontId="0" fillId="0" borderId="3" xfId="0" applyBorder="1" applyAlignment="1">
      <alignment horizontal="center" vertical="center"/>
    </xf>
    <xf numFmtId="0" fontId="0" fillId="0" borderId="3" xfId="0" applyBorder="1"/>
    <xf numFmtId="164" fontId="0" fillId="0" borderId="0" xfId="0" applyNumberFormat="1" applyAlignment="1">
      <alignment horizontal="right" vertical="center" indent="1"/>
    </xf>
    <xf numFmtId="0" fontId="7" fillId="3" borderId="13" xfId="0" applyFont="1" applyFill="1" applyBorder="1" applyAlignment="1">
      <alignment horizontal="center" vertical="center" wrapText="1"/>
    </xf>
    <xf numFmtId="0" fontId="3" fillId="0" borderId="0" xfId="0" applyFont="1" applyAlignment="1">
      <alignment vertical="center" wrapText="1"/>
    </xf>
    <xf numFmtId="0" fontId="0" fillId="0" borderId="0" xfId="0" applyAlignment="1">
      <alignment vertical="center" wrapText="1"/>
    </xf>
    <xf numFmtId="164" fontId="11" fillId="0" borderId="0" xfId="0" applyNumberFormat="1" applyFont="1" applyAlignment="1">
      <alignment horizontal="right" vertical="center" indent="1"/>
    </xf>
    <xf numFmtId="164" fontId="2" fillId="0" borderId="14" xfId="0" applyNumberFormat="1" applyFont="1" applyBorder="1" applyAlignment="1">
      <alignment horizontal="center" vertical="center"/>
    </xf>
    <xf numFmtId="0" fontId="7" fillId="0" borderId="0" xfId="0" applyFont="1" applyAlignment="1">
      <alignment vertical="center" wrapText="1"/>
    </xf>
    <xf numFmtId="164" fontId="0" fillId="0" borderId="15" xfId="0" applyNumberFormat="1" applyBorder="1" applyAlignment="1">
      <alignment vertical="center"/>
    </xf>
    <xf numFmtId="0" fontId="0" fillId="0" borderId="15" xfId="0" applyBorder="1"/>
    <xf numFmtId="0" fontId="0" fillId="0" borderId="15" xfId="0" applyBorder="1" applyAlignment="1">
      <alignment vertical="center"/>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0" fillId="0" borderId="17" xfId="0" applyBorder="1" applyAlignment="1">
      <alignment horizontal="center" vertical="center"/>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3" fontId="0" fillId="0" borderId="18" xfId="0" applyNumberFormat="1" applyFill="1" applyBorder="1" applyAlignment="1">
      <alignment horizontal="center" vertical="center" wrapText="1"/>
    </xf>
    <xf numFmtId="0" fontId="8" fillId="0" borderId="6" xfId="21" applyFont="1" applyFill="1" applyBorder="1" applyAlignment="1">
      <alignment horizontal="left" vertical="center" wrapText="1"/>
      <protection/>
    </xf>
    <xf numFmtId="3" fontId="0" fillId="0" borderId="6" xfId="0" applyNumberFormat="1" applyFill="1" applyBorder="1" applyAlignment="1">
      <alignment horizontal="center" vertical="center" wrapText="1"/>
    </xf>
    <xf numFmtId="0" fontId="8" fillId="0" borderId="6" xfId="21" applyFont="1" applyFill="1" applyBorder="1" applyAlignment="1">
      <alignment horizontal="center" vertical="center" wrapText="1"/>
      <protection/>
    </xf>
    <xf numFmtId="164" fontId="0" fillId="0" borderId="4" xfId="0" applyNumberFormat="1" applyFill="1" applyBorder="1" applyAlignment="1">
      <alignment horizontal="right" vertical="center" indent="1"/>
    </xf>
    <xf numFmtId="164" fontId="8" fillId="0" borderId="6" xfId="21" applyNumberFormat="1" applyFont="1" applyFill="1" applyBorder="1" applyAlignment="1">
      <alignment horizontal="right" vertical="center" wrapText="1" indent="1"/>
      <protection/>
    </xf>
    <xf numFmtId="3" fontId="0" fillId="0" borderId="19" xfId="0" applyNumberFormat="1" applyFill="1" applyBorder="1" applyAlignment="1">
      <alignment horizontal="center" vertical="center" wrapText="1"/>
    </xf>
    <xf numFmtId="0" fontId="8" fillId="0" borderId="6" xfId="21" applyFont="1" applyFill="1" applyBorder="1" applyAlignment="1">
      <alignment horizontal="left" vertical="center" wrapText="1"/>
      <protection/>
    </xf>
    <xf numFmtId="164" fontId="0" fillId="0" borderId="6" xfId="0" applyNumberFormat="1" applyFill="1" applyBorder="1" applyAlignment="1">
      <alignment horizontal="right" vertical="center" indent="1"/>
    </xf>
    <xf numFmtId="0" fontId="0" fillId="0" borderId="6" xfId="0" applyFont="1" applyFill="1" applyBorder="1" applyAlignment="1">
      <alignment vertical="center" wrapText="1"/>
    </xf>
    <xf numFmtId="0" fontId="0" fillId="0" borderId="6" xfId="0" applyFill="1" applyBorder="1" applyAlignment="1">
      <alignment horizontal="center" vertical="center" wrapText="1"/>
    </xf>
    <xf numFmtId="3" fontId="0" fillId="0" borderId="20" xfId="0" applyNumberFormat="1" applyFill="1" applyBorder="1" applyAlignment="1">
      <alignment horizontal="center" vertical="center" wrapText="1"/>
    </xf>
    <xf numFmtId="0" fontId="0" fillId="0" borderId="10" xfId="0" applyFont="1" applyFill="1" applyBorder="1" applyAlignment="1">
      <alignment vertical="center" wrapText="1"/>
    </xf>
    <xf numFmtId="3"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164" fontId="0" fillId="0" borderId="10" xfId="0" applyNumberFormat="1" applyFill="1" applyBorder="1" applyAlignment="1">
      <alignment horizontal="right" vertical="center" indent="1"/>
    </xf>
    <xf numFmtId="3" fontId="0" fillId="0" borderId="21" xfId="0" applyNumberFormat="1" applyFill="1" applyBorder="1" applyAlignment="1">
      <alignment horizontal="center" vertical="center" wrapText="1"/>
    </xf>
    <xf numFmtId="164" fontId="0" fillId="0" borderId="8" xfId="0" applyNumberFormat="1" applyFill="1" applyBorder="1" applyAlignment="1">
      <alignment horizontal="right" vertical="center" indent="1"/>
    </xf>
    <xf numFmtId="0" fontId="8" fillId="0" borderId="10" xfId="21" applyFont="1" applyFill="1" applyBorder="1" applyAlignment="1">
      <alignment horizontal="left" vertical="center" wrapText="1"/>
      <protection/>
    </xf>
    <xf numFmtId="0" fontId="8" fillId="0" borderId="10" xfId="21" applyFont="1" applyFill="1" applyBorder="1" applyAlignment="1">
      <alignment horizontal="center" vertical="center" wrapText="1"/>
      <protection/>
    </xf>
    <xf numFmtId="164" fontId="8" fillId="0" borderId="10" xfId="21" applyNumberFormat="1" applyFont="1" applyFill="1" applyBorder="1" applyAlignment="1">
      <alignment horizontal="right" vertical="center" wrapText="1" indent="1"/>
      <protection/>
    </xf>
    <xf numFmtId="0" fontId="8" fillId="0" borderId="10" xfId="21" applyFont="1" applyFill="1" applyBorder="1" applyAlignment="1">
      <alignment horizontal="left" vertical="center" wrapText="1"/>
      <protection/>
    </xf>
    <xf numFmtId="3" fontId="0" fillId="0" borderId="2" xfId="0" applyNumberFormat="1" applyFill="1" applyBorder="1" applyAlignment="1">
      <alignment horizontal="center" vertical="center" wrapText="1"/>
    </xf>
    <xf numFmtId="0" fontId="8" fillId="0" borderId="3" xfId="21" applyFont="1" applyFill="1" applyBorder="1" applyAlignment="1">
      <alignment horizontal="left" vertical="center" wrapText="1"/>
      <protection/>
    </xf>
    <xf numFmtId="3" fontId="4" fillId="0" borderId="3" xfId="0" applyNumberFormat="1" applyFont="1" applyFill="1" applyBorder="1" applyAlignment="1">
      <alignment horizontal="center" vertical="center" wrapText="1"/>
    </xf>
    <xf numFmtId="0" fontId="8" fillId="0" borderId="3" xfId="21" applyFont="1" applyFill="1" applyBorder="1" applyAlignment="1">
      <alignment horizontal="center" vertical="center" wrapText="1"/>
      <protection/>
    </xf>
    <xf numFmtId="0" fontId="8" fillId="0" borderId="3" xfId="21" applyFont="1" applyFill="1" applyBorder="1" applyAlignment="1">
      <alignment horizontal="left" vertical="center" wrapText="1"/>
      <protection/>
    </xf>
    <xf numFmtId="164" fontId="0" fillId="0" borderId="3" xfId="0" applyNumberFormat="1" applyFill="1" applyBorder="1" applyAlignment="1">
      <alignment horizontal="right" vertical="center" indent="1"/>
    </xf>
    <xf numFmtId="164" fontId="8" fillId="0" borderId="3" xfId="21" applyNumberFormat="1" applyFont="1" applyFill="1" applyBorder="1" applyAlignment="1">
      <alignment horizontal="right" vertical="center" wrapText="1" indent="1"/>
      <protection/>
    </xf>
    <xf numFmtId="0" fontId="0" fillId="0" borderId="6" xfId="0" applyFill="1" applyBorder="1" applyAlignment="1">
      <alignment vertical="center" wrapText="1"/>
    </xf>
    <xf numFmtId="0" fontId="0" fillId="0" borderId="12" xfId="0" applyFill="1" applyBorder="1" applyAlignment="1">
      <alignment vertical="center" wrapText="1"/>
    </xf>
    <xf numFmtId="3" fontId="0" fillId="0" borderId="12"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vertical="center" wrapText="1"/>
    </xf>
    <xf numFmtId="164" fontId="0" fillId="0" borderId="12" xfId="0" applyNumberFormat="1" applyFill="1" applyBorder="1" applyAlignment="1">
      <alignment horizontal="right" vertical="center" inden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164" fontId="9" fillId="0" borderId="6" xfId="0" applyNumberFormat="1" applyFont="1" applyFill="1" applyBorder="1" applyAlignment="1">
      <alignment horizontal="right" vertical="center" wrapText="1" indent="1"/>
    </xf>
    <xf numFmtId="0" fontId="8" fillId="0" borderId="6" xfId="21" applyFont="1" applyFill="1" applyBorder="1" applyAlignment="1">
      <alignment horizontal="left" vertical="center" wrapText="1"/>
      <protection/>
    </xf>
    <xf numFmtId="0" fontId="8" fillId="0" borderId="6" xfId="21" applyFont="1" applyFill="1" applyBorder="1" applyAlignment="1">
      <alignment horizontal="center" vertical="center" wrapText="1"/>
      <protection/>
    </xf>
    <xf numFmtId="164" fontId="8" fillId="0" borderId="6" xfId="21" applyNumberFormat="1" applyFont="1" applyFill="1" applyBorder="1" applyAlignment="1">
      <alignment horizontal="right" vertical="center" wrapText="1" indent="1"/>
      <protection/>
    </xf>
    <xf numFmtId="0" fontId="10" fillId="0" borderId="6" xfId="21" applyFont="1" applyFill="1" applyBorder="1" applyAlignment="1">
      <alignment horizontal="center" vertical="center"/>
      <protection/>
    </xf>
    <xf numFmtId="0" fontId="8" fillId="0" borderId="6" xfId="21" applyFont="1" applyFill="1" applyBorder="1" applyAlignment="1">
      <alignment vertical="center" wrapText="1"/>
      <protection/>
    </xf>
    <xf numFmtId="0" fontId="0" fillId="0" borderId="10" xfId="0" applyFill="1" applyBorder="1" applyAlignment="1">
      <alignment vertical="center" wrapText="1"/>
    </xf>
    <xf numFmtId="164" fontId="8" fillId="2" borderId="4" xfId="0" applyNumberFormat="1" applyFont="1" applyFill="1" applyBorder="1" applyAlignment="1" applyProtection="1">
      <alignment horizontal="right" vertical="center" wrapText="1" indent="1"/>
      <protection locked="0"/>
    </xf>
    <xf numFmtId="164" fontId="8" fillId="2" borderId="6" xfId="0" applyNumberFormat="1" applyFont="1" applyFill="1" applyBorder="1" applyAlignment="1" applyProtection="1">
      <alignment horizontal="right" vertical="center" wrapText="1" indent="1"/>
      <protection locked="0"/>
    </xf>
    <xf numFmtId="164" fontId="8" fillId="2" borderId="8" xfId="0" applyNumberFormat="1" applyFont="1" applyFill="1" applyBorder="1" applyAlignment="1" applyProtection="1">
      <alignment horizontal="right" vertical="center" wrapText="1" indent="1"/>
      <protection locked="0"/>
    </xf>
    <xf numFmtId="164" fontId="8" fillId="2" borderId="10" xfId="0" applyNumberFormat="1" applyFont="1" applyFill="1" applyBorder="1" applyAlignment="1" applyProtection="1">
      <alignment horizontal="right" vertical="center" wrapText="1" indent="1"/>
      <protection locked="0"/>
    </xf>
    <xf numFmtId="164" fontId="8" fillId="2" borderId="3" xfId="0" applyNumberFormat="1" applyFont="1" applyFill="1" applyBorder="1" applyAlignment="1" applyProtection="1">
      <alignment horizontal="right" vertical="center" wrapText="1" indent="1"/>
      <protection locked="0"/>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164" fontId="2" fillId="0" borderId="25" xfId="0" applyNumberFormat="1" applyFont="1" applyBorder="1" applyAlignment="1">
      <alignment horizontal="center" vertical="center"/>
    </xf>
    <xf numFmtId="0" fontId="0" fillId="0" borderId="25" xfId="0" applyBorder="1"/>
    <xf numFmtId="0" fontId="0" fillId="0" borderId="26" xfId="0" applyBorder="1"/>
    <xf numFmtId="0" fontId="0" fillId="0" borderId="27" xfId="0" applyBorder="1" applyAlignment="1">
      <alignment horizontal="center"/>
    </xf>
    <xf numFmtId="0" fontId="0" fillId="0" borderId="28" xfId="0" applyBorder="1" applyAlignment="1">
      <alignment horizontal="center"/>
    </xf>
    <xf numFmtId="0" fontId="0" fillId="0" borderId="25"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26" xfId="0" applyFill="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3" borderId="31" xfId="0" applyFont="1" applyFill="1" applyBorder="1" applyAlignment="1">
      <alignment horizontal="center" vertical="center" wrapText="1"/>
    </xf>
    <xf numFmtId="0" fontId="0" fillId="3" borderId="31" xfId="0" applyFill="1" applyBorder="1" applyAlignment="1">
      <alignment vertical="center" wrapText="1"/>
    </xf>
    <xf numFmtId="0" fontId="0" fillId="3" borderId="32" xfId="0" applyFill="1" applyBorder="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center" wrapText="1"/>
    </xf>
    <xf numFmtId="0" fontId="3" fillId="0" borderId="0" xfId="0" applyFont="1" applyAlignment="1">
      <alignment horizontal="right" vertical="center" wrapText="1"/>
    </xf>
    <xf numFmtId="0" fontId="19" fillId="0" borderId="0"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3" fillId="0" borderId="38"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41">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numFmt numFmtId="177" formatCode="@"/>
      <fill>
        <patternFill patternType="solid">
          <fgColor rgb="FFFFD1D1"/>
          <bgColor rgb="FFFFD1D1"/>
        </patternFill>
      </fill>
      <border/>
    </dxf>
    <dxf>
      <fill>
        <patternFill patternType="solid">
          <fgColor rgb="FFFF9999"/>
          <bgColor rgb="FFFF9999"/>
        </patternFill>
      </fill>
      <border/>
    </dxf>
    <dxf>
      <fill>
        <patternFill patternType="solid">
          <fgColor rgb="FF80F29B"/>
          <bgColor rgb="FF80F29B"/>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numFmt numFmtId="178" formatCode="#,##0"/>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4"/>
  <sheetViews>
    <sheetView showGridLines="0" tabSelected="1" zoomScale="85" zoomScaleNormal="85" workbookViewId="0" topLeftCell="A145">
      <selection activeCell="I155" sqref="I155"/>
    </sheetView>
  </sheetViews>
  <sheetFormatPr defaultColWidth="8.7109375" defaultRowHeight="15"/>
  <cols>
    <col min="1" max="1" width="1.421875" style="6" customWidth="1"/>
    <col min="2" max="2" width="5.7109375" style="6" customWidth="1"/>
    <col min="3" max="3" width="49.28125" style="1" customWidth="1"/>
    <col min="4" max="4" width="11.8515625" style="2" customWidth="1"/>
    <col min="5" max="5" width="10.57421875" style="3" customWidth="1"/>
    <col min="6" max="6" width="99.421875" style="1" customWidth="1"/>
    <col min="7" max="7" width="22.140625" style="4" hidden="1" customWidth="1"/>
    <col min="8" max="8" width="21.28125" style="4" customWidth="1"/>
    <col min="9" max="9" width="23.8515625" style="6" customWidth="1"/>
    <col min="10" max="10" width="22.421875" style="6" customWidth="1"/>
    <col min="11" max="11" width="22.7109375" style="6" customWidth="1"/>
    <col min="12" max="12" width="19.421875" style="6" hidden="1" customWidth="1"/>
    <col min="13" max="13" width="14.00390625" style="4" customWidth="1"/>
    <col min="14" max="14" width="20.8515625" style="1" customWidth="1"/>
    <col min="15" max="15" width="42.8515625" style="6" customWidth="1"/>
    <col min="16" max="16" width="21.57421875" style="6" hidden="1" customWidth="1"/>
    <col min="17" max="17" width="25.140625" style="6" customWidth="1"/>
    <col min="18" max="18" width="40.8515625" style="4" customWidth="1"/>
    <col min="19" max="16384" width="8.7109375" style="6" customWidth="1"/>
  </cols>
  <sheetData>
    <row r="1" spans="2:18" ht="24.6" customHeight="1">
      <c r="B1" s="124" t="s">
        <v>89</v>
      </c>
      <c r="C1" s="125"/>
      <c r="D1" s="125"/>
      <c r="E1" s="125"/>
      <c r="G1" s="1"/>
      <c r="H1" s="1"/>
      <c r="I1" s="5"/>
      <c r="J1" s="7"/>
      <c r="K1" s="8"/>
      <c r="M1" s="1"/>
      <c r="P1" s="126" t="s">
        <v>90</v>
      </c>
      <c r="Q1" s="127"/>
      <c r="R1" s="127"/>
    </row>
    <row r="2" spans="3:18" ht="18.75" customHeight="1">
      <c r="C2" s="6"/>
      <c r="D2" s="9"/>
      <c r="E2" s="10"/>
      <c r="G2" s="1"/>
      <c r="H2" s="5"/>
      <c r="I2" s="5"/>
      <c r="J2" s="7"/>
      <c r="K2" s="8"/>
      <c r="L2" s="8"/>
      <c r="M2" s="6"/>
      <c r="N2" s="11"/>
      <c r="R2" s="1"/>
    </row>
    <row r="3" spans="2:18" ht="21" customHeight="1">
      <c r="B3" s="128" t="s">
        <v>259</v>
      </c>
      <c r="C3" s="129"/>
      <c r="D3" s="130" t="s">
        <v>0</v>
      </c>
      <c r="E3" s="131"/>
      <c r="F3" s="134" t="s">
        <v>260</v>
      </c>
      <c r="G3" s="5"/>
      <c r="H3" s="12"/>
      <c r="I3" s="12"/>
      <c r="J3" s="12"/>
      <c r="K3" s="12"/>
      <c r="L3" s="12"/>
      <c r="M3" s="12"/>
      <c r="N3" s="12"/>
      <c r="O3" s="12"/>
      <c r="P3" s="12"/>
      <c r="Q3" s="12"/>
      <c r="R3" s="7"/>
    </row>
    <row r="4" spans="2:18" ht="21" customHeight="1" thickBot="1">
      <c r="B4" s="128"/>
      <c r="C4" s="129"/>
      <c r="D4" s="132"/>
      <c r="E4" s="133"/>
      <c r="F4" s="134"/>
      <c r="G4" s="1"/>
      <c r="H4" s="1"/>
      <c r="I4" s="1"/>
      <c r="J4" s="7"/>
      <c r="K4" s="7"/>
      <c r="M4" s="7"/>
      <c r="N4" s="7"/>
      <c r="O4" s="7"/>
      <c r="P4" s="7"/>
      <c r="Q4" s="7"/>
      <c r="R4" s="7"/>
    </row>
    <row r="5" spans="2:18" ht="37.15" customHeight="1" thickBot="1">
      <c r="B5" s="13"/>
      <c r="C5" s="14"/>
      <c r="D5" s="3"/>
      <c r="G5" s="15"/>
      <c r="H5" s="15"/>
      <c r="I5" s="16" t="s">
        <v>0</v>
      </c>
      <c r="M5" s="1"/>
      <c r="R5" s="1"/>
    </row>
    <row r="6" spans="2:18" ht="78.75" customHeight="1" thickBot="1" thickTop="1">
      <c r="B6" s="17" t="s">
        <v>1</v>
      </c>
      <c r="C6" s="44" t="s">
        <v>91</v>
      </c>
      <c r="D6" s="18" t="s">
        <v>2</v>
      </c>
      <c r="E6" s="44" t="s">
        <v>92</v>
      </c>
      <c r="F6" s="44" t="s">
        <v>93</v>
      </c>
      <c r="G6" s="44" t="s">
        <v>94</v>
      </c>
      <c r="H6" s="18" t="s">
        <v>3</v>
      </c>
      <c r="I6" s="19" t="s">
        <v>4</v>
      </c>
      <c r="J6" s="20" t="s">
        <v>5</v>
      </c>
      <c r="K6" s="20" t="s">
        <v>6</v>
      </c>
      <c r="L6" s="44" t="s">
        <v>95</v>
      </c>
      <c r="M6" s="44" t="s">
        <v>96</v>
      </c>
      <c r="N6" s="44" t="s">
        <v>97</v>
      </c>
      <c r="O6" s="44" t="s">
        <v>101</v>
      </c>
      <c r="P6" s="44" t="s">
        <v>98</v>
      </c>
      <c r="Q6" s="45" t="s">
        <v>99</v>
      </c>
      <c r="R6" s="46" t="s">
        <v>100</v>
      </c>
    </row>
    <row r="7" spans="1:18" ht="30.75" customHeight="1" thickTop="1">
      <c r="A7" s="41"/>
      <c r="B7" s="50">
        <v>1</v>
      </c>
      <c r="C7" s="51" t="s">
        <v>119</v>
      </c>
      <c r="D7" s="52">
        <v>3</v>
      </c>
      <c r="E7" s="53" t="s">
        <v>7</v>
      </c>
      <c r="F7" s="51" t="s">
        <v>118</v>
      </c>
      <c r="G7" s="54">
        <f aca="true" t="shared" si="0" ref="G7:G70">D7*H7</f>
        <v>120</v>
      </c>
      <c r="H7" s="55">
        <v>40</v>
      </c>
      <c r="I7" s="94">
        <v>27.5</v>
      </c>
      <c r="J7" s="21">
        <f aca="true" t="shared" si="1" ref="J7:J35">D7*I7</f>
        <v>82.5</v>
      </c>
      <c r="K7" s="22" t="str">
        <f aca="true" t="shared" si="2" ref="K7:K35">IF(ISNUMBER(I7),IF(I7&gt;H7,"NEVYHOVUJE","VYHOVUJE")," ")</f>
        <v>VYHOVUJE</v>
      </c>
      <c r="L7" s="105"/>
      <c r="M7" s="114" t="s">
        <v>102</v>
      </c>
      <c r="N7" s="111" t="s">
        <v>103</v>
      </c>
      <c r="O7" s="111"/>
      <c r="P7" s="111"/>
      <c r="Q7" s="114" t="s">
        <v>104</v>
      </c>
      <c r="R7" s="115" t="s">
        <v>105</v>
      </c>
    </row>
    <row r="8" spans="1:18" ht="25.5" customHeight="1">
      <c r="A8" s="42"/>
      <c r="B8" s="56">
        <v>2</v>
      </c>
      <c r="C8" s="57" t="s">
        <v>8</v>
      </c>
      <c r="D8" s="52">
        <v>2</v>
      </c>
      <c r="E8" s="53" t="s">
        <v>7</v>
      </c>
      <c r="F8" s="51" t="s">
        <v>120</v>
      </c>
      <c r="G8" s="58">
        <f t="shared" si="0"/>
        <v>56</v>
      </c>
      <c r="H8" s="55">
        <v>28</v>
      </c>
      <c r="I8" s="95">
        <v>22.05</v>
      </c>
      <c r="J8" s="23">
        <f t="shared" si="1"/>
        <v>44.1</v>
      </c>
      <c r="K8" s="24" t="str">
        <f t="shared" si="2"/>
        <v>VYHOVUJE</v>
      </c>
      <c r="L8" s="106"/>
      <c r="M8" s="112"/>
      <c r="N8" s="112"/>
      <c r="O8" s="112"/>
      <c r="P8" s="112"/>
      <c r="Q8" s="112"/>
      <c r="R8" s="116"/>
    </row>
    <row r="9" spans="1:18" ht="25.5" customHeight="1">
      <c r="A9" s="42"/>
      <c r="B9" s="56">
        <v>3</v>
      </c>
      <c r="C9" s="51" t="s">
        <v>121</v>
      </c>
      <c r="D9" s="52">
        <v>2000</v>
      </c>
      <c r="E9" s="53" t="s">
        <v>7</v>
      </c>
      <c r="F9" s="51" t="s">
        <v>122</v>
      </c>
      <c r="G9" s="58">
        <f t="shared" si="0"/>
        <v>6000</v>
      </c>
      <c r="H9" s="55">
        <v>3</v>
      </c>
      <c r="I9" s="96">
        <v>2.9</v>
      </c>
      <c r="J9" s="25">
        <f t="shared" si="1"/>
        <v>5800</v>
      </c>
      <c r="K9" s="26" t="str">
        <f t="shared" si="2"/>
        <v>VYHOVUJE</v>
      </c>
      <c r="L9" s="106"/>
      <c r="M9" s="112"/>
      <c r="N9" s="112"/>
      <c r="O9" s="112"/>
      <c r="P9" s="112"/>
      <c r="Q9" s="112"/>
      <c r="R9" s="116"/>
    </row>
    <row r="10" spans="1:18" ht="15">
      <c r="A10" s="42"/>
      <c r="B10" s="56">
        <v>4</v>
      </c>
      <c r="C10" s="51" t="s">
        <v>123</v>
      </c>
      <c r="D10" s="52">
        <v>5</v>
      </c>
      <c r="E10" s="53" t="s">
        <v>9</v>
      </c>
      <c r="F10" s="51" t="s">
        <v>124</v>
      </c>
      <c r="G10" s="58">
        <f t="shared" si="0"/>
        <v>125</v>
      </c>
      <c r="H10" s="55">
        <v>25</v>
      </c>
      <c r="I10" s="95">
        <v>13.5</v>
      </c>
      <c r="J10" s="23">
        <f t="shared" si="1"/>
        <v>67.5</v>
      </c>
      <c r="K10" s="24" t="str">
        <f t="shared" si="2"/>
        <v>VYHOVUJE</v>
      </c>
      <c r="L10" s="106"/>
      <c r="M10" s="112"/>
      <c r="N10" s="112"/>
      <c r="O10" s="112"/>
      <c r="P10" s="112"/>
      <c r="Q10" s="112"/>
      <c r="R10" s="116"/>
    </row>
    <row r="11" spans="1:18" ht="38.25" customHeight="1">
      <c r="A11" s="42"/>
      <c r="B11" s="56">
        <v>5</v>
      </c>
      <c r="C11" s="51" t="s">
        <v>125</v>
      </c>
      <c r="D11" s="52">
        <v>10</v>
      </c>
      <c r="E11" s="53" t="s">
        <v>7</v>
      </c>
      <c r="F11" s="51" t="s">
        <v>126</v>
      </c>
      <c r="G11" s="58">
        <f t="shared" si="0"/>
        <v>110</v>
      </c>
      <c r="H11" s="55">
        <v>11</v>
      </c>
      <c r="I11" s="96">
        <v>7.55</v>
      </c>
      <c r="J11" s="23">
        <f t="shared" si="1"/>
        <v>75.5</v>
      </c>
      <c r="K11" s="26" t="str">
        <f t="shared" si="2"/>
        <v>VYHOVUJE</v>
      </c>
      <c r="L11" s="106"/>
      <c r="M11" s="112"/>
      <c r="N11" s="112"/>
      <c r="O11" s="112"/>
      <c r="P11" s="112"/>
      <c r="Q11" s="112"/>
      <c r="R11" s="116"/>
    </row>
    <row r="12" spans="1:18" ht="27" customHeight="1">
      <c r="A12" s="42"/>
      <c r="B12" s="56">
        <v>6</v>
      </c>
      <c r="C12" s="51" t="s">
        <v>127</v>
      </c>
      <c r="D12" s="52">
        <v>5</v>
      </c>
      <c r="E12" s="53" t="s">
        <v>7</v>
      </c>
      <c r="F12" s="51" t="s">
        <v>128</v>
      </c>
      <c r="G12" s="58">
        <f t="shared" si="0"/>
        <v>40</v>
      </c>
      <c r="H12" s="55">
        <v>8</v>
      </c>
      <c r="I12" s="95">
        <v>3.85</v>
      </c>
      <c r="J12" s="25">
        <f t="shared" si="1"/>
        <v>19.25</v>
      </c>
      <c r="K12" s="24" t="str">
        <f t="shared" si="2"/>
        <v>VYHOVUJE</v>
      </c>
      <c r="L12" s="106"/>
      <c r="M12" s="112"/>
      <c r="N12" s="112"/>
      <c r="O12" s="112"/>
      <c r="P12" s="112"/>
      <c r="Q12" s="112"/>
      <c r="R12" s="116"/>
    </row>
    <row r="13" spans="1:18" ht="72" customHeight="1">
      <c r="A13" s="42"/>
      <c r="B13" s="56">
        <v>7</v>
      </c>
      <c r="C13" s="57" t="s">
        <v>10</v>
      </c>
      <c r="D13" s="52">
        <v>2</v>
      </c>
      <c r="E13" s="53" t="s">
        <v>9</v>
      </c>
      <c r="F13" s="51" t="s">
        <v>129</v>
      </c>
      <c r="G13" s="58">
        <f t="shared" si="0"/>
        <v>310</v>
      </c>
      <c r="H13" s="55">
        <v>155</v>
      </c>
      <c r="I13" s="96">
        <v>128</v>
      </c>
      <c r="J13" s="23">
        <f t="shared" si="1"/>
        <v>256</v>
      </c>
      <c r="K13" s="26" t="str">
        <f t="shared" si="2"/>
        <v>VYHOVUJE</v>
      </c>
      <c r="L13" s="106"/>
      <c r="M13" s="112"/>
      <c r="N13" s="112"/>
      <c r="O13" s="112"/>
      <c r="P13" s="112"/>
      <c r="Q13" s="112"/>
      <c r="R13" s="116"/>
    </row>
    <row r="14" spans="1:18" ht="71.25" customHeight="1">
      <c r="A14" s="42"/>
      <c r="B14" s="56">
        <v>8</v>
      </c>
      <c r="C14" s="57" t="s">
        <v>11</v>
      </c>
      <c r="D14" s="52">
        <v>100</v>
      </c>
      <c r="E14" s="53" t="s">
        <v>9</v>
      </c>
      <c r="F14" s="51" t="s">
        <v>130</v>
      </c>
      <c r="G14" s="58">
        <f t="shared" si="0"/>
        <v>7500</v>
      </c>
      <c r="H14" s="55">
        <v>75</v>
      </c>
      <c r="I14" s="95">
        <v>56.45</v>
      </c>
      <c r="J14" s="23">
        <f t="shared" si="1"/>
        <v>5645</v>
      </c>
      <c r="K14" s="24" t="str">
        <f t="shared" si="2"/>
        <v>VYHOVUJE</v>
      </c>
      <c r="L14" s="106"/>
      <c r="M14" s="112"/>
      <c r="N14" s="112"/>
      <c r="O14" s="112"/>
      <c r="P14" s="112"/>
      <c r="Q14" s="112"/>
      <c r="R14" s="116"/>
    </row>
    <row r="15" spans="1:18" ht="24.75" customHeight="1">
      <c r="A15" s="42"/>
      <c r="B15" s="56">
        <v>9</v>
      </c>
      <c r="C15" s="51" t="s">
        <v>131</v>
      </c>
      <c r="D15" s="52">
        <v>500</v>
      </c>
      <c r="E15" s="53" t="s">
        <v>7</v>
      </c>
      <c r="F15" s="51" t="s">
        <v>132</v>
      </c>
      <c r="G15" s="58">
        <f t="shared" si="0"/>
        <v>800</v>
      </c>
      <c r="H15" s="55">
        <v>1.6</v>
      </c>
      <c r="I15" s="96">
        <v>1.2</v>
      </c>
      <c r="J15" s="25">
        <f t="shared" si="1"/>
        <v>600</v>
      </c>
      <c r="K15" s="26" t="str">
        <f t="shared" si="2"/>
        <v>VYHOVUJE</v>
      </c>
      <c r="L15" s="106"/>
      <c r="M15" s="112"/>
      <c r="N15" s="112"/>
      <c r="O15" s="112"/>
      <c r="P15" s="112"/>
      <c r="Q15" s="112"/>
      <c r="R15" s="116"/>
    </row>
    <row r="16" spans="1:18" ht="40.5" customHeight="1">
      <c r="A16" s="42"/>
      <c r="B16" s="56">
        <v>10</v>
      </c>
      <c r="C16" s="57" t="s">
        <v>12</v>
      </c>
      <c r="D16" s="52">
        <v>1000</v>
      </c>
      <c r="E16" s="53" t="s">
        <v>7</v>
      </c>
      <c r="F16" s="51" t="s">
        <v>133</v>
      </c>
      <c r="G16" s="58">
        <f t="shared" si="0"/>
        <v>1500</v>
      </c>
      <c r="H16" s="55">
        <v>1.5</v>
      </c>
      <c r="I16" s="95">
        <v>1.5</v>
      </c>
      <c r="J16" s="23">
        <f t="shared" si="1"/>
        <v>1500</v>
      </c>
      <c r="K16" s="24" t="str">
        <f t="shared" si="2"/>
        <v>VYHOVUJE</v>
      </c>
      <c r="L16" s="106"/>
      <c r="M16" s="112"/>
      <c r="N16" s="112"/>
      <c r="O16" s="112"/>
      <c r="P16" s="112"/>
      <c r="Q16" s="112"/>
      <c r="R16" s="116"/>
    </row>
    <row r="17" spans="1:18" ht="24.75" customHeight="1">
      <c r="A17" s="42"/>
      <c r="B17" s="56">
        <v>11</v>
      </c>
      <c r="C17" s="57" t="s">
        <v>13</v>
      </c>
      <c r="D17" s="52">
        <v>10</v>
      </c>
      <c r="E17" s="53" t="s">
        <v>7</v>
      </c>
      <c r="F17" s="51" t="s">
        <v>134</v>
      </c>
      <c r="G17" s="58">
        <f t="shared" si="0"/>
        <v>110</v>
      </c>
      <c r="H17" s="55">
        <v>11</v>
      </c>
      <c r="I17" s="96">
        <v>8</v>
      </c>
      <c r="J17" s="23">
        <f t="shared" si="1"/>
        <v>80</v>
      </c>
      <c r="K17" s="26" t="str">
        <f t="shared" si="2"/>
        <v>VYHOVUJE</v>
      </c>
      <c r="L17" s="106"/>
      <c r="M17" s="112"/>
      <c r="N17" s="112"/>
      <c r="O17" s="112"/>
      <c r="P17" s="112"/>
      <c r="Q17" s="112"/>
      <c r="R17" s="116"/>
    </row>
    <row r="18" spans="1:18" ht="45.75" customHeight="1">
      <c r="A18" s="42"/>
      <c r="B18" s="56">
        <v>12</v>
      </c>
      <c r="C18" s="51" t="s">
        <v>135</v>
      </c>
      <c r="D18" s="52">
        <v>1</v>
      </c>
      <c r="E18" s="53" t="s">
        <v>7</v>
      </c>
      <c r="F18" s="51" t="s">
        <v>136</v>
      </c>
      <c r="G18" s="58">
        <f t="shared" si="0"/>
        <v>17</v>
      </c>
      <c r="H18" s="55">
        <v>17</v>
      </c>
      <c r="I18" s="95">
        <v>13.6</v>
      </c>
      <c r="J18" s="25">
        <f t="shared" si="1"/>
        <v>13.6</v>
      </c>
      <c r="K18" s="24" t="str">
        <f t="shared" si="2"/>
        <v>VYHOVUJE</v>
      </c>
      <c r="L18" s="106"/>
      <c r="M18" s="112"/>
      <c r="N18" s="112"/>
      <c r="O18" s="112"/>
      <c r="P18" s="112"/>
      <c r="Q18" s="112"/>
      <c r="R18" s="116"/>
    </row>
    <row r="19" spans="1:18" ht="24" customHeight="1">
      <c r="A19" s="42"/>
      <c r="B19" s="56">
        <v>13</v>
      </c>
      <c r="C19" s="57" t="s">
        <v>15</v>
      </c>
      <c r="D19" s="52">
        <v>1</v>
      </c>
      <c r="E19" s="53" t="s">
        <v>7</v>
      </c>
      <c r="F19" s="51" t="s">
        <v>137</v>
      </c>
      <c r="G19" s="58">
        <f t="shared" si="0"/>
        <v>70</v>
      </c>
      <c r="H19" s="55">
        <v>70</v>
      </c>
      <c r="I19" s="96">
        <v>53.4</v>
      </c>
      <c r="J19" s="23">
        <f t="shared" si="1"/>
        <v>53.4</v>
      </c>
      <c r="K19" s="26" t="str">
        <f t="shared" si="2"/>
        <v>VYHOVUJE</v>
      </c>
      <c r="L19" s="106"/>
      <c r="M19" s="112"/>
      <c r="N19" s="112"/>
      <c r="O19" s="112"/>
      <c r="P19" s="112"/>
      <c r="Q19" s="112"/>
      <c r="R19" s="116"/>
    </row>
    <row r="20" spans="1:18" ht="60" customHeight="1">
      <c r="A20" s="42"/>
      <c r="B20" s="56">
        <v>14</v>
      </c>
      <c r="C20" s="57" t="s">
        <v>16</v>
      </c>
      <c r="D20" s="52">
        <v>3</v>
      </c>
      <c r="E20" s="53" t="s">
        <v>9</v>
      </c>
      <c r="F20" s="51" t="s">
        <v>138</v>
      </c>
      <c r="G20" s="58">
        <f t="shared" si="0"/>
        <v>264</v>
      </c>
      <c r="H20" s="55">
        <v>88</v>
      </c>
      <c r="I20" s="95">
        <v>88</v>
      </c>
      <c r="J20" s="23">
        <f t="shared" si="1"/>
        <v>264</v>
      </c>
      <c r="K20" s="24" t="str">
        <f t="shared" si="2"/>
        <v>VYHOVUJE</v>
      </c>
      <c r="L20" s="106"/>
      <c r="M20" s="112"/>
      <c r="N20" s="112"/>
      <c r="O20" s="112"/>
      <c r="P20" s="112"/>
      <c r="Q20" s="112"/>
      <c r="R20" s="116"/>
    </row>
    <row r="21" spans="1:18" ht="23.25" customHeight="1">
      <c r="A21" s="42"/>
      <c r="B21" s="56">
        <v>15</v>
      </c>
      <c r="C21" s="51" t="s">
        <v>139</v>
      </c>
      <c r="D21" s="52">
        <v>2</v>
      </c>
      <c r="E21" s="53" t="s">
        <v>7</v>
      </c>
      <c r="F21" s="51" t="s">
        <v>140</v>
      </c>
      <c r="G21" s="58">
        <f t="shared" si="0"/>
        <v>160</v>
      </c>
      <c r="H21" s="55">
        <v>80</v>
      </c>
      <c r="I21" s="96">
        <v>23</v>
      </c>
      <c r="J21" s="25">
        <f t="shared" si="1"/>
        <v>46</v>
      </c>
      <c r="K21" s="26" t="str">
        <f t="shared" si="2"/>
        <v>VYHOVUJE</v>
      </c>
      <c r="L21" s="106"/>
      <c r="M21" s="112"/>
      <c r="N21" s="112"/>
      <c r="O21" s="112"/>
      <c r="P21" s="112"/>
      <c r="Q21" s="112"/>
      <c r="R21" s="116"/>
    </row>
    <row r="22" spans="1:18" ht="28.5" customHeight="1">
      <c r="A22" s="42"/>
      <c r="B22" s="56">
        <v>16</v>
      </c>
      <c r="C22" s="57" t="s">
        <v>17</v>
      </c>
      <c r="D22" s="52">
        <v>10</v>
      </c>
      <c r="E22" s="53" t="s">
        <v>9</v>
      </c>
      <c r="F22" s="51" t="s">
        <v>141</v>
      </c>
      <c r="G22" s="58">
        <f t="shared" si="0"/>
        <v>60</v>
      </c>
      <c r="H22" s="55">
        <v>6</v>
      </c>
      <c r="I22" s="95">
        <v>5.75</v>
      </c>
      <c r="J22" s="23">
        <f t="shared" si="1"/>
        <v>57.5</v>
      </c>
      <c r="K22" s="24" t="str">
        <f t="shared" si="2"/>
        <v>VYHOVUJE</v>
      </c>
      <c r="L22" s="106"/>
      <c r="M22" s="112"/>
      <c r="N22" s="112"/>
      <c r="O22" s="112"/>
      <c r="P22" s="112"/>
      <c r="Q22" s="112"/>
      <c r="R22" s="116"/>
    </row>
    <row r="23" spans="1:18" ht="40.5" customHeight="1">
      <c r="A23" s="42"/>
      <c r="B23" s="56">
        <v>17</v>
      </c>
      <c r="C23" s="57" t="s">
        <v>18</v>
      </c>
      <c r="D23" s="52">
        <v>5</v>
      </c>
      <c r="E23" s="53" t="s">
        <v>7</v>
      </c>
      <c r="F23" s="51" t="s">
        <v>142</v>
      </c>
      <c r="G23" s="58">
        <f t="shared" si="0"/>
        <v>225</v>
      </c>
      <c r="H23" s="55">
        <v>45</v>
      </c>
      <c r="I23" s="96">
        <v>35.25</v>
      </c>
      <c r="J23" s="23">
        <f t="shared" si="1"/>
        <v>176.25</v>
      </c>
      <c r="K23" s="26" t="str">
        <f t="shared" si="2"/>
        <v>VYHOVUJE</v>
      </c>
      <c r="L23" s="106"/>
      <c r="M23" s="112"/>
      <c r="N23" s="112"/>
      <c r="O23" s="112"/>
      <c r="P23" s="112"/>
      <c r="Q23" s="112"/>
      <c r="R23" s="116"/>
    </row>
    <row r="24" spans="1:18" ht="19.5" customHeight="1">
      <c r="A24" s="42"/>
      <c r="B24" s="56">
        <v>18</v>
      </c>
      <c r="C24" s="57" t="s">
        <v>19</v>
      </c>
      <c r="D24" s="52">
        <v>1</v>
      </c>
      <c r="E24" s="53" t="s">
        <v>7</v>
      </c>
      <c r="F24" s="51" t="s">
        <v>143</v>
      </c>
      <c r="G24" s="58">
        <f t="shared" si="0"/>
        <v>27</v>
      </c>
      <c r="H24" s="55">
        <v>27</v>
      </c>
      <c r="I24" s="95">
        <v>21.8</v>
      </c>
      <c r="J24" s="25">
        <f t="shared" si="1"/>
        <v>21.8</v>
      </c>
      <c r="K24" s="24" t="str">
        <f t="shared" si="2"/>
        <v>VYHOVUJE</v>
      </c>
      <c r="L24" s="106"/>
      <c r="M24" s="112"/>
      <c r="N24" s="112"/>
      <c r="O24" s="112"/>
      <c r="P24" s="112"/>
      <c r="Q24" s="112"/>
      <c r="R24" s="116"/>
    </row>
    <row r="25" spans="1:18" ht="19.5" customHeight="1">
      <c r="A25" s="42"/>
      <c r="B25" s="56">
        <v>19</v>
      </c>
      <c r="C25" s="57" t="s">
        <v>20</v>
      </c>
      <c r="D25" s="52">
        <v>5</v>
      </c>
      <c r="E25" s="53" t="s">
        <v>7</v>
      </c>
      <c r="F25" s="51" t="s">
        <v>144</v>
      </c>
      <c r="G25" s="58">
        <f t="shared" si="0"/>
        <v>75</v>
      </c>
      <c r="H25" s="55">
        <v>15</v>
      </c>
      <c r="I25" s="96">
        <v>13.9</v>
      </c>
      <c r="J25" s="23">
        <f t="shared" si="1"/>
        <v>69.5</v>
      </c>
      <c r="K25" s="26" t="str">
        <f t="shared" si="2"/>
        <v>VYHOVUJE</v>
      </c>
      <c r="L25" s="106"/>
      <c r="M25" s="112"/>
      <c r="N25" s="112"/>
      <c r="O25" s="112"/>
      <c r="P25" s="112"/>
      <c r="Q25" s="112"/>
      <c r="R25" s="116"/>
    </row>
    <row r="26" spans="1:18" ht="43.5" customHeight="1">
      <c r="A26" s="42"/>
      <c r="B26" s="56">
        <v>20</v>
      </c>
      <c r="C26" s="57" t="s">
        <v>21</v>
      </c>
      <c r="D26" s="52">
        <v>2</v>
      </c>
      <c r="E26" s="53" t="s">
        <v>7</v>
      </c>
      <c r="F26" s="51" t="s">
        <v>145</v>
      </c>
      <c r="G26" s="58">
        <f t="shared" si="0"/>
        <v>150</v>
      </c>
      <c r="H26" s="55">
        <v>75</v>
      </c>
      <c r="I26" s="95">
        <v>61.4</v>
      </c>
      <c r="J26" s="23">
        <f t="shared" si="1"/>
        <v>122.8</v>
      </c>
      <c r="K26" s="24" t="str">
        <f t="shared" si="2"/>
        <v>VYHOVUJE</v>
      </c>
      <c r="L26" s="106"/>
      <c r="M26" s="112"/>
      <c r="N26" s="112"/>
      <c r="O26" s="112"/>
      <c r="P26" s="112"/>
      <c r="Q26" s="112"/>
      <c r="R26" s="116"/>
    </row>
    <row r="27" spans="1:18" ht="40.5" customHeight="1">
      <c r="A27" s="42"/>
      <c r="B27" s="56">
        <v>21</v>
      </c>
      <c r="C27" s="57" t="s">
        <v>22</v>
      </c>
      <c r="D27" s="52">
        <v>2</v>
      </c>
      <c r="E27" s="53" t="s">
        <v>7</v>
      </c>
      <c r="F27" s="51" t="s">
        <v>146</v>
      </c>
      <c r="G27" s="58">
        <f t="shared" si="0"/>
        <v>100</v>
      </c>
      <c r="H27" s="55">
        <v>50</v>
      </c>
      <c r="I27" s="96">
        <v>46.1</v>
      </c>
      <c r="J27" s="25">
        <f t="shared" si="1"/>
        <v>92.2</v>
      </c>
      <c r="K27" s="26" t="str">
        <f t="shared" si="2"/>
        <v>VYHOVUJE</v>
      </c>
      <c r="L27" s="106"/>
      <c r="M27" s="112"/>
      <c r="N27" s="112"/>
      <c r="O27" s="112"/>
      <c r="P27" s="112"/>
      <c r="Q27" s="112"/>
      <c r="R27" s="116"/>
    </row>
    <row r="28" spans="1:18" ht="22.5" customHeight="1">
      <c r="A28" s="42"/>
      <c r="B28" s="56">
        <v>22</v>
      </c>
      <c r="C28" s="57" t="s">
        <v>23</v>
      </c>
      <c r="D28" s="52">
        <v>5</v>
      </c>
      <c r="E28" s="53" t="s">
        <v>7</v>
      </c>
      <c r="F28" s="51" t="s">
        <v>147</v>
      </c>
      <c r="G28" s="58">
        <f t="shared" si="0"/>
        <v>50</v>
      </c>
      <c r="H28" s="55">
        <v>10</v>
      </c>
      <c r="I28" s="95">
        <v>10</v>
      </c>
      <c r="J28" s="23">
        <f t="shared" si="1"/>
        <v>50</v>
      </c>
      <c r="K28" s="24" t="str">
        <f t="shared" si="2"/>
        <v>VYHOVUJE</v>
      </c>
      <c r="L28" s="106"/>
      <c r="M28" s="112"/>
      <c r="N28" s="112"/>
      <c r="O28" s="112"/>
      <c r="P28" s="112"/>
      <c r="Q28" s="112"/>
      <c r="R28" s="116"/>
    </row>
    <row r="29" spans="1:18" ht="22.5" customHeight="1">
      <c r="A29" s="42"/>
      <c r="B29" s="56">
        <v>23</v>
      </c>
      <c r="C29" s="57" t="s">
        <v>24</v>
      </c>
      <c r="D29" s="52">
        <v>5</v>
      </c>
      <c r="E29" s="53" t="s">
        <v>7</v>
      </c>
      <c r="F29" s="51" t="s">
        <v>148</v>
      </c>
      <c r="G29" s="58">
        <f t="shared" si="0"/>
        <v>60</v>
      </c>
      <c r="H29" s="55">
        <v>12</v>
      </c>
      <c r="I29" s="96">
        <v>7</v>
      </c>
      <c r="J29" s="23">
        <f t="shared" si="1"/>
        <v>35</v>
      </c>
      <c r="K29" s="26" t="str">
        <f t="shared" si="2"/>
        <v>VYHOVUJE</v>
      </c>
      <c r="L29" s="106"/>
      <c r="M29" s="112"/>
      <c r="N29" s="112"/>
      <c r="O29" s="112"/>
      <c r="P29" s="112"/>
      <c r="Q29" s="112"/>
      <c r="R29" s="116"/>
    </row>
    <row r="30" spans="1:18" ht="22.5" customHeight="1">
      <c r="A30" s="42"/>
      <c r="B30" s="56">
        <v>24</v>
      </c>
      <c r="C30" s="57" t="s">
        <v>25</v>
      </c>
      <c r="D30" s="52">
        <v>4</v>
      </c>
      <c r="E30" s="53" t="s">
        <v>7</v>
      </c>
      <c r="F30" s="51" t="s">
        <v>149</v>
      </c>
      <c r="G30" s="58">
        <f t="shared" si="0"/>
        <v>40</v>
      </c>
      <c r="H30" s="55">
        <v>10</v>
      </c>
      <c r="I30" s="95">
        <v>5.25</v>
      </c>
      <c r="J30" s="25">
        <f t="shared" si="1"/>
        <v>21</v>
      </c>
      <c r="K30" s="24" t="str">
        <f t="shared" si="2"/>
        <v>VYHOVUJE</v>
      </c>
      <c r="L30" s="106"/>
      <c r="M30" s="112"/>
      <c r="N30" s="112"/>
      <c r="O30" s="112"/>
      <c r="P30" s="112"/>
      <c r="Q30" s="112"/>
      <c r="R30" s="116"/>
    </row>
    <row r="31" spans="1:18" ht="41.25" customHeight="1">
      <c r="A31" s="42"/>
      <c r="B31" s="56">
        <v>25</v>
      </c>
      <c r="C31" s="59" t="s">
        <v>150</v>
      </c>
      <c r="D31" s="52">
        <v>2</v>
      </c>
      <c r="E31" s="60" t="s">
        <v>7</v>
      </c>
      <c r="F31" s="59" t="s">
        <v>152</v>
      </c>
      <c r="G31" s="58">
        <f t="shared" si="0"/>
        <v>50</v>
      </c>
      <c r="H31" s="58">
        <v>25</v>
      </c>
      <c r="I31" s="96">
        <v>14.65</v>
      </c>
      <c r="J31" s="23">
        <f t="shared" si="1"/>
        <v>29.3</v>
      </c>
      <c r="K31" s="26" t="str">
        <f t="shared" si="2"/>
        <v>VYHOVUJE</v>
      </c>
      <c r="L31" s="106"/>
      <c r="M31" s="112"/>
      <c r="N31" s="112"/>
      <c r="O31" s="112"/>
      <c r="P31" s="112"/>
      <c r="Q31" s="112"/>
      <c r="R31" s="116"/>
    </row>
    <row r="32" spans="1:18" ht="24.75" customHeight="1" thickBot="1">
      <c r="A32" s="42"/>
      <c r="B32" s="61">
        <v>26</v>
      </c>
      <c r="C32" s="62" t="s">
        <v>151</v>
      </c>
      <c r="D32" s="63">
        <v>1</v>
      </c>
      <c r="E32" s="64" t="s">
        <v>9</v>
      </c>
      <c r="F32" s="62" t="s">
        <v>153</v>
      </c>
      <c r="G32" s="65">
        <f t="shared" si="0"/>
        <v>250</v>
      </c>
      <c r="H32" s="65">
        <v>250</v>
      </c>
      <c r="I32" s="97">
        <v>203</v>
      </c>
      <c r="J32" s="27">
        <f t="shared" si="1"/>
        <v>203</v>
      </c>
      <c r="K32" s="28" t="str">
        <f t="shared" si="2"/>
        <v>VYHOVUJE</v>
      </c>
      <c r="L32" s="107"/>
      <c r="M32" s="113"/>
      <c r="N32" s="113"/>
      <c r="O32" s="113"/>
      <c r="P32" s="113"/>
      <c r="Q32" s="113"/>
      <c r="R32" s="117"/>
    </row>
    <row r="33" spans="1:18" ht="28.5" customHeight="1" thickTop="1">
      <c r="A33" s="43"/>
      <c r="B33" s="66">
        <v>27</v>
      </c>
      <c r="C33" s="57" t="s">
        <v>26</v>
      </c>
      <c r="D33" s="52">
        <v>2</v>
      </c>
      <c r="E33" s="53" t="s">
        <v>9</v>
      </c>
      <c r="F33" s="51" t="s">
        <v>154</v>
      </c>
      <c r="G33" s="67">
        <f t="shared" si="0"/>
        <v>120</v>
      </c>
      <c r="H33" s="55">
        <v>60</v>
      </c>
      <c r="I33" s="96">
        <v>47.45</v>
      </c>
      <c r="J33" s="25">
        <f t="shared" si="1"/>
        <v>94.9</v>
      </c>
      <c r="K33" s="26" t="str">
        <f t="shared" si="2"/>
        <v>VYHOVUJE</v>
      </c>
      <c r="L33" s="105"/>
      <c r="M33" s="114" t="s">
        <v>102</v>
      </c>
      <c r="N33" s="111" t="s">
        <v>27</v>
      </c>
      <c r="O33" s="111" t="s">
        <v>28</v>
      </c>
      <c r="P33" s="111"/>
      <c r="Q33" s="114" t="s">
        <v>106</v>
      </c>
      <c r="R33" s="115" t="s">
        <v>107</v>
      </c>
    </row>
    <row r="34" spans="1:18" ht="28.5" customHeight="1">
      <c r="A34" s="42"/>
      <c r="B34" s="56">
        <v>28</v>
      </c>
      <c r="C34" s="51" t="s">
        <v>155</v>
      </c>
      <c r="D34" s="52">
        <v>30</v>
      </c>
      <c r="E34" s="53" t="s">
        <v>9</v>
      </c>
      <c r="F34" s="51" t="s">
        <v>156</v>
      </c>
      <c r="G34" s="58">
        <f t="shared" si="0"/>
        <v>1110</v>
      </c>
      <c r="H34" s="55">
        <v>37</v>
      </c>
      <c r="I34" s="95">
        <v>37</v>
      </c>
      <c r="J34" s="23">
        <f t="shared" si="1"/>
        <v>1110</v>
      </c>
      <c r="K34" s="24" t="str">
        <f t="shared" si="2"/>
        <v>VYHOVUJE</v>
      </c>
      <c r="L34" s="106"/>
      <c r="M34" s="112"/>
      <c r="N34" s="112"/>
      <c r="O34" s="112"/>
      <c r="P34" s="112"/>
      <c r="Q34" s="112"/>
      <c r="R34" s="116"/>
    </row>
    <row r="35" spans="1:18" ht="66" customHeight="1">
      <c r="A35" s="42"/>
      <c r="B35" s="56">
        <v>29</v>
      </c>
      <c r="C35" s="57" t="s">
        <v>30</v>
      </c>
      <c r="D35" s="52">
        <v>50</v>
      </c>
      <c r="E35" s="53" t="s">
        <v>9</v>
      </c>
      <c r="F35" s="51" t="s">
        <v>157</v>
      </c>
      <c r="G35" s="58">
        <f t="shared" si="0"/>
        <v>4250</v>
      </c>
      <c r="H35" s="55">
        <v>85</v>
      </c>
      <c r="I35" s="96">
        <v>64.65</v>
      </c>
      <c r="J35" s="23">
        <f t="shared" si="1"/>
        <v>3232.5000000000005</v>
      </c>
      <c r="K35" s="26" t="str">
        <f t="shared" si="2"/>
        <v>VYHOVUJE</v>
      </c>
      <c r="L35" s="106"/>
      <c r="M35" s="112"/>
      <c r="N35" s="112"/>
      <c r="O35" s="112"/>
      <c r="P35" s="112"/>
      <c r="Q35" s="112"/>
      <c r="R35" s="116"/>
    </row>
    <row r="36" spans="1:18" ht="23.25" customHeight="1">
      <c r="A36" s="42"/>
      <c r="B36" s="56">
        <v>30</v>
      </c>
      <c r="C36" s="51" t="s">
        <v>139</v>
      </c>
      <c r="D36" s="52">
        <v>2</v>
      </c>
      <c r="E36" s="53" t="s">
        <v>7</v>
      </c>
      <c r="F36" s="51" t="s">
        <v>159</v>
      </c>
      <c r="G36" s="58">
        <f t="shared" si="0"/>
        <v>120</v>
      </c>
      <c r="H36" s="55">
        <v>60</v>
      </c>
      <c r="I36" s="95">
        <v>53</v>
      </c>
      <c r="J36" s="23">
        <f aca="true" t="shared" si="3" ref="J36:J99">D36*I36</f>
        <v>106</v>
      </c>
      <c r="K36" s="26" t="str">
        <f aca="true" t="shared" si="4" ref="K36:K99">IF(ISNUMBER(I36),IF(I36&gt;H36,"NEVYHOVUJE","VYHOVUJE")," ")</f>
        <v>VYHOVUJE</v>
      </c>
      <c r="L36" s="106"/>
      <c r="M36" s="112"/>
      <c r="N36" s="112"/>
      <c r="O36" s="112"/>
      <c r="P36" s="112"/>
      <c r="Q36" s="112"/>
      <c r="R36" s="116"/>
    </row>
    <row r="37" spans="1:18" ht="23.25" customHeight="1">
      <c r="A37" s="42"/>
      <c r="B37" s="56">
        <v>31</v>
      </c>
      <c r="C37" s="51" t="s">
        <v>139</v>
      </c>
      <c r="D37" s="52">
        <v>2</v>
      </c>
      <c r="E37" s="53" t="s">
        <v>7</v>
      </c>
      <c r="F37" s="51" t="s">
        <v>140</v>
      </c>
      <c r="G37" s="58">
        <f t="shared" si="0"/>
        <v>160</v>
      </c>
      <c r="H37" s="55">
        <v>80</v>
      </c>
      <c r="I37" s="95">
        <v>53</v>
      </c>
      <c r="J37" s="23">
        <f t="shared" si="3"/>
        <v>106</v>
      </c>
      <c r="K37" s="26" t="str">
        <f t="shared" si="4"/>
        <v>VYHOVUJE</v>
      </c>
      <c r="L37" s="106"/>
      <c r="M37" s="112"/>
      <c r="N37" s="112"/>
      <c r="O37" s="112"/>
      <c r="P37" s="112"/>
      <c r="Q37" s="112"/>
      <c r="R37" s="116"/>
    </row>
    <row r="38" spans="1:18" ht="23.25" customHeight="1" thickBot="1">
      <c r="A38" s="42"/>
      <c r="B38" s="61">
        <v>32</v>
      </c>
      <c r="C38" s="68" t="s">
        <v>158</v>
      </c>
      <c r="D38" s="63">
        <v>1</v>
      </c>
      <c r="E38" s="69" t="s">
        <v>7</v>
      </c>
      <c r="F38" s="68" t="s">
        <v>160</v>
      </c>
      <c r="G38" s="65">
        <f t="shared" si="0"/>
        <v>100</v>
      </c>
      <c r="H38" s="70">
        <v>100</v>
      </c>
      <c r="I38" s="97">
        <v>77</v>
      </c>
      <c r="J38" s="27">
        <f t="shared" si="3"/>
        <v>77</v>
      </c>
      <c r="K38" s="30" t="str">
        <f t="shared" si="4"/>
        <v>VYHOVUJE</v>
      </c>
      <c r="L38" s="107"/>
      <c r="M38" s="113"/>
      <c r="N38" s="113"/>
      <c r="O38" s="113"/>
      <c r="P38" s="113"/>
      <c r="Q38" s="113"/>
      <c r="R38" s="117"/>
    </row>
    <row r="39" spans="1:18" ht="45.75" customHeight="1" thickTop="1">
      <c r="A39" s="43"/>
      <c r="B39" s="66">
        <v>33</v>
      </c>
      <c r="C39" s="51" t="s">
        <v>155</v>
      </c>
      <c r="D39" s="52">
        <v>30</v>
      </c>
      <c r="E39" s="53" t="s">
        <v>9</v>
      </c>
      <c r="F39" s="51" t="s">
        <v>156</v>
      </c>
      <c r="G39" s="67">
        <f t="shared" si="0"/>
        <v>1110</v>
      </c>
      <c r="H39" s="55">
        <v>37</v>
      </c>
      <c r="I39" s="96">
        <v>37</v>
      </c>
      <c r="J39" s="25">
        <f t="shared" si="3"/>
        <v>1110</v>
      </c>
      <c r="K39" s="26" t="str">
        <f t="shared" si="4"/>
        <v>VYHOVUJE</v>
      </c>
      <c r="L39" s="105"/>
      <c r="M39" s="114" t="s">
        <v>102</v>
      </c>
      <c r="N39" s="111" t="s">
        <v>103</v>
      </c>
      <c r="O39" s="111"/>
      <c r="P39" s="111"/>
      <c r="Q39" s="114" t="s">
        <v>108</v>
      </c>
      <c r="R39" s="115" t="s">
        <v>109</v>
      </c>
    </row>
    <row r="40" spans="1:18" ht="15">
      <c r="A40" s="42"/>
      <c r="B40" s="56">
        <v>34</v>
      </c>
      <c r="C40" s="51" t="s">
        <v>161</v>
      </c>
      <c r="D40" s="52">
        <v>10</v>
      </c>
      <c r="E40" s="53" t="s">
        <v>9</v>
      </c>
      <c r="F40" s="51" t="s">
        <v>162</v>
      </c>
      <c r="G40" s="58">
        <f t="shared" si="0"/>
        <v>240</v>
      </c>
      <c r="H40" s="55">
        <v>24</v>
      </c>
      <c r="I40" s="95">
        <v>24</v>
      </c>
      <c r="J40" s="23">
        <f t="shared" si="3"/>
        <v>240</v>
      </c>
      <c r="K40" s="26" t="str">
        <f t="shared" si="4"/>
        <v>VYHOVUJE</v>
      </c>
      <c r="L40" s="106"/>
      <c r="M40" s="112"/>
      <c r="N40" s="112"/>
      <c r="O40" s="112"/>
      <c r="P40" s="112"/>
      <c r="Q40" s="112"/>
      <c r="R40" s="116"/>
    </row>
    <row r="41" spans="1:18" ht="30" customHeight="1">
      <c r="A41" s="42"/>
      <c r="B41" s="56">
        <v>35</v>
      </c>
      <c r="C41" s="57" t="s">
        <v>31</v>
      </c>
      <c r="D41" s="52">
        <v>1</v>
      </c>
      <c r="E41" s="53" t="s">
        <v>9</v>
      </c>
      <c r="F41" s="51" t="s">
        <v>163</v>
      </c>
      <c r="G41" s="58">
        <f t="shared" si="0"/>
        <v>140</v>
      </c>
      <c r="H41" s="55">
        <v>140</v>
      </c>
      <c r="I41" s="95">
        <v>109</v>
      </c>
      <c r="J41" s="23">
        <f t="shared" si="3"/>
        <v>109</v>
      </c>
      <c r="K41" s="26" t="str">
        <f t="shared" si="4"/>
        <v>VYHOVUJE</v>
      </c>
      <c r="L41" s="106"/>
      <c r="M41" s="112"/>
      <c r="N41" s="112"/>
      <c r="O41" s="112"/>
      <c r="P41" s="112"/>
      <c r="Q41" s="112"/>
      <c r="R41" s="116"/>
    </row>
    <row r="42" spans="1:18" ht="54.75" customHeight="1">
      <c r="A42" s="42"/>
      <c r="B42" s="56">
        <v>36</v>
      </c>
      <c r="C42" s="57" t="s">
        <v>32</v>
      </c>
      <c r="D42" s="52">
        <v>10</v>
      </c>
      <c r="E42" s="53" t="s">
        <v>9</v>
      </c>
      <c r="F42" s="51" t="s">
        <v>164</v>
      </c>
      <c r="G42" s="58">
        <f t="shared" si="0"/>
        <v>350</v>
      </c>
      <c r="H42" s="55">
        <v>35</v>
      </c>
      <c r="I42" s="95">
        <v>19.8</v>
      </c>
      <c r="J42" s="23">
        <f t="shared" si="3"/>
        <v>198</v>
      </c>
      <c r="K42" s="26" t="str">
        <f t="shared" si="4"/>
        <v>VYHOVUJE</v>
      </c>
      <c r="L42" s="106"/>
      <c r="M42" s="112"/>
      <c r="N42" s="112"/>
      <c r="O42" s="112"/>
      <c r="P42" s="112"/>
      <c r="Q42" s="112"/>
      <c r="R42" s="116"/>
    </row>
    <row r="43" spans="1:18" ht="30">
      <c r="A43" s="42"/>
      <c r="B43" s="56">
        <v>37</v>
      </c>
      <c r="C43" s="57" t="s">
        <v>33</v>
      </c>
      <c r="D43" s="52">
        <v>2</v>
      </c>
      <c r="E43" s="53" t="s">
        <v>7</v>
      </c>
      <c r="F43" s="51" t="s">
        <v>165</v>
      </c>
      <c r="G43" s="58">
        <f t="shared" si="0"/>
        <v>38</v>
      </c>
      <c r="H43" s="55">
        <v>19</v>
      </c>
      <c r="I43" s="95">
        <v>14.4</v>
      </c>
      <c r="J43" s="23">
        <f t="shared" si="3"/>
        <v>28.8</v>
      </c>
      <c r="K43" s="26" t="str">
        <f t="shared" si="4"/>
        <v>VYHOVUJE</v>
      </c>
      <c r="L43" s="106"/>
      <c r="M43" s="112"/>
      <c r="N43" s="112"/>
      <c r="O43" s="112"/>
      <c r="P43" s="112"/>
      <c r="Q43" s="112"/>
      <c r="R43" s="116"/>
    </row>
    <row r="44" spans="1:18" ht="27.75" customHeight="1">
      <c r="A44" s="42"/>
      <c r="B44" s="56">
        <v>38</v>
      </c>
      <c r="C44" s="57" t="s">
        <v>34</v>
      </c>
      <c r="D44" s="52">
        <v>20</v>
      </c>
      <c r="E44" s="53" t="s">
        <v>7</v>
      </c>
      <c r="F44" s="51" t="s">
        <v>166</v>
      </c>
      <c r="G44" s="58">
        <f t="shared" si="0"/>
        <v>480</v>
      </c>
      <c r="H44" s="55">
        <v>24</v>
      </c>
      <c r="I44" s="95">
        <v>9.6</v>
      </c>
      <c r="J44" s="23">
        <f t="shared" si="3"/>
        <v>192</v>
      </c>
      <c r="K44" s="26" t="str">
        <f t="shared" si="4"/>
        <v>VYHOVUJE</v>
      </c>
      <c r="L44" s="106"/>
      <c r="M44" s="112"/>
      <c r="N44" s="112"/>
      <c r="O44" s="112"/>
      <c r="P44" s="112"/>
      <c r="Q44" s="112"/>
      <c r="R44" s="116"/>
    </row>
    <row r="45" spans="1:18" ht="32.25" customHeight="1">
      <c r="A45" s="42"/>
      <c r="B45" s="56">
        <v>39</v>
      </c>
      <c r="C45" s="57" t="s">
        <v>35</v>
      </c>
      <c r="D45" s="52">
        <v>20</v>
      </c>
      <c r="E45" s="53" t="s">
        <v>7</v>
      </c>
      <c r="F45" s="51" t="s">
        <v>167</v>
      </c>
      <c r="G45" s="58">
        <f t="shared" si="0"/>
        <v>160</v>
      </c>
      <c r="H45" s="55">
        <v>8</v>
      </c>
      <c r="I45" s="95">
        <v>3</v>
      </c>
      <c r="J45" s="23">
        <f t="shared" si="3"/>
        <v>60</v>
      </c>
      <c r="K45" s="26" t="str">
        <f t="shared" si="4"/>
        <v>VYHOVUJE</v>
      </c>
      <c r="L45" s="106"/>
      <c r="M45" s="112"/>
      <c r="N45" s="112"/>
      <c r="O45" s="112"/>
      <c r="P45" s="112"/>
      <c r="Q45" s="112"/>
      <c r="R45" s="116"/>
    </row>
    <row r="46" spans="1:18" ht="15">
      <c r="A46" s="42"/>
      <c r="B46" s="56">
        <v>40</v>
      </c>
      <c r="C46" s="57" t="s">
        <v>37</v>
      </c>
      <c r="D46" s="52">
        <v>25</v>
      </c>
      <c r="E46" s="53" t="s">
        <v>7</v>
      </c>
      <c r="F46" s="57" t="s">
        <v>38</v>
      </c>
      <c r="G46" s="58">
        <f t="shared" si="0"/>
        <v>650</v>
      </c>
      <c r="H46" s="55">
        <v>26</v>
      </c>
      <c r="I46" s="95">
        <v>16.6</v>
      </c>
      <c r="J46" s="23">
        <f t="shared" si="3"/>
        <v>415.00000000000006</v>
      </c>
      <c r="K46" s="26" t="str">
        <f t="shared" si="4"/>
        <v>VYHOVUJE</v>
      </c>
      <c r="L46" s="106"/>
      <c r="M46" s="112"/>
      <c r="N46" s="112"/>
      <c r="O46" s="112"/>
      <c r="P46" s="112"/>
      <c r="Q46" s="112"/>
      <c r="R46" s="116"/>
    </row>
    <row r="47" spans="1:18" ht="27.75" customHeight="1">
      <c r="A47" s="42"/>
      <c r="B47" s="56">
        <v>41</v>
      </c>
      <c r="C47" s="51" t="s">
        <v>139</v>
      </c>
      <c r="D47" s="52">
        <v>3</v>
      </c>
      <c r="E47" s="53" t="s">
        <v>7</v>
      </c>
      <c r="F47" s="51" t="s">
        <v>168</v>
      </c>
      <c r="G47" s="58">
        <f t="shared" si="0"/>
        <v>180</v>
      </c>
      <c r="H47" s="55">
        <v>60</v>
      </c>
      <c r="I47" s="95">
        <v>23</v>
      </c>
      <c r="J47" s="23">
        <f t="shared" si="3"/>
        <v>69</v>
      </c>
      <c r="K47" s="26" t="str">
        <f t="shared" si="4"/>
        <v>VYHOVUJE</v>
      </c>
      <c r="L47" s="106"/>
      <c r="M47" s="112"/>
      <c r="N47" s="112"/>
      <c r="O47" s="112"/>
      <c r="P47" s="112"/>
      <c r="Q47" s="112"/>
      <c r="R47" s="116"/>
    </row>
    <row r="48" spans="1:18" ht="45.75" customHeight="1">
      <c r="A48" s="42"/>
      <c r="B48" s="56">
        <v>42</v>
      </c>
      <c r="C48" s="57" t="s">
        <v>18</v>
      </c>
      <c r="D48" s="52">
        <v>20</v>
      </c>
      <c r="E48" s="53" t="s">
        <v>7</v>
      </c>
      <c r="F48" s="51" t="s">
        <v>169</v>
      </c>
      <c r="G48" s="58">
        <f t="shared" si="0"/>
        <v>900</v>
      </c>
      <c r="H48" s="55">
        <v>45</v>
      </c>
      <c r="I48" s="95">
        <v>35.25</v>
      </c>
      <c r="J48" s="23">
        <f t="shared" si="3"/>
        <v>705</v>
      </c>
      <c r="K48" s="26" t="str">
        <f t="shared" si="4"/>
        <v>VYHOVUJE</v>
      </c>
      <c r="L48" s="106"/>
      <c r="M48" s="112"/>
      <c r="N48" s="112"/>
      <c r="O48" s="112"/>
      <c r="P48" s="112"/>
      <c r="Q48" s="112"/>
      <c r="R48" s="116"/>
    </row>
    <row r="49" spans="1:18" ht="30" customHeight="1">
      <c r="A49" s="42"/>
      <c r="B49" s="56">
        <v>43</v>
      </c>
      <c r="C49" s="57" t="s">
        <v>39</v>
      </c>
      <c r="D49" s="52">
        <v>5</v>
      </c>
      <c r="E49" s="53" t="s">
        <v>7</v>
      </c>
      <c r="F49" s="51" t="s">
        <v>170</v>
      </c>
      <c r="G49" s="58">
        <f t="shared" si="0"/>
        <v>200</v>
      </c>
      <c r="H49" s="55">
        <v>40</v>
      </c>
      <c r="I49" s="95">
        <v>26.5</v>
      </c>
      <c r="J49" s="23">
        <f t="shared" si="3"/>
        <v>132.5</v>
      </c>
      <c r="K49" s="26" t="str">
        <f t="shared" si="4"/>
        <v>VYHOVUJE</v>
      </c>
      <c r="L49" s="106"/>
      <c r="M49" s="112"/>
      <c r="N49" s="112"/>
      <c r="O49" s="112"/>
      <c r="P49" s="112"/>
      <c r="Q49" s="112"/>
      <c r="R49" s="116"/>
    </row>
    <row r="50" spans="1:18" ht="38.25" customHeight="1">
      <c r="A50" s="42"/>
      <c r="B50" s="56">
        <v>44</v>
      </c>
      <c r="C50" s="57" t="s">
        <v>22</v>
      </c>
      <c r="D50" s="52">
        <v>10</v>
      </c>
      <c r="E50" s="53" t="s">
        <v>7</v>
      </c>
      <c r="F50" s="51" t="s">
        <v>171</v>
      </c>
      <c r="G50" s="58">
        <f t="shared" si="0"/>
        <v>500</v>
      </c>
      <c r="H50" s="55">
        <v>50</v>
      </c>
      <c r="I50" s="95">
        <v>46.1</v>
      </c>
      <c r="J50" s="23">
        <f t="shared" si="3"/>
        <v>461</v>
      </c>
      <c r="K50" s="26" t="str">
        <f t="shared" si="4"/>
        <v>VYHOVUJE</v>
      </c>
      <c r="L50" s="106"/>
      <c r="M50" s="112"/>
      <c r="N50" s="112"/>
      <c r="O50" s="112"/>
      <c r="P50" s="112"/>
      <c r="Q50" s="112"/>
      <c r="R50" s="116"/>
    </row>
    <row r="51" spans="1:18" ht="33" customHeight="1" thickBot="1">
      <c r="A51" s="42"/>
      <c r="B51" s="61">
        <v>45</v>
      </c>
      <c r="C51" s="71" t="s">
        <v>40</v>
      </c>
      <c r="D51" s="63">
        <v>5</v>
      </c>
      <c r="E51" s="69" t="s">
        <v>7</v>
      </c>
      <c r="F51" s="68" t="s">
        <v>172</v>
      </c>
      <c r="G51" s="65">
        <f t="shared" si="0"/>
        <v>45</v>
      </c>
      <c r="H51" s="70">
        <v>9</v>
      </c>
      <c r="I51" s="97">
        <v>3.8</v>
      </c>
      <c r="J51" s="29">
        <f t="shared" si="3"/>
        <v>19</v>
      </c>
      <c r="K51" s="47" t="str">
        <f t="shared" si="4"/>
        <v>VYHOVUJE</v>
      </c>
      <c r="L51" s="107"/>
      <c r="M51" s="113"/>
      <c r="N51" s="113"/>
      <c r="O51" s="113"/>
      <c r="P51" s="113"/>
      <c r="Q51" s="113"/>
      <c r="R51" s="117"/>
    </row>
    <row r="52" spans="1:18" ht="76.5" thickBot="1" thickTop="1">
      <c r="A52" s="43"/>
      <c r="B52" s="72">
        <v>46</v>
      </c>
      <c r="C52" s="73" t="s">
        <v>30</v>
      </c>
      <c r="D52" s="74">
        <v>50</v>
      </c>
      <c r="E52" s="75" t="s">
        <v>9</v>
      </c>
      <c r="F52" s="76" t="s">
        <v>173</v>
      </c>
      <c r="G52" s="77">
        <f t="shared" si="0"/>
        <v>4250</v>
      </c>
      <c r="H52" s="78">
        <v>85</v>
      </c>
      <c r="I52" s="98">
        <v>64.65</v>
      </c>
      <c r="J52" s="31">
        <f t="shared" si="3"/>
        <v>3232.5000000000005</v>
      </c>
      <c r="K52" s="32" t="str">
        <f t="shared" si="4"/>
        <v>VYHOVUJE</v>
      </c>
      <c r="L52" s="33"/>
      <c r="M52" s="48" t="s">
        <v>102</v>
      </c>
      <c r="N52" s="49" t="s">
        <v>103</v>
      </c>
      <c r="O52" s="49"/>
      <c r="P52" s="49"/>
      <c r="Q52" s="48" t="s">
        <v>110</v>
      </c>
      <c r="R52" s="48" t="s">
        <v>111</v>
      </c>
    </row>
    <row r="53" spans="1:18" ht="45" customHeight="1" thickTop="1">
      <c r="A53" s="43"/>
      <c r="B53" s="66">
        <v>47</v>
      </c>
      <c r="C53" s="79" t="s">
        <v>41</v>
      </c>
      <c r="D53" s="52">
        <v>6</v>
      </c>
      <c r="E53" s="60" t="s">
        <v>9</v>
      </c>
      <c r="F53" s="59" t="s">
        <v>154</v>
      </c>
      <c r="G53" s="67">
        <f t="shared" si="0"/>
        <v>300</v>
      </c>
      <c r="H53" s="58">
        <v>50</v>
      </c>
      <c r="I53" s="96">
        <v>50</v>
      </c>
      <c r="J53" s="25">
        <f t="shared" si="3"/>
        <v>300</v>
      </c>
      <c r="K53" s="26" t="str">
        <f t="shared" si="4"/>
        <v>VYHOVUJE</v>
      </c>
      <c r="L53" s="105"/>
      <c r="M53" s="114" t="s">
        <v>102</v>
      </c>
      <c r="N53" s="111" t="s">
        <v>103</v>
      </c>
      <c r="O53" s="111"/>
      <c r="P53" s="111"/>
      <c r="Q53" s="114" t="s">
        <v>112</v>
      </c>
      <c r="R53" s="115" t="s">
        <v>113</v>
      </c>
    </row>
    <row r="54" spans="1:18" ht="30" customHeight="1">
      <c r="A54" s="42"/>
      <c r="B54" s="56">
        <v>48</v>
      </c>
      <c r="C54" s="79" t="s">
        <v>29</v>
      </c>
      <c r="D54" s="52">
        <v>6</v>
      </c>
      <c r="E54" s="60" t="s">
        <v>9</v>
      </c>
      <c r="F54" s="59" t="s">
        <v>156</v>
      </c>
      <c r="G54" s="58">
        <f t="shared" si="0"/>
        <v>222</v>
      </c>
      <c r="H54" s="58">
        <v>37</v>
      </c>
      <c r="I54" s="95">
        <v>37</v>
      </c>
      <c r="J54" s="23">
        <f t="shared" si="3"/>
        <v>222</v>
      </c>
      <c r="K54" s="26" t="str">
        <f t="shared" si="4"/>
        <v>VYHOVUJE</v>
      </c>
      <c r="L54" s="106"/>
      <c r="M54" s="112"/>
      <c r="N54" s="112"/>
      <c r="O54" s="112"/>
      <c r="P54" s="112"/>
      <c r="Q54" s="112"/>
      <c r="R54" s="116"/>
    </row>
    <row r="55" spans="1:18" ht="29.25" customHeight="1">
      <c r="A55" s="42"/>
      <c r="B55" s="56">
        <v>49</v>
      </c>
      <c r="C55" s="59" t="s">
        <v>174</v>
      </c>
      <c r="D55" s="52">
        <v>8</v>
      </c>
      <c r="E55" s="60" t="s">
        <v>9</v>
      </c>
      <c r="F55" s="59" t="s">
        <v>162</v>
      </c>
      <c r="G55" s="58">
        <f t="shared" si="0"/>
        <v>192</v>
      </c>
      <c r="H55" s="58">
        <v>24</v>
      </c>
      <c r="I55" s="95">
        <v>24</v>
      </c>
      <c r="J55" s="23">
        <f t="shared" si="3"/>
        <v>192</v>
      </c>
      <c r="K55" s="26" t="str">
        <f t="shared" si="4"/>
        <v>VYHOVUJE</v>
      </c>
      <c r="L55" s="106"/>
      <c r="M55" s="112"/>
      <c r="N55" s="112"/>
      <c r="O55" s="112"/>
      <c r="P55" s="112"/>
      <c r="Q55" s="112"/>
      <c r="R55" s="116"/>
    </row>
    <row r="56" spans="1:18" ht="39.75" customHeight="1">
      <c r="A56" s="42"/>
      <c r="B56" s="56">
        <v>50</v>
      </c>
      <c r="C56" s="79" t="s">
        <v>42</v>
      </c>
      <c r="D56" s="52">
        <v>2</v>
      </c>
      <c r="E56" s="60" t="s">
        <v>9</v>
      </c>
      <c r="F56" s="59" t="s">
        <v>175</v>
      </c>
      <c r="G56" s="58">
        <f t="shared" si="0"/>
        <v>112</v>
      </c>
      <c r="H56" s="58">
        <v>56</v>
      </c>
      <c r="I56" s="95">
        <v>27.6</v>
      </c>
      <c r="J56" s="23">
        <f t="shared" si="3"/>
        <v>55.2</v>
      </c>
      <c r="K56" s="26" t="str">
        <f t="shared" si="4"/>
        <v>VYHOVUJE</v>
      </c>
      <c r="L56" s="106"/>
      <c r="M56" s="112"/>
      <c r="N56" s="112"/>
      <c r="O56" s="112"/>
      <c r="P56" s="112"/>
      <c r="Q56" s="112"/>
      <c r="R56" s="116"/>
    </row>
    <row r="57" spans="1:18" ht="37.5" customHeight="1">
      <c r="A57" s="42"/>
      <c r="B57" s="56">
        <v>51</v>
      </c>
      <c r="C57" s="79" t="s">
        <v>43</v>
      </c>
      <c r="D57" s="52">
        <v>2</v>
      </c>
      <c r="E57" s="60" t="s">
        <v>9</v>
      </c>
      <c r="F57" s="59" t="s">
        <v>175</v>
      </c>
      <c r="G57" s="58">
        <f t="shared" si="0"/>
        <v>150</v>
      </c>
      <c r="H57" s="58">
        <v>75</v>
      </c>
      <c r="I57" s="95">
        <v>34.2</v>
      </c>
      <c r="J57" s="23">
        <f t="shared" si="3"/>
        <v>68.4</v>
      </c>
      <c r="K57" s="26" t="str">
        <f t="shared" si="4"/>
        <v>VYHOVUJE</v>
      </c>
      <c r="L57" s="106"/>
      <c r="M57" s="112"/>
      <c r="N57" s="112"/>
      <c r="O57" s="112"/>
      <c r="P57" s="112"/>
      <c r="Q57" s="112"/>
      <c r="R57" s="116"/>
    </row>
    <row r="58" spans="1:18" ht="31.5" customHeight="1">
      <c r="A58" s="42"/>
      <c r="B58" s="56">
        <v>52</v>
      </c>
      <c r="C58" s="79" t="s">
        <v>44</v>
      </c>
      <c r="D58" s="52">
        <v>4</v>
      </c>
      <c r="E58" s="60" t="s">
        <v>7</v>
      </c>
      <c r="F58" s="59" t="s">
        <v>134</v>
      </c>
      <c r="G58" s="58">
        <f t="shared" si="0"/>
        <v>72</v>
      </c>
      <c r="H58" s="58">
        <v>18</v>
      </c>
      <c r="I58" s="95">
        <v>9.5</v>
      </c>
      <c r="J58" s="23">
        <f t="shared" si="3"/>
        <v>38</v>
      </c>
      <c r="K58" s="26" t="str">
        <f t="shared" si="4"/>
        <v>VYHOVUJE</v>
      </c>
      <c r="L58" s="106"/>
      <c r="M58" s="112"/>
      <c r="N58" s="112"/>
      <c r="O58" s="112"/>
      <c r="P58" s="112"/>
      <c r="Q58" s="112"/>
      <c r="R58" s="116"/>
    </row>
    <row r="59" spans="1:18" ht="56.25" customHeight="1">
      <c r="A59" s="42"/>
      <c r="B59" s="56">
        <v>53</v>
      </c>
      <c r="C59" s="79" t="s">
        <v>32</v>
      </c>
      <c r="D59" s="52">
        <v>1</v>
      </c>
      <c r="E59" s="60" t="s">
        <v>9</v>
      </c>
      <c r="F59" s="59" t="s">
        <v>176</v>
      </c>
      <c r="G59" s="58">
        <f t="shared" si="0"/>
        <v>35</v>
      </c>
      <c r="H59" s="58">
        <v>35</v>
      </c>
      <c r="I59" s="95">
        <v>19.8</v>
      </c>
      <c r="J59" s="23">
        <f t="shared" si="3"/>
        <v>19.8</v>
      </c>
      <c r="K59" s="26" t="str">
        <f t="shared" si="4"/>
        <v>VYHOVUJE</v>
      </c>
      <c r="L59" s="106"/>
      <c r="M59" s="112"/>
      <c r="N59" s="112"/>
      <c r="O59" s="112"/>
      <c r="P59" s="112"/>
      <c r="Q59" s="112"/>
      <c r="R59" s="116"/>
    </row>
    <row r="60" spans="1:18" ht="36.75" customHeight="1">
      <c r="A60" s="42"/>
      <c r="B60" s="56">
        <v>54</v>
      </c>
      <c r="C60" s="79" t="s">
        <v>14</v>
      </c>
      <c r="D60" s="52">
        <v>1</v>
      </c>
      <c r="E60" s="60" t="s">
        <v>7</v>
      </c>
      <c r="F60" s="59" t="s">
        <v>136</v>
      </c>
      <c r="G60" s="58">
        <f t="shared" si="0"/>
        <v>17</v>
      </c>
      <c r="H60" s="58">
        <v>17</v>
      </c>
      <c r="I60" s="95">
        <v>13.6</v>
      </c>
      <c r="J60" s="23">
        <f t="shared" si="3"/>
        <v>13.6</v>
      </c>
      <c r="K60" s="26" t="str">
        <f t="shared" si="4"/>
        <v>VYHOVUJE</v>
      </c>
      <c r="L60" s="106"/>
      <c r="M60" s="112"/>
      <c r="N60" s="112"/>
      <c r="O60" s="112"/>
      <c r="P60" s="112"/>
      <c r="Q60" s="112"/>
      <c r="R60" s="116"/>
    </row>
    <row r="61" spans="1:18" ht="15">
      <c r="A61" s="42"/>
      <c r="B61" s="56">
        <v>55</v>
      </c>
      <c r="C61" s="79" t="s">
        <v>37</v>
      </c>
      <c r="D61" s="52">
        <v>5</v>
      </c>
      <c r="E61" s="60" t="s">
        <v>7</v>
      </c>
      <c r="F61" s="79" t="s">
        <v>38</v>
      </c>
      <c r="G61" s="58">
        <f t="shared" si="0"/>
        <v>130</v>
      </c>
      <c r="H61" s="58">
        <v>26</v>
      </c>
      <c r="I61" s="95">
        <v>16.6</v>
      </c>
      <c r="J61" s="23">
        <f t="shared" si="3"/>
        <v>83</v>
      </c>
      <c r="K61" s="26" t="str">
        <f t="shared" si="4"/>
        <v>VYHOVUJE</v>
      </c>
      <c r="L61" s="106"/>
      <c r="M61" s="112"/>
      <c r="N61" s="112"/>
      <c r="O61" s="112"/>
      <c r="P61" s="112"/>
      <c r="Q61" s="112"/>
      <c r="R61" s="116"/>
    </row>
    <row r="62" spans="1:18" ht="27" customHeight="1">
      <c r="A62" s="42"/>
      <c r="B62" s="56">
        <v>56</v>
      </c>
      <c r="C62" s="79" t="s">
        <v>45</v>
      </c>
      <c r="D62" s="52">
        <v>3</v>
      </c>
      <c r="E62" s="60" t="s">
        <v>7</v>
      </c>
      <c r="F62" s="79" t="s">
        <v>46</v>
      </c>
      <c r="G62" s="58">
        <f t="shared" si="0"/>
        <v>84</v>
      </c>
      <c r="H62" s="58">
        <v>28</v>
      </c>
      <c r="I62" s="95">
        <v>11.5</v>
      </c>
      <c r="J62" s="23">
        <f t="shared" si="3"/>
        <v>34.5</v>
      </c>
      <c r="K62" s="26" t="str">
        <f t="shared" si="4"/>
        <v>VYHOVUJE</v>
      </c>
      <c r="L62" s="106"/>
      <c r="M62" s="112"/>
      <c r="N62" s="112"/>
      <c r="O62" s="112"/>
      <c r="P62" s="112"/>
      <c r="Q62" s="112"/>
      <c r="R62" s="116"/>
    </row>
    <row r="63" spans="1:18" ht="27" customHeight="1">
      <c r="A63" s="42"/>
      <c r="B63" s="56">
        <v>57</v>
      </c>
      <c r="C63" s="79" t="s">
        <v>47</v>
      </c>
      <c r="D63" s="52">
        <v>4</v>
      </c>
      <c r="E63" s="60" t="s">
        <v>9</v>
      </c>
      <c r="F63" s="59" t="s">
        <v>177</v>
      </c>
      <c r="G63" s="58">
        <f t="shared" si="0"/>
        <v>32</v>
      </c>
      <c r="H63" s="58">
        <v>8</v>
      </c>
      <c r="I63" s="95">
        <v>6.65</v>
      </c>
      <c r="J63" s="23">
        <f t="shared" si="3"/>
        <v>26.6</v>
      </c>
      <c r="K63" s="26" t="str">
        <f t="shared" si="4"/>
        <v>VYHOVUJE</v>
      </c>
      <c r="L63" s="106"/>
      <c r="M63" s="112"/>
      <c r="N63" s="112"/>
      <c r="O63" s="112"/>
      <c r="P63" s="112"/>
      <c r="Q63" s="112"/>
      <c r="R63" s="116"/>
    </row>
    <row r="64" spans="1:18" ht="30" customHeight="1">
      <c r="A64" s="42"/>
      <c r="B64" s="56">
        <v>58</v>
      </c>
      <c r="C64" s="79" t="s">
        <v>48</v>
      </c>
      <c r="D64" s="52">
        <v>60</v>
      </c>
      <c r="E64" s="60" t="s">
        <v>7</v>
      </c>
      <c r="F64" s="59" t="s">
        <v>178</v>
      </c>
      <c r="G64" s="58">
        <f t="shared" si="0"/>
        <v>120</v>
      </c>
      <c r="H64" s="58">
        <v>2</v>
      </c>
      <c r="I64" s="95">
        <v>1.2</v>
      </c>
      <c r="J64" s="23">
        <f t="shared" si="3"/>
        <v>72</v>
      </c>
      <c r="K64" s="26" t="str">
        <f t="shared" si="4"/>
        <v>VYHOVUJE</v>
      </c>
      <c r="L64" s="106"/>
      <c r="M64" s="112"/>
      <c r="N64" s="112"/>
      <c r="O64" s="112"/>
      <c r="P64" s="112"/>
      <c r="Q64" s="112"/>
      <c r="R64" s="116"/>
    </row>
    <row r="65" spans="1:18" ht="46.5" customHeight="1">
      <c r="A65" s="42"/>
      <c r="B65" s="56">
        <v>59</v>
      </c>
      <c r="C65" s="79" t="s">
        <v>49</v>
      </c>
      <c r="D65" s="52">
        <v>30</v>
      </c>
      <c r="E65" s="60" t="s">
        <v>7</v>
      </c>
      <c r="F65" s="59" t="s">
        <v>179</v>
      </c>
      <c r="G65" s="58">
        <f t="shared" si="0"/>
        <v>210</v>
      </c>
      <c r="H65" s="58">
        <v>7</v>
      </c>
      <c r="I65" s="95">
        <v>5.55</v>
      </c>
      <c r="J65" s="23">
        <f t="shared" si="3"/>
        <v>166.5</v>
      </c>
      <c r="K65" s="26" t="str">
        <f t="shared" si="4"/>
        <v>VYHOVUJE</v>
      </c>
      <c r="L65" s="106"/>
      <c r="M65" s="112"/>
      <c r="N65" s="112"/>
      <c r="O65" s="112"/>
      <c r="P65" s="112"/>
      <c r="Q65" s="112"/>
      <c r="R65" s="116"/>
    </row>
    <row r="66" spans="1:18" ht="44.25" customHeight="1">
      <c r="A66" s="42"/>
      <c r="B66" s="56">
        <v>60</v>
      </c>
      <c r="C66" s="79" t="s">
        <v>50</v>
      </c>
      <c r="D66" s="52">
        <v>6</v>
      </c>
      <c r="E66" s="60" t="s">
        <v>51</v>
      </c>
      <c r="F66" s="59" t="s">
        <v>180</v>
      </c>
      <c r="G66" s="58">
        <f t="shared" si="0"/>
        <v>210</v>
      </c>
      <c r="H66" s="58">
        <v>35</v>
      </c>
      <c r="I66" s="95">
        <v>28.8</v>
      </c>
      <c r="J66" s="23">
        <f t="shared" si="3"/>
        <v>172.8</v>
      </c>
      <c r="K66" s="26" t="str">
        <f t="shared" si="4"/>
        <v>VYHOVUJE</v>
      </c>
      <c r="L66" s="106"/>
      <c r="M66" s="112"/>
      <c r="N66" s="112"/>
      <c r="O66" s="112"/>
      <c r="P66" s="112"/>
      <c r="Q66" s="112"/>
      <c r="R66" s="116"/>
    </row>
    <row r="67" spans="1:18" ht="46.5" customHeight="1">
      <c r="A67" s="42"/>
      <c r="B67" s="56">
        <v>61</v>
      </c>
      <c r="C67" s="79" t="s">
        <v>52</v>
      </c>
      <c r="D67" s="52">
        <v>4</v>
      </c>
      <c r="E67" s="60" t="s">
        <v>51</v>
      </c>
      <c r="F67" s="59" t="s">
        <v>181</v>
      </c>
      <c r="G67" s="58">
        <f t="shared" si="0"/>
        <v>136</v>
      </c>
      <c r="H67" s="58">
        <v>34</v>
      </c>
      <c r="I67" s="95">
        <v>27.35</v>
      </c>
      <c r="J67" s="23">
        <f t="shared" si="3"/>
        <v>109.4</v>
      </c>
      <c r="K67" s="26" t="str">
        <f t="shared" si="4"/>
        <v>VYHOVUJE</v>
      </c>
      <c r="L67" s="106"/>
      <c r="M67" s="112"/>
      <c r="N67" s="112"/>
      <c r="O67" s="112"/>
      <c r="P67" s="112"/>
      <c r="Q67" s="112"/>
      <c r="R67" s="116"/>
    </row>
    <row r="68" spans="1:18" ht="36" customHeight="1">
      <c r="A68" s="42"/>
      <c r="B68" s="56">
        <v>62</v>
      </c>
      <c r="C68" s="79" t="s">
        <v>53</v>
      </c>
      <c r="D68" s="52">
        <v>6</v>
      </c>
      <c r="E68" s="60" t="s">
        <v>51</v>
      </c>
      <c r="F68" s="59" t="s">
        <v>182</v>
      </c>
      <c r="G68" s="58">
        <f t="shared" si="0"/>
        <v>276</v>
      </c>
      <c r="H68" s="58">
        <v>46</v>
      </c>
      <c r="I68" s="95">
        <v>41.9</v>
      </c>
      <c r="J68" s="23">
        <f t="shared" si="3"/>
        <v>251.39999999999998</v>
      </c>
      <c r="K68" s="26" t="str">
        <f t="shared" si="4"/>
        <v>VYHOVUJE</v>
      </c>
      <c r="L68" s="106"/>
      <c r="M68" s="112"/>
      <c r="N68" s="112"/>
      <c r="O68" s="112"/>
      <c r="P68" s="112"/>
      <c r="Q68" s="112"/>
      <c r="R68" s="116"/>
    </row>
    <row r="69" spans="1:18" ht="45">
      <c r="A69" s="42"/>
      <c r="B69" s="56">
        <v>63</v>
      </c>
      <c r="C69" s="79" t="s">
        <v>16</v>
      </c>
      <c r="D69" s="52">
        <v>1</v>
      </c>
      <c r="E69" s="60" t="s">
        <v>9</v>
      </c>
      <c r="F69" s="59" t="s">
        <v>138</v>
      </c>
      <c r="G69" s="58">
        <f t="shared" si="0"/>
        <v>88</v>
      </c>
      <c r="H69" s="58">
        <v>88</v>
      </c>
      <c r="I69" s="95">
        <v>48</v>
      </c>
      <c r="J69" s="23">
        <f t="shared" si="3"/>
        <v>48</v>
      </c>
      <c r="K69" s="26" t="str">
        <f t="shared" si="4"/>
        <v>VYHOVUJE</v>
      </c>
      <c r="L69" s="106"/>
      <c r="M69" s="112"/>
      <c r="N69" s="112"/>
      <c r="O69" s="112"/>
      <c r="P69" s="112"/>
      <c r="Q69" s="112"/>
      <c r="R69" s="116"/>
    </row>
    <row r="70" spans="1:18" ht="29.25" customHeight="1">
      <c r="A70" s="42"/>
      <c r="B70" s="56">
        <v>64</v>
      </c>
      <c r="C70" s="79" t="s">
        <v>54</v>
      </c>
      <c r="D70" s="52">
        <v>1</v>
      </c>
      <c r="E70" s="60" t="s">
        <v>7</v>
      </c>
      <c r="F70" s="59" t="s">
        <v>183</v>
      </c>
      <c r="G70" s="58">
        <f t="shared" si="0"/>
        <v>100</v>
      </c>
      <c r="H70" s="58">
        <v>100</v>
      </c>
      <c r="I70" s="95">
        <v>64.3</v>
      </c>
      <c r="J70" s="23">
        <f t="shared" si="3"/>
        <v>64.3</v>
      </c>
      <c r="K70" s="26" t="str">
        <f t="shared" si="4"/>
        <v>VYHOVUJE</v>
      </c>
      <c r="L70" s="106"/>
      <c r="M70" s="112"/>
      <c r="N70" s="112"/>
      <c r="O70" s="112"/>
      <c r="P70" s="112"/>
      <c r="Q70" s="112"/>
      <c r="R70" s="116"/>
    </row>
    <row r="71" spans="1:18" ht="37.5" customHeight="1">
      <c r="A71" s="42"/>
      <c r="B71" s="56">
        <v>65</v>
      </c>
      <c r="C71" s="59" t="s">
        <v>184</v>
      </c>
      <c r="D71" s="52">
        <v>2</v>
      </c>
      <c r="E71" s="60" t="s">
        <v>7</v>
      </c>
      <c r="F71" s="59" t="s">
        <v>185</v>
      </c>
      <c r="G71" s="58">
        <f aca="true" t="shared" si="5" ref="G71:G134">D71*H71</f>
        <v>120</v>
      </c>
      <c r="H71" s="58">
        <v>60</v>
      </c>
      <c r="I71" s="95">
        <v>60</v>
      </c>
      <c r="J71" s="23">
        <f t="shared" si="3"/>
        <v>120</v>
      </c>
      <c r="K71" s="26" t="str">
        <f t="shared" si="4"/>
        <v>VYHOVUJE</v>
      </c>
      <c r="L71" s="106"/>
      <c r="M71" s="112"/>
      <c r="N71" s="112"/>
      <c r="O71" s="112"/>
      <c r="P71" s="112"/>
      <c r="Q71" s="112"/>
      <c r="R71" s="116"/>
    </row>
    <row r="72" spans="1:18" ht="26.25" customHeight="1">
      <c r="A72" s="42"/>
      <c r="B72" s="56">
        <v>66</v>
      </c>
      <c r="C72" s="59" t="s">
        <v>158</v>
      </c>
      <c r="D72" s="52">
        <v>2</v>
      </c>
      <c r="E72" s="60" t="s">
        <v>7</v>
      </c>
      <c r="F72" s="59" t="s">
        <v>160</v>
      </c>
      <c r="G72" s="58">
        <f t="shared" si="5"/>
        <v>200</v>
      </c>
      <c r="H72" s="58">
        <v>100</v>
      </c>
      <c r="I72" s="95">
        <v>47</v>
      </c>
      <c r="J72" s="23">
        <f t="shared" si="3"/>
        <v>94</v>
      </c>
      <c r="K72" s="26" t="str">
        <f t="shared" si="4"/>
        <v>VYHOVUJE</v>
      </c>
      <c r="L72" s="106"/>
      <c r="M72" s="112"/>
      <c r="N72" s="112"/>
      <c r="O72" s="112"/>
      <c r="P72" s="112"/>
      <c r="Q72" s="112"/>
      <c r="R72" s="116"/>
    </row>
    <row r="73" spans="1:18" ht="23.25" customHeight="1">
      <c r="A73" s="42"/>
      <c r="B73" s="56">
        <v>67</v>
      </c>
      <c r="C73" s="79" t="s">
        <v>17</v>
      </c>
      <c r="D73" s="52">
        <v>14</v>
      </c>
      <c r="E73" s="60" t="s">
        <v>9</v>
      </c>
      <c r="F73" s="59" t="s">
        <v>186</v>
      </c>
      <c r="G73" s="58">
        <f t="shared" si="5"/>
        <v>84</v>
      </c>
      <c r="H73" s="58">
        <v>6</v>
      </c>
      <c r="I73" s="95">
        <v>5.75</v>
      </c>
      <c r="J73" s="23">
        <f t="shared" si="3"/>
        <v>80.5</v>
      </c>
      <c r="K73" s="26" t="str">
        <f t="shared" si="4"/>
        <v>VYHOVUJE</v>
      </c>
      <c r="L73" s="106"/>
      <c r="M73" s="112"/>
      <c r="N73" s="112"/>
      <c r="O73" s="112"/>
      <c r="P73" s="112"/>
      <c r="Q73" s="112"/>
      <c r="R73" s="116"/>
    </row>
    <row r="74" spans="1:18" ht="43.5" customHeight="1">
      <c r="A74" s="42"/>
      <c r="B74" s="56">
        <v>68</v>
      </c>
      <c r="C74" s="79" t="s">
        <v>18</v>
      </c>
      <c r="D74" s="52">
        <v>10</v>
      </c>
      <c r="E74" s="60" t="s">
        <v>7</v>
      </c>
      <c r="F74" s="59" t="s">
        <v>142</v>
      </c>
      <c r="G74" s="58">
        <f t="shared" si="5"/>
        <v>450</v>
      </c>
      <c r="H74" s="58">
        <v>45</v>
      </c>
      <c r="I74" s="95">
        <v>35.25</v>
      </c>
      <c r="J74" s="23">
        <f t="shared" si="3"/>
        <v>352.5</v>
      </c>
      <c r="K74" s="26" t="str">
        <f t="shared" si="4"/>
        <v>VYHOVUJE</v>
      </c>
      <c r="L74" s="106"/>
      <c r="M74" s="112"/>
      <c r="N74" s="112"/>
      <c r="O74" s="112"/>
      <c r="P74" s="112"/>
      <c r="Q74" s="112"/>
      <c r="R74" s="116"/>
    </row>
    <row r="75" spans="1:18" ht="26.25" customHeight="1">
      <c r="A75" s="42"/>
      <c r="B75" s="56">
        <v>69</v>
      </c>
      <c r="C75" s="79" t="s">
        <v>20</v>
      </c>
      <c r="D75" s="52">
        <v>4</v>
      </c>
      <c r="E75" s="60" t="s">
        <v>7</v>
      </c>
      <c r="F75" s="59" t="s">
        <v>187</v>
      </c>
      <c r="G75" s="58">
        <f t="shared" si="5"/>
        <v>60</v>
      </c>
      <c r="H75" s="58">
        <v>15</v>
      </c>
      <c r="I75" s="95">
        <v>13.9</v>
      </c>
      <c r="J75" s="23">
        <f t="shared" si="3"/>
        <v>55.6</v>
      </c>
      <c r="K75" s="26" t="str">
        <f t="shared" si="4"/>
        <v>VYHOVUJE</v>
      </c>
      <c r="L75" s="106"/>
      <c r="M75" s="112"/>
      <c r="N75" s="112"/>
      <c r="O75" s="112"/>
      <c r="P75" s="112"/>
      <c r="Q75" s="112"/>
      <c r="R75" s="116"/>
    </row>
    <row r="76" spans="1:18" ht="40.5" customHeight="1">
      <c r="A76" s="42"/>
      <c r="B76" s="56">
        <v>70</v>
      </c>
      <c r="C76" s="79" t="s">
        <v>22</v>
      </c>
      <c r="D76" s="52">
        <v>2</v>
      </c>
      <c r="E76" s="60" t="s">
        <v>7</v>
      </c>
      <c r="F76" s="59" t="s">
        <v>171</v>
      </c>
      <c r="G76" s="58">
        <f t="shared" si="5"/>
        <v>100</v>
      </c>
      <c r="H76" s="58">
        <v>50</v>
      </c>
      <c r="I76" s="95">
        <v>46.1</v>
      </c>
      <c r="J76" s="23">
        <f t="shared" si="3"/>
        <v>92.2</v>
      </c>
      <c r="K76" s="26" t="str">
        <f t="shared" si="4"/>
        <v>VYHOVUJE</v>
      </c>
      <c r="L76" s="106"/>
      <c r="M76" s="112"/>
      <c r="N76" s="112"/>
      <c r="O76" s="112"/>
      <c r="P76" s="112"/>
      <c r="Q76" s="112"/>
      <c r="R76" s="116"/>
    </row>
    <row r="77" spans="1:18" ht="27" customHeight="1">
      <c r="A77" s="42"/>
      <c r="B77" s="56">
        <v>71</v>
      </c>
      <c r="C77" s="79" t="s">
        <v>55</v>
      </c>
      <c r="D77" s="52">
        <v>4</v>
      </c>
      <c r="E77" s="60" t="s">
        <v>7</v>
      </c>
      <c r="F77" s="59" t="s">
        <v>188</v>
      </c>
      <c r="G77" s="58">
        <f t="shared" si="5"/>
        <v>12</v>
      </c>
      <c r="H77" s="58">
        <v>3</v>
      </c>
      <c r="I77" s="95">
        <v>1.3</v>
      </c>
      <c r="J77" s="23">
        <f t="shared" si="3"/>
        <v>5.2</v>
      </c>
      <c r="K77" s="26" t="str">
        <f t="shared" si="4"/>
        <v>VYHOVUJE</v>
      </c>
      <c r="L77" s="106"/>
      <c r="M77" s="112"/>
      <c r="N77" s="112"/>
      <c r="O77" s="112"/>
      <c r="P77" s="112"/>
      <c r="Q77" s="112"/>
      <c r="R77" s="116"/>
    </row>
    <row r="78" spans="1:18" ht="27" customHeight="1">
      <c r="A78" s="42"/>
      <c r="B78" s="56">
        <v>72</v>
      </c>
      <c r="C78" s="59" t="s">
        <v>189</v>
      </c>
      <c r="D78" s="52">
        <v>1</v>
      </c>
      <c r="E78" s="60" t="s">
        <v>9</v>
      </c>
      <c r="F78" s="59" t="s">
        <v>192</v>
      </c>
      <c r="G78" s="58">
        <f t="shared" si="5"/>
        <v>180</v>
      </c>
      <c r="H78" s="58">
        <v>180</v>
      </c>
      <c r="I78" s="95">
        <v>40.5</v>
      </c>
      <c r="J78" s="23">
        <f t="shared" si="3"/>
        <v>40.5</v>
      </c>
      <c r="K78" s="26" t="str">
        <f t="shared" si="4"/>
        <v>VYHOVUJE</v>
      </c>
      <c r="L78" s="106"/>
      <c r="M78" s="112"/>
      <c r="N78" s="112"/>
      <c r="O78" s="112"/>
      <c r="P78" s="112"/>
      <c r="Q78" s="112"/>
      <c r="R78" s="116"/>
    </row>
    <row r="79" spans="1:18" ht="27" customHeight="1">
      <c r="A79" s="42"/>
      <c r="B79" s="56">
        <v>73</v>
      </c>
      <c r="C79" s="59" t="s">
        <v>190</v>
      </c>
      <c r="D79" s="52">
        <v>1</v>
      </c>
      <c r="E79" s="60" t="s">
        <v>9</v>
      </c>
      <c r="F79" s="59" t="s">
        <v>191</v>
      </c>
      <c r="G79" s="58">
        <f t="shared" si="5"/>
        <v>340</v>
      </c>
      <c r="H79" s="58">
        <v>340</v>
      </c>
      <c r="I79" s="95">
        <v>81</v>
      </c>
      <c r="J79" s="23">
        <f t="shared" si="3"/>
        <v>81</v>
      </c>
      <c r="K79" s="26" t="str">
        <f t="shared" si="4"/>
        <v>VYHOVUJE</v>
      </c>
      <c r="L79" s="106"/>
      <c r="M79" s="112"/>
      <c r="N79" s="112"/>
      <c r="O79" s="112"/>
      <c r="P79" s="112"/>
      <c r="Q79" s="112"/>
      <c r="R79" s="116"/>
    </row>
    <row r="80" spans="1:18" ht="30">
      <c r="A80" s="42"/>
      <c r="B80" s="56">
        <v>74</v>
      </c>
      <c r="C80" s="79" t="s">
        <v>56</v>
      </c>
      <c r="D80" s="52">
        <v>2</v>
      </c>
      <c r="E80" s="60" t="s">
        <v>51</v>
      </c>
      <c r="F80" s="79" t="s">
        <v>57</v>
      </c>
      <c r="G80" s="58">
        <f t="shared" si="5"/>
        <v>90</v>
      </c>
      <c r="H80" s="58">
        <v>45</v>
      </c>
      <c r="I80" s="95">
        <v>34.65</v>
      </c>
      <c r="J80" s="23">
        <f t="shared" si="3"/>
        <v>69.3</v>
      </c>
      <c r="K80" s="26" t="str">
        <f t="shared" si="4"/>
        <v>VYHOVUJE</v>
      </c>
      <c r="L80" s="106"/>
      <c r="M80" s="112"/>
      <c r="N80" s="112"/>
      <c r="O80" s="112"/>
      <c r="P80" s="112"/>
      <c r="Q80" s="112"/>
      <c r="R80" s="116"/>
    </row>
    <row r="81" spans="1:18" ht="47.25" customHeight="1">
      <c r="A81" s="42"/>
      <c r="B81" s="56">
        <v>75</v>
      </c>
      <c r="C81" s="79" t="s">
        <v>58</v>
      </c>
      <c r="D81" s="52">
        <v>2</v>
      </c>
      <c r="E81" s="60" t="s">
        <v>9</v>
      </c>
      <c r="F81" s="59" t="s">
        <v>193</v>
      </c>
      <c r="G81" s="58">
        <f t="shared" si="5"/>
        <v>120</v>
      </c>
      <c r="H81" s="55">
        <v>60</v>
      </c>
      <c r="I81" s="95">
        <v>36</v>
      </c>
      <c r="J81" s="23">
        <f t="shared" si="3"/>
        <v>72</v>
      </c>
      <c r="K81" s="26" t="str">
        <f t="shared" si="4"/>
        <v>VYHOVUJE</v>
      </c>
      <c r="L81" s="106"/>
      <c r="M81" s="112"/>
      <c r="N81" s="112"/>
      <c r="O81" s="112"/>
      <c r="P81" s="112"/>
      <c r="Q81" s="112"/>
      <c r="R81" s="116"/>
    </row>
    <row r="82" spans="1:18" ht="30.75" customHeight="1">
      <c r="A82" s="42"/>
      <c r="B82" s="56">
        <v>76</v>
      </c>
      <c r="C82" s="59" t="s">
        <v>123</v>
      </c>
      <c r="D82" s="52">
        <v>10</v>
      </c>
      <c r="E82" s="60" t="s">
        <v>9</v>
      </c>
      <c r="F82" s="59" t="s">
        <v>124</v>
      </c>
      <c r="G82" s="58">
        <f t="shared" si="5"/>
        <v>250</v>
      </c>
      <c r="H82" s="58">
        <v>25</v>
      </c>
      <c r="I82" s="95">
        <v>13.5</v>
      </c>
      <c r="J82" s="23">
        <f t="shared" si="3"/>
        <v>135</v>
      </c>
      <c r="K82" s="26" t="str">
        <f t="shared" si="4"/>
        <v>VYHOVUJE</v>
      </c>
      <c r="L82" s="106"/>
      <c r="M82" s="112"/>
      <c r="N82" s="112"/>
      <c r="O82" s="112"/>
      <c r="P82" s="112"/>
      <c r="Q82" s="112"/>
      <c r="R82" s="116"/>
    </row>
    <row r="83" spans="1:18" ht="70.5" customHeight="1">
      <c r="A83" s="42"/>
      <c r="B83" s="56">
        <v>77</v>
      </c>
      <c r="C83" s="80" t="s">
        <v>59</v>
      </c>
      <c r="D83" s="81">
        <v>90</v>
      </c>
      <c r="E83" s="82" t="s">
        <v>9</v>
      </c>
      <c r="F83" s="83" t="s">
        <v>194</v>
      </c>
      <c r="G83" s="58">
        <f t="shared" si="5"/>
        <v>5850</v>
      </c>
      <c r="H83" s="84">
        <v>65</v>
      </c>
      <c r="I83" s="95">
        <v>51.35</v>
      </c>
      <c r="J83" s="23">
        <f t="shared" si="3"/>
        <v>4621.5</v>
      </c>
      <c r="K83" s="26" t="str">
        <f t="shared" si="4"/>
        <v>VYHOVUJE</v>
      </c>
      <c r="L83" s="106"/>
      <c r="M83" s="112"/>
      <c r="N83" s="112"/>
      <c r="O83" s="112"/>
      <c r="P83" s="112"/>
      <c r="Q83" s="112"/>
      <c r="R83" s="116"/>
    </row>
    <row r="84" spans="1:18" ht="75">
      <c r="A84" s="42"/>
      <c r="B84" s="56">
        <v>78</v>
      </c>
      <c r="C84" s="80" t="s">
        <v>30</v>
      </c>
      <c r="D84" s="81">
        <v>10</v>
      </c>
      <c r="E84" s="82" t="s">
        <v>9</v>
      </c>
      <c r="F84" s="83" t="s">
        <v>173</v>
      </c>
      <c r="G84" s="58">
        <f t="shared" si="5"/>
        <v>850</v>
      </c>
      <c r="H84" s="84">
        <v>85</v>
      </c>
      <c r="I84" s="95">
        <v>64.65</v>
      </c>
      <c r="J84" s="23">
        <f t="shared" si="3"/>
        <v>646.5</v>
      </c>
      <c r="K84" s="26" t="str">
        <f t="shared" si="4"/>
        <v>VYHOVUJE</v>
      </c>
      <c r="L84" s="106"/>
      <c r="M84" s="112"/>
      <c r="N84" s="112"/>
      <c r="O84" s="112"/>
      <c r="P84" s="112"/>
      <c r="Q84" s="112"/>
      <c r="R84" s="116"/>
    </row>
    <row r="85" spans="1:18" ht="27.75" customHeight="1">
      <c r="A85" s="42"/>
      <c r="B85" s="56">
        <v>79</v>
      </c>
      <c r="C85" s="80" t="s">
        <v>60</v>
      </c>
      <c r="D85" s="81">
        <v>3</v>
      </c>
      <c r="E85" s="82" t="s">
        <v>9</v>
      </c>
      <c r="F85" s="83" t="s">
        <v>195</v>
      </c>
      <c r="G85" s="58">
        <f t="shared" si="5"/>
        <v>660</v>
      </c>
      <c r="H85" s="84">
        <v>220</v>
      </c>
      <c r="I85" s="95">
        <v>115</v>
      </c>
      <c r="J85" s="23">
        <f t="shared" si="3"/>
        <v>345</v>
      </c>
      <c r="K85" s="26" t="str">
        <f t="shared" si="4"/>
        <v>VYHOVUJE</v>
      </c>
      <c r="L85" s="106"/>
      <c r="M85" s="112"/>
      <c r="N85" s="112"/>
      <c r="O85" s="112"/>
      <c r="P85" s="112"/>
      <c r="Q85" s="112"/>
      <c r="R85" s="116"/>
    </row>
    <row r="86" spans="1:18" ht="40.5" customHeight="1" thickBot="1">
      <c r="A86" s="42"/>
      <c r="B86" s="61">
        <v>80</v>
      </c>
      <c r="C86" s="62" t="s">
        <v>196</v>
      </c>
      <c r="D86" s="63">
        <v>20</v>
      </c>
      <c r="E86" s="64" t="s">
        <v>7</v>
      </c>
      <c r="F86" s="62" t="s">
        <v>197</v>
      </c>
      <c r="G86" s="65">
        <f t="shared" si="5"/>
        <v>240</v>
      </c>
      <c r="H86" s="65">
        <v>12</v>
      </c>
      <c r="I86" s="97">
        <v>10.3</v>
      </c>
      <c r="J86" s="27">
        <f t="shared" si="3"/>
        <v>206</v>
      </c>
      <c r="K86" s="30" t="str">
        <f t="shared" si="4"/>
        <v>VYHOVUJE</v>
      </c>
      <c r="L86" s="107"/>
      <c r="M86" s="113"/>
      <c r="N86" s="113"/>
      <c r="O86" s="113"/>
      <c r="P86" s="113"/>
      <c r="Q86" s="113"/>
      <c r="R86" s="117"/>
    </row>
    <row r="87" spans="1:18" ht="30.75" customHeight="1" thickTop="1">
      <c r="A87" s="43"/>
      <c r="B87" s="66">
        <v>81</v>
      </c>
      <c r="C87" s="85" t="s">
        <v>200</v>
      </c>
      <c r="D87" s="52">
        <v>30</v>
      </c>
      <c r="E87" s="86" t="s">
        <v>7</v>
      </c>
      <c r="F87" s="85" t="s">
        <v>198</v>
      </c>
      <c r="G87" s="67">
        <f t="shared" si="5"/>
        <v>105</v>
      </c>
      <c r="H87" s="87">
        <v>3.5</v>
      </c>
      <c r="I87" s="96">
        <v>2.35</v>
      </c>
      <c r="J87" s="25">
        <f t="shared" si="3"/>
        <v>70.5</v>
      </c>
      <c r="K87" s="26" t="str">
        <f t="shared" si="4"/>
        <v>VYHOVUJE</v>
      </c>
      <c r="L87" s="108"/>
      <c r="M87" s="114" t="s">
        <v>102</v>
      </c>
      <c r="N87" s="111" t="s">
        <v>103</v>
      </c>
      <c r="O87" s="111"/>
      <c r="P87" s="111"/>
      <c r="Q87" s="114" t="s">
        <v>114</v>
      </c>
      <c r="R87" s="115" t="s">
        <v>115</v>
      </c>
    </row>
    <row r="88" spans="1:18" ht="36.75" customHeight="1">
      <c r="A88" s="42"/>
      <c r="B88" s="56">
        <v>82</v>
      </c>
      <c r="C88" s="51" t="s">
        <v>199</v>
      </c>
      <c r="D88" s="52">
        <v>20</v>
      </c>
      <c r="E88" s="53" t="s">
        <v>7</v>
      </c>
      <c r="F88" s="51" t="s">
        <v>122</v>
      </c>
      <c r="G88" s="58">
        <f t="shared" si="5"/>
        <v>60</v>
      </c>
      <c r="H88" s="55">
        <v>3</v>
      </c>
      <c r="I88" s="95">
        <v>2.9</v>
      </c>
      <c r="J88" s="23">
        <f t="shared" si="3"/>
        <v>58</v>
      </c>
      <c r="K88" s="26" t="str">
        <f t="shared" si="4"/>
        <v>VYHOVUJE</v>
      </c>
      <c r="L88" s="109"/>
      <c r="M88" s="112"/>
      <c r="N88" s="112"/>
      <c r="O88" s="112"/>
      <c r="P88" s="112"/>
      <c r="Q88" s="112"/>
      <c r="R88" s="116"/>
    </row>
    <row r="89" spans="1:18" ht="27" customHeight="1">
      <c r="A89" s="42"/>
      <c r="B89" s="56">
        <v>83</v>
      </c>
      <c r="C89" s="57" t="s">
        <v>26</v>
      </c>
      <c r="D89" s="52">
        <v>5</v>
      </c>
      <c r="E89" s="53" t="s">
        <v>9</v>
      </c>
      <c r="F89" s="51" t="s">
        <v>154</v>
      </c>
      <c r="G89" s="58">
        <f t="shared" si="5"/>
        <v>300</v>
      </c>
      <c r="H89" s="55">
        <v>60</v>
      </c>
      <c r="I89" s="95">
        <v>47.45</v>
      </c>
      <c r="J89" s="23">
        <f t="shared" si="3"/>
        <v>237.25</v>
      </c>
      <c r="K89" s="26" t="str">
        <f t="shared" si="4"/>
        <v>VYHOVUJE</v>
      </c>
      <c r="L89" s="109"/>
      <c r="M89" s="112"/>
      <c r="N89" s="112"/>
      <c r="O89" s="112"/>
      <c r="P89" s="112"/>
      <c r="Q89" s="112"/>
      <c r="R89" s="116"/>
    </row>
    <row r="90" spans="1:18" ht="25.5" customHeight="1">
      <c r="A90" s="42"/>
      <c r="B90" s="56">
        <v>84</v>
      </c>
      <c r="C90" s="51" t="s">
        <v>155</v>
      </c>
      <c r="D90" s="52">
        <v>3</v>
      </c>
      <c r="E90" s="53" t="s">
        <v>9</v>
      </c>
      <c r="F90" s="51" t="s">
        <v>156</v>
      </c>
      <c r="G90" s="58">
        <f t="shared" si="5"/>
        <v>111</v>
      </c>
      <c r="H90" s="55">
        <v>37</v>
      </c>
      <c r="I90" s="95">
        <v>37</v>
      </c>
      <c r="J90" s="23">
        <f t="shared" si="3"/>
        <v>111</v>
      </c>
      <c r="K90" s="26" t="str">
        <f t="shared" si="4"/>
        <v>VYHOVUJE</v>
      </c>
      <c r="L90" s="109"/>
      <c r="M90" s="112"/>
      <c r="N90" s="112"/>
      <c r="O90" s="112"/>
      <c r="P90" s="112"/>
      <c r="Q90" s="112"/>
      <c r="R90" s="116"/>
    </row>
    <row r="91" spans="1:18" ht="25.5" customHeight="1">
      <c r="A91" s="42"/>
      <c r="B91" s="56">
        <v>85</v>
      </c>
      <c r="C91" s="57" t="s">
        <v>61</v>
      </c>
      <c r="D91" s="52">
        <v>3</v>
      </c>
      <c r="E91" s="53" t="s">
        <v>9</v>
      </c>
      <c r="F91" s="51" t="s">
        <v>201</v>
      </c>
      <c r="G91" s="58">
        <f t="shared" si="5"/>
        <v>750</v>
      </c>
      <c r="H91" s="55">
        <v>250</v>
      </c>
      <c r="I91" s="95">
        <v>84.7</v>
      </c>
      <c r="J91" s="23">
        <f t="shared" si="3"/>
        <v>254.10000000000002</v>
      </c>
      <c r="K91" s="26" t="str">
        <f t="shared" si="4"/>
        <v>VYHOVUJE</v>
      </c>
      <c r="L91" s="109"/>
      <c r="M91" s="112"/>
      <c r="N91" s="112"/>
      <c r="O91" s="112"/>
      <c r="P91" s="112"/>
      <c r="Q91" s="112"/>
      <c r="R91" s="116"/>
    </row>
    <row r="92" spans="1:18" ht="42.75" customHeight="1">
      <c r="A92" s="42"/>
      <c r="B92" s="56">
        <v>86</v>
      </c>
      <c r="C92" s="51" t="s">
        <v>202</v>
      </c>
      <c r="D92" s="52">
        <v>3</v>
      </c>
      <c r="E92" s="53" t="s">
        <v>9</v>
      </c>
      <c r="F92" s="51" t="s">
        <v>203</v>
      </c>
      <c r="G92" s="58">
        <f t="shared" si="5"/>
        <v>900</v>
      </c>
      <c r="H92" s="55">
        <v>300</v>
      </c>
      <c r="I92" s="95">
        <v>131</v>
      </c>
      <c r="J92" s="23">
        <f t="shared" si="3"/>
        <v>393</v>
      </c>
      <c r="K92" s="26" t="str">
        <f t="shared" si="4"/>
        <v>VYHOVUJE</v>
      </c>
      <c r="L92" s="109"/>
      <c r="M92" s="112"/>
      <c r="N92" s="112"/>
      <c r="O92" s="112"/>
      <c r="P92" s="112"/>
      <c r="Q92" s="112"/>
      <c r="R92" s="116"/>
    </row>
    <row r="93" spans="1:18" ht="23.25" customHeight="1">
      <c r="A93" s="42"/>
      <c r="B93" s="56">
        <v>87</v>
      </c>
      <c r="C93" s="51" t="s">
        <v>204</v>
      </c>
      <c r="D93" s="52">
        <v>1</v>
      </c>
      <c r="E93" s="53" t="s">
        <v>9</v>
      </c>
      <c r="F93" s="51" t="s">
        <v>207</v>
      </c>
      <c r="G93" s="58">
        <f t="shared" si="5"/>
        <v>105</v>
      </c>
      <c r="H93" s="55">
        <v>105</v>
      </c>
      <c r="I93" s="95">
        <v>60.3</v>
      </c>
      <c r="J93" s="23">
        <f t="shared" si="3"/>
        <v>60.3</v>
      </c>
      <c r="K93" s="26" t="str">
        <f t="shared" si="4"/>
        <v>VYHOVUJE</v>
      </c>
      <c r="L93" s="109"/>
      <c r="M93" s="112"/>
      <c r="N93" s="112"/>
      <c r="O93" s="112"/>
      <c r="P93" s="112"/>
      <c r="Q93" s="112"/>
      <c r="R93" s="116"/>
    </row>
    <row r="94" spans="1:18" ht="23.25" customHeight="1">
      <c r="A94" s="42"/>
      <c r="B94" s="56">
        <v>88</v>
      </c>
      <c r="C94" s="51" t="s">
        <v>205</v>
      </c>
      <c r="D94" s="52">
        <v>1</v>
      </c>
      <c r="E94" s="53" t="s">
        <v>9</v>
      </c>
      <c r="F94" s="51" t="s">
        <v>207</v>
      </c>
      <c r="G94" s="58">
        <f t="shared" si="5"/>
        <v>150</v>
      </c>
      <c r="H94" s="55">
        <v>150</v>
      </c>
      <c r="I94" s="95">
        <v>117</v>
      </c>
      <c r="J94" s="23">
        <f t="shared" si="3"/>
        <v>117</v>
      </c>
      <c r="K94" s="26" t="str">
        <f t="shared" si="4"/>
        <v>VYHOVUJE</v>
      </c>
      <c r="L94" s="109"/>
      <c r="M94" s="112"/>
      <c r="N94" s="112"/>
      <c r="O94" s="112"/>
      <c r="P94" s="112"/>
      <c r="Q94" s="112"/>
      <c r="R94" s="116"/>
    </row>
    <row r="95" spans="1:18" ht="23.25" customHeight="1">
      <c r="A95" s="42"/>
      <c r="B95" s="56">
        <v>89</v>
      </c>
      <c r="C95" s="51" t="s">
        <v>206</v>
      </c>
      <c r="D95" s="52">
        <v>2</v>
      </c>
      <c r="E95" s="53" t="s">
        <v>9</v>
      </c>
      <c r="F95" s="51" t="s">
        <v>208</v>
      </c>
      <c r="G95" s="58">
        <f t="shared" si="5"/>
        <v>580</v>
      </c>
      <c r="H95" s="55">
        <v>290</v>
      </c>
      <c r="I95" s="95">
        <v>129</v>
      </c>
      <c r="J95" s="23">
        <f t="shared" si="3"/>
        <v>258</v>
      </c>
      <c r="K95" s="26" t="str">
        <f t="shared" si="4"/>
        <v>VYHOVUJE</v>
      </c>
      <c r="L95" s="109"/>
      <c r="M95" s="112"/>
      <c r="N95" s="112"/>
      <c r="O95" s="112"/>
      <c r="P95" s="112"/>
      <c r="Q95" s="112"/>
      <c r="R95" s="116"/>
    </row>
    <row r="96" spans="1:18" ht="75.75" customHeight="1">
      <c r="A96" s="42"/>
      <c r="B96" s="56">
        <v>90</v>
      </c>
      <c r="C96" s="57" t="s">
        <v>11</v>
      </c>
      <c r="D96" s="52">
        <v>1</v>
      </c>
      <c r="E96" s="53" t="s">
        <v>9</v>
      </c>
      <c r="F96" s="51" t="s">
        <v>209</v>
      </c>
      <c r="G96" s="58">
        <f t="shared" si="5"/>
        <v>75</v>
      </c>
      <c r="H96" s="55">
        <v>75</v>
      </c>
      <c r="I96" s="95">
        <v>56.45</v>
      </c>
      <c r="J96" s="23">
        <f t="shared" si="3"/>
        <v>56.45</v>
      </c>
      <c r="K96" s="26" t="str">
        <f t="shared" si="4"/>
        <v>VYHOVUJE</v>
      </c>
      <c r="L96" s="109"/>
      <c r="M96" s="112"/>
      <c r="N96" s="112"/>
      <c r="O96" s="112"/>
      <c r="P96" s="112"/>
      <c r="Q96" s="112"/>
      <c r="R96" s="116"/>
    </row>
    <row r="97" spans="1:18" ht="43.5" customHeight="1" thickBot="1">
      <c r="A97" s="42"/>
      <c r="B97" s="61">
        <v>91</v>
      </c>
      <c r="C97" s="71" t="s">
        <v>49</v>
      </c>
      <c r="D97" s="63">
        <v>24</v>
      </c>
      <c r="E97" s="69" t="s">
        <v>7</v>
      </c>
      <c r="F97" s="68" t="s">
        <v>210</v>
      </c>
      <c r="G97" s="65">
        <f t="shared" si="5"/>
        <v>168</v>
      </c>
      <c r="H97" s="70">
        <v>7</v>
      </c>
      <c r="I97" s="97">
        <v>5.55</v>
      </c>
      <c r="J97" s="27">
        <f t="shared" si="3"/>
        <v>133.2</v>
      </c>
      <c r="K97" s="30" t="str">
        <f t="shared" si="4"/>
        <v>VYHOVUJE</v>
      </c>
      <c r="L97" s="110"/>
      <c r="M97" s="113"/>
      <c r="N97" s="113"/>
      <c r="O97" s="113"/>
      <c r="P97" s="113"/>
      <c r="Q97" s="113"/>
      <c r="R97" s="117"/>
    </row>
    <row r="98" spans="1:18" ht="21" customHeight="1" thickTop="1">
      <c r="A98" s="43"/>
      <c r="B98" s="66">
        <v>92</v>
      </c>
      <c r="C98" s="85" t="s">
        <v>211</v>
      </c>
      <c r="D98" s="52">
        <v>10</v>
      </c>
      <c r="E98" s="86" t="s">
        <v>7</v>
      </c>
      <c r="F98" s="85" t="s">
        <v>212</v>
      </c>
      <c r="G98" s="67">
        <f t="shared" si="5"/>
        <v>70</v>
      </c>
      <c r="H98" s="87">
        <v>7</v>
      </c>
      <c r="I98" s="96">
        <v>2.55</v>
      </c>
      <c r="J98" s="25">
        <f t="shared" si="3"/>
        <v>25.5</v>
      </c>
      <c r="K98" s="26" t="str">
        <f t="shared" si="4"/>
        <v>VYHOVUJE</v>
      </c>
      <c r="L98" s="105"/>
      <c r="M98" s="114" t="s">
        <v>102</v>
      </c>
      <c r="N98" s="111" t="s">
        <v>103</v>
      </c>
      <c r="O98" s="111"/>
      <c r="P98" s="111"/>
      <c r="Q98" s="114" t="s">
        <v>114</v>
      </c>
      <c r="R98" s="115" t="s">
        <v>115</v>
      </c>
    </row>
    <row r="99" spans="1:18" ht="21" customHeight="1">
      <c r="A99" s="42"/>
      <c r="B99" s="56">
        <v>93</v>
      </c>
      <c r="C99" s="57" t="s">
        <v>26</v>
      </c>
      <c r="D99" s="52">
        <v>6</v>
      </c>
      <c r="E99" s="53" t="s">
        <v>9</v>
      </c>
      <c r="F99" s="51" t="s">
        <v>154</v>
      </c>
      <c r="G99" s="58">
        <f t="shared" si="5"/>
        <v>360</v>
      </c>
      <c r="H99" s="55">
        <v>60</v>
      </c>
      <c r="I99" s="95">
        <v>47.45</v>
      </c>
      <c r="J99" s="23">
        <f t="shared" si="3"/>
        <v>284.70000000000005</v>
      </c>
      <c r="K99" s="26" t="str">
        <f t="shared" si="4"/>
        <v>VYHOVUJE</v>
      </c>
      <c r="L99" s="106"/>
      <c r="M99" s="112"/>
      <c r="N99" s="112"/>
      <c r="O99" s="112"/>
      <c r="P99" s="112"/>
      <c r="Q99" s="112"/>
      <c r="R99" s="116"/>
    </row>
    <row r="100" spans="1:18" ht="21" customHeight="1">
      <c r="A100" s="42"/>
      <c r="B100" s="56">
        <v>94</v>
      </c>
      <c r="C100" s="57" t="s">
        <v>62</v>
      </c>
      <c r="D100" s="52">
        <v>1</v>
      </c>
      <c r="E100" s="53" t="s">
        <v>9</v>
      </c>
      <c r="F100" s="51" t="s">
        <v>213</v>
      </c>
      <c r="G100" s="58">
        <f t="shared" si="5"/>
        <v>20</v>
      </c>
      <c r="H100" s="55">
        <v>20</v>
      </c>
      <c r="I100" s="95">
        <v>12.2</v>
      </c>
      <c r="J100" s="23">
        <f aca="true" t="shared" si="6" ref="J100:J155">D100*I100</f>
        <v>12.2</v>
      </c>
      <c r="K100" s="26" t="str">
        <f aca="true" t="shared" si="7" ref="K100:K155">IF(ISNUMBER(I100),IF(I100&gt;H100,"NEVYHOVUJE","VYHOVUJE")," ")</f>
        <v>VYHOVUJE</v>
      </c>
      <c r="L100" s="106"/>
      <c r="M100" s="112"/>
      <c r="N100" s="112"/>
      <c r="O100" s="112"/>
      <c r="P100" s="112"/>
      <c r="Q100" s="112"/>
      <c r="R100" s="116"/>
    </row>
    <row r="101" spans="1:18" ht="37.5" customHeight="1">
      <c r="A101" s="42"/>
      <c r="B101" s="56">
        <v>95</v>
      </c>
      <c r="C101" s="57" t="s">
        <v>49</v>
      </c>
      <c r="D101" s="52">
        <v>24</v>
      </c>
      <c r="E101" s="53" t="s">
        <v>7</v>
      </c>
      <c r="F101" s="51" t="s">
        <v>210</v>
      </c>
      <c r="G101" s="58">
        <f t="shared" si="5"/>
        <v>168</v>
      </c>
      <c r="H101" s="55">
        <v>7</v>
      </c>
      <c r="I101" s="95">
        <v>5.55</v>
      </c>
      <c r="J101" s="23">
        <f t="shared" si="6"/>
        <v>133.2</v>
      </c>
      <c r="K101" s="26" t="str">
        <f t="shared" si="7"/>
        <v>VYHOVUJE</v>
      </c>
      <c r="L101" s="106"/>
      <c r="M101" s="112"/>
      <c r="N101" s="112"/>
      <c r="O101" s="112"/>
      <c r="P101" s="112"/>
      <c r="Q101" s="112"/>
      <c r="R101" s="116"/>
    </row>
    <row r="102" spans="1:18" ht="21" customHeight="1">
      <c r="A102" s="42"/>
      <c r="B102" s="56">
        <v>96</v>
      </c>
      <c r="C102" s="57" t="s">
        <v>63</v>
      </c>
      <c r="D102" s="52">
        <v>2</v>
      </c>
      <c r="E102" s="53" t="s">
        <v>7</v>
      </c>
      <c r="F102" s="51" t="s">
        <v>214</v>
      </c>
      <c r="G102" s="58">
        <f t="shared" si="5"/>
        <v>32</v>
      </c>
      <c r="H102" s="55">
        <v>16</v>
      </c>
      <c r="I102" s="95">
        <v>10.35</v>
      </c>
      <c r="J102" s="23">
        <f t="shared" si="6"/>
        <v>20.7</v>
      </c>
      <c r="K102" s="26" t="str">
        <f t="shared" si="7"/>
        <v>VYHOVUJE</v>
      </c>
      <c r="L102" s="106"/>
      <c r="M102" s="112"/>
      <c r="N102" s="112"/>
      <c r="O102" s="112"/>
      <c r="P102" s="112"/>
      <c r="Q102" s="112"/>
      <c r="R102" s="116"/>
    </row>
    <row r="103" spans="1:18" ht="21" customHeight="1">
      <c r="A103" s="42"/>
      <c r="B103" s="56">
        <v>97</v>
      </c>
      <c r="C103" s="57" t="s">
        <v>64</v>
      </c>
      <c r="D103" s="52">
        <v>6</v>
      </c>
      <c r="E103" s="53" t="s">
        <v>7</v>
      </c>
      <c r="F103" s="51" t="s">
        <v>144</v>
      </c>
      <c r="G103" s="58">
        <f t="shared" si="5"/>
        <v>90</v>
      </c>
      <c r="H103" s="55">
        <v>15</v>
      </c>
      <c r="I103" s="95">
        <v>14.85</v>
      </c>
      <c r="J103" s="23">
        <f t="shared" si="6"/>
        <v>89.1</v>
      </c>
      <c r="K103" s="26" t="str">
        <f t="shared" si="7"/>
        <v>VYHOVUJE</v>
      </c>
      <c r="L103" s="106"/>
      <c r="M103" s="112"/>
      <c r="N103" s="112"/>
      <c r="O103" s="112"/>
      <c r="P103" s="112"/>
      <c r="Q103" s="112"/>
      <c r="R103" s="116"/>
    </row>
    <row r="104" spans="1:18" ht="21" customHeight="1">
      <c r="A104" s="42"/>
      <c r="B104" s="56">
        <v>98</v>
      </c>
      <c r="C104" s="57" t="s">
        <v>55</v>
      </c>
      <c r="D104" s="52">
        <v>3</v>
      </c>
      <c r="E104" s="53" t="s">
        <v>7</v>
      </c>
      <c r="F104" s="51" t="s">
        <v>188</v>
      </c>
      <c r="G104" s="58">
        <f t="shared" si="5"/>
        <v>9</v>
      </c>
      <c r="H104" s="55">
        <v>3</v>
      </c>
      <c r="I104" s="95">
        <v>1.3</v>
      </c>
      <c r="J104" s="23">
        <f t="shared" si="6"/>
        <v>3.9000000000000004</v>
      </c>
      <c r="K104" s="26" t="str">
        <f t="shared" si="7"/>
        <v>VYHOVUJE</v>
      </c>
      <c r="L104" s="106"/>
      <c r="M104" s="112"/>
      <c r="N104" s="112"/>
      <c r="O104" s="112"/>
      <c r="P104" s="112"/>
      <c r="Q104" s="112"/>
      <c r="R104" s="116"/>
    </row>
    <row r="105" spans="1:18" ht="34.5" customHeight="1">
      <c r="A105" s="42"/>
      <c r="B105" s="56">
        <v>99</v>
      </c>
      <c r="C105" s="88" t="s">
        <v>215</v>
      </c>
      <c r="D105" s="52">
        <v>1</v>
      </c>
      <c r="E105" s="89" t="s">
        <v>7</v>
      </c>
      <c r="F105" s="88" t="s">
        <v>216</v>
      </c>
      <c r="G105" s="58">
        <f t="shared" si="5"/>
        <v>1000</v>
      </c>
      <c r="H105" s="90">
        <v>1000</v>
      </c>
      <c r="I105" s="95">
        <v>520</v>
      </c>
      <c r="J105" s="23">
        <f t="shared" si="6"/>
        <v>520</v>
      </c>
      <c r="K105" s="26" t="str">
        <f t="shared" si="7"/>
        <v>VYHOVUJE</v>
      </c>
      <c r="L105" s="106"/>
      <c r="M105" s="112"/>
      <c r="N105" s="112"/>
      <c r="O105" s="112"/>
      <c r="P105" s="112"/>
      <c r="Q105" s="112"/>
      <c r="R105" s="116"/>
    </row>
    <row r="106" spans="1:18" ht="36.75" customHeight="1" thickBot="1">
      <c r="A106" s="42"/>
      <c r="B106" s="61">
        <v>100</v>
      </c>
      <c r="C106" s="68" t="s">
        <v>217</v>
      </c>
      <c r="D106" s="63">
        <v>1</v>
      </c>
      <c r="E106" s="64" t="s">
        <v>9</v>
      </c>
      <c r="F106" s="68" t="s">
        <v>218</v>
      </c>
      <c r="G106" s="65">
        <f t="shared" si="5"/>
        <v>220</v>
      </c>
      <c r="H106" s="70">
        <v>220</v>
      </c>
      <c r="I106" s="97">
        <v>108</v>
      </c>
      <c r="J106" s="27">
        <f t="shared" si="6"/>
        <v>108</v>
      </c>
      <c r="K106" s="30" t="str">
        <f t="shared" si="7"/>
        <v>VYHOVUJE</v>
      </c>
      <c r="L106" s="107"/>
      <c r="M106" s="113"/>
      <c r="N106" s="113"/>
      <c r="O106" s="113"/>
      <c r="P106" s="113"/>
      <c r="Q106" s="113"/>
      <c r="R106" s="117"/>
    </row>
    <row r="107" spans="1:18" ht="39.75" customHeight="1" thickTop="1">
      <c r="A107" s="43"/>
      <c r="B107" s="66">
        <v>101</v>
      </c>
      <c r="C107" s="57" t="s">
        <v>65</v>
      </c>
      <c r="D107" s="52">
        <v>2</v>
      </c>
      <c r="E107" s="53" t="s">
        <v>7</v>
      </c>
      <c r="F107" s="51" t="s">
        <v>219</v>
      </c>
      <c r="G107" s="67">
        <f t="shared" si="5"/>
        <v>240</v>
      </c>
      <c r="H107" s="55">
        <v>120</v>
      </c>
      <c r="I107" s="96">
        <v>119</v>
      </c>
      <c r="J107" s="25">
        <f t="shared" si="6"/>
        <v>238</v>
      </c>
      <c r="K107" s="26" t="str">
        <f t="shared" si="7"/>
        <v>VYHOVUJE</v>
      </c>
      <c r="L107" s="105"/>
      <c r="M107" s="114" t="s">
        <v>102</v>
      </c>
      <c r="N107" s="111" t="s">
        <v>103</v>
      </c>
      <c r="O107" s="111"/>
      <c r="P107" s="111"/>
      <c r="Q107" s="114" t="s">
        <v>116</v>
      </c>
      <c r="R107" s="115" t="s">
        <v>117</v>
      </c>
    </row>
    <row r="108" spans="1:18" ht="56.25" customHeight="1">
      <c r="A108" s="42"/>
      <c r="B108" s="56">
        <v>102</v>
      </c>
      <c r="C108" s="57" t="s">
        <v>66</v>
      </c>
      <c r="D108" s="52">
        <v>2</v>
      </c>
      <c r="E108" s="53" t="s">
        <v>7</v>
      </c>
      <c r="F108" s="51" t="s">
        <v>220</v>
      </c>
      <c r="G108" s="58">
        <f t="shared" si="5"/>
        <v>240</v>
      </c>
      <c r="H108" s="55">
        <v>120</v>
      </c>
      <c r="I108" s="95">
        <v>119</v>
      </c>
      <c r="J108" s="23">
        <f t="shared" si="6"/>
        <v>238</v>
      </c>
      <c r="K108" s="26" t="str">
        <f t="shared" si="7"/>
        <v>VYHOVUJE</v>
      </c>
      <c r="L108" s="106"/>
      <c r="M108" s="112"/>
      <c r="N108" s="112"/>
      <c r="O108" s="112"/>
      <c r="P108" s="112"/>
      <c r="Q108" s="112"/>
      <c r="R108" s="116"/>
    </row>
    <row r="109" spans="1:18" ht="23.25" customHeight="1">
      <c r="A109" s="42"/>
      <c r="B109" s="56">
        <v>103</v>
      </c>
      <c r="C109" s="51" t="s">
        <v>221</v>
      </c>
      <c r="D109" s="52">
        <v>3</v>
      </c>
      <c r="E109" s="53" t="s">
        <v>7</v>
      </c>
      <c r="F109" s="51" t="s">
        <v>118</v>
      </c>
      <c r="G109" s="58">
        <f t="shared" si="5"/>
        <v>120</v>
      </c>
      <c r="H109" s="55">
        <v>40</v>
      </c>
      <c r="I109" s="95">
        <v>27.5</v>
      </c>
      <c r="J109" s="23">
        <f t="shared" si="6"/>
        <v>82.5</v>
      </c>
      <c r="K109" s="26" t="str">
        <f t="shared" si="7"/>
        <v>VYHOVUJE</v>
      </c>
      <c r="L109" s="106"/>
      <c r="M109" s="112"/>
      <c r="N109" s="112"/>
      <c r="O109" s="112"/>
      <c r="P109" s="112"/>
      <c r="Q109" s="112"/>
      <c r="R109" s="116"/>
    </row>
    <row r="110" spans="1:18" ht="44.25" customHeight="1">
      <c r="A110" s="42"/>
      <c r="B110" s="56">
        <v>104</v>
      </c>
      <c r="C110" s="51" t="s">
        <v>222</v>
      </c>
      <c r="D110" s="52">
        <v>24</v>
      </c>
      <c r="E110" s="53" t="s">
        <v>7</v>
      </c>
      <c r="F110" s="51" t="s">
        <v>223</v>
      </c>
      <c r="G110" s="58">
        <f t="shared" si="5"/>
        <v>840</v>
      </c>
      <c r="H110" s="55">
        <v>35</v>
      </c>
      <c r="I110" s="95">
        <v>26.3</v>
      </c>
      <c r="J110" s="23">
        <f t="shared" si="6"/>
        <v>631.2</v>
      </c>
      <c r="K110" s="26" t="str">
        <f t="shared" si="7"/>
        <v>VYHOVUJE</v>
      </c>
      <c r="L110" s="106"/>
      <c r="M110" s="112"/>
      <c r="N110" s="112"/>
      <c r="O110" s="112"/>
      <c r="P110" s="112"/>
      <c r="Q110" s="112"/>
      <c r="R110" s="116"/>
    </row>
    <row r="111" spans="1:18" ht="27" customHeight="1">
      <c r="A111" s="42"/>
      <c r="B111" s="56">
        <v>105</v>
      </c>
      <c r="C111" s="57" t="s">
        <v>67</v>
      </c>
      <c r="D111" s="52">
        <v>3</v>
      </c>
      <c r="E111" s="53" t="s">
        <v>7</v>
      </c>
      <c r="F111" s="51" t="s">
        <v>224</v>
      </c>
      <c r="G111" s="58">
        <f t="shared" si="5"/>
        <v>30</v>
      </c>
      <c r="H111" s="55">
        <v>10</v>
      </c>
      <c r="I111" s="95">
        <v>8.35</v>
      </c>
      <c r="J111" s="23">
        <f t="shared" si="6"/>
        <v>25.049999999999997</v>
      </c>
      <c r="K111" s="26" t="str">
        <f t="shared" si="7"/>
        <v>VYHOVUJE</v>
      </c>
      <c r="L111" s="106"/>
      <c r="M111" s="112"/>
      <c r="N111" s="112"/>
      <c r="O111" s="112"/>
      <c r="P111" s="112"/>
      <c r="Q111" s="112"/>
      <c r="R111" s="116"/>
    </row>
    <row r="112" spans="1:18" ht="36.75" customHeight="1">
      <c r="A112" s="42"/>
      <c r="B112" s="56">
        <v>106</v>
      </c>
      <c r="C112" s="51" t="s">
        <v>68</v>
      </c>
      <c r="D112" s="52">
        <v>3</v>
      </c>
      <c r="E112" s="53" t="s">
        <v>9</v>
      </c>
      <c r="F112" s="51" t="s">
        <v>225</v>
      </c>
      <c r="G112" s="58">
        <f t="shared" si="5"/>
        <v>120</v>
      </c>
      <c r="H112" s="55">
        <v>40</v>
      </c>
      <c r="I112" s="95">
        <v>39</v>
      </c>
      <c r="J112" s="23">
        <f t="shared" si="6"/>
        <v>117</v>
      </c>
      <c r="K112" s="26" t="str">
        <f t="shared" si="7"/>
        <v>VYHOVUJE</v>
      </c>
      <c r="L112" s="106"/>
      <c r="M112" s="112"/>
      <c r="N112" s="112"/>
      <c r="O112" s="112"/>
      <c r="P112" s="112"/>
      <c r="Q112" s="112"/>
      <c r="R112" s="116"/>
    </row>
    <row r="113" spans="1:18" ht="39" customHeight="1">
      <c r="A113" s="42"/>
      <c r="B113" s="56">
        <v>107</v>
      </c>
      <c r="C113" s="57" t="s">
        <v>69</v>
      </c>
      <c r="D113" s="52">
        <v>3</v>
      </c>
      <c r="E113" s="53" t="s">
        <v>9</v>
      </c>
      <c r="F113" s="51" t="s">
        <v>226</v>
      </c>
      <c r="G113" s="58">
        <f t="shared" si="5"/>
        <v>87</v>
      </c>
      <c r="H113" s="55">
        <v>29</v>
      </c>
      <c r="I113" s="95">
        <v>29</v>
      </c>
      <c r="J113" s="23">
        <f t="shared" si="6"/>
        <v>87</v>
      </c>
      <c r="K113" s="26" t="str">
        <f t="shared" si="7"/>
        <v>VYHOVUJE</v>
      </c>
      <c r="L113" s="106"/>
      <c r="M113" s="112"/>
      <c r="N113" s="112"/>
      <c r="O113" s="112"/>
      <c r="P113" s="112"/>
      <c r="Q113" s="112"/>
      <c r="R113" s="116"/>
    </row>
    <row r="114" spans="1:18" ht="36.75" customHeight="1">
      <c r="A114" s="42"/>
      <c r="B114" s="56">
        <v>108</v>
      </c>
      <c r="C114" s="57" t="s">
        <v>70</v>
      </c>
      <c r="D114" s="52">
        <v>2</v>
      </c>
      <c r="E114" s="53" t="s">
        <v>9</v>
      </c>
      <c r="F114" s="51" t="s">
        <v>227</v>
      </c>
      <c r="G114" s="58">
        <f t="shared" si="5"/>
        <v>60</v>
      </c>
      <c r="H114" s="55">
        <v>30</v>
      </c>
      <c r="I114" s="95">
        <v>30</v>
      </c>
      <c r="J114" s="23">
        <f t="shared" si="6"/>
        <v>60</v>
      </c>
      <c r="K114" s="26" t="str">
        <f t="shared" si="7"/>
        <v>VYHOVUJE</v>
      </c>
      <c r="L114" s="106"/>
      <c r="M114" s="112"/>
      <c r="N114" s="112"/>
      <c r="O114" s="112"/>
      <c r="P114" s="112"/>
      <c r="Q114" s="112"/>
      <c r="R114" s="116"/>
    </row>
    <row r="115" spans="1:18" ht="30.75" customHeight="1">
      <c r="A115" s="42"/>
      <c r="B115" s="56">
        <v>109</v>
      </c>
      <c r="C115" s="57" t="s">
        <v>8</v>
      </c>
      <c r="D115" s="52">
        <v>5</v>
      </c>
      <c r="E115" s="53" t="s">
        <v>7</v>
      </c>
      <c r="F115" s="51" t="s">
        <v>120</v>
      </c>
      <c r="G115" s="58">
        <f t="shared" si="5"/>
        <v>140</v>
      </c>
      <c r="H115" s="55">
        <v>28</v>
      </c>
      <c r="I115" s="95">
        <v>22.05</v>
      </c>
      <c r="J115" s="23">
        <f t="shared" si="6"/>
        <v>110.25</v>
      </c>
      <c r="K115" s="26" t="str">
        <f t="shared" si="7"/>
        <v>VYHOVUJE</v>
      </c>
      <c r="L115" s="106"/>
      <c r="M115" s="112"/>
      <c r="N115" s="112"/>
      <c r="O115" s="112"/>
      <c r="P115" s="112"/>
      <c r="Q115" s="112"/>
      <c r="R115" s="116"/>
    </row>
    <row r="116" spans="1:18" ht="39.75" customHeight="1">
      <c r="A116" s="42"/>
      <c r="B116" s="56">
        <v>110</v>
      </c>
      <c r="C116" s="51" t="s">
        <v>228</v>
      </c>
      <c r="D116" s="52">
        <v>30</v>
      </c>
      <c r="E116" s="53" t="s">
        <v>7</v>
      </c>
      <c r="F116" s="51" t="s">
        <v>229</v>
      </c>
      <c r="G116" s="58">
        <f t="shared" si="5"/>
        <v>180</v>
      </c>
      <c r="H116" s="55">
        <v>6</v>
      </c>
      <c r="I116" s="95">
        <v>5.3</v>
      </c>
      <c r="J116" s="23">
        <f t="shared" si="6"/>
        <v>159</v>
      </c>
      <c r="K116" s="26" t="str">
        <f t="shared" si="7"/>
        <v>VYHOVUJE</v>
      </c>
      <c r="L116" s="106"/>
      <c r="M116" s="112"/>
      <c r="N116" s="112"/>
      <c r="O116" s="112"/>
      <c r="P116" s="112"/>
      <c r="Q116" s="112"/>
      <c r="R116" s="116"/>
    </row>
    <row r="117" spans="1:18" ht="39" customHeight="1">
      <c r="A117" s="42"/>
      <c r="B117" s="56">
        <v>111</v>
      </c>
      <c r="C117" s="51" t="s">
        <v>230</v>
      </c>
      <c r="D117" s="52">
        <v>20</v>
      </c>
      <c r="E117" s="53" t="s">
        <v>7</v>
      </c>
      <c r="F117" s="51" t="s">
        <v>231</v>
      </c>
      <c r="G117" s="58">
        <f t="shared" si="5"/>
        <v>240</v>
      </c>
      <c r="H117" s="55">
        <v>12</v>
      </c>
      <c r="I117" s="95">
        <v>9.8</v>
      </c>
      <c r="J117" s="23">
        <f t="shared" si="6"/>
        <v>196</v>
      </c>
      <c r="K117" s="26" t="str">
        <f t="shared" si="7"/>
        <v>VYHOVUJE</v>
      </c>
      <c r="L117" s="106"/>
      <c r="M117" s="112"/>
      <c r="N117" s="112"/>
      <c r="O117" s="112"/>
      <c r="P117" s="112"/>
      <c r="Q117" s="112"/>
      <c r="R117" s="116"/>
    </row>
    <row r="118" spans="1:18" ht="36" customHeight="1">
      <c r="A118" s="42"/>
      <c r="B118" s="56">
        <v>112</v>
      </c>
      <c r="C118" s="51" t="s">
        <v>232</v>
      </c>
      <c r="D118" s="52">
        <v>20</v>
      </c>
      <c r="E118" s="53" t="s">
        <v>7</v>
      </c>
      <c r="F118" s="51" t="s">
        <v>233</v>
      </c>
      <c r="G118" s="58">
        <f t="shared" si="5"/>
        <v>440</v>
      </c>
      <c r="H118" s="55">
        <v>22</v>
      </c>
      <c r="I118" s="95">
        <v>17.2</v>
      </c>
      <c r="J118" s="23">
        <f t="shared" si="6"/>
        <v>344</v>
      </c>
      <c r="K118" s="26" t="str">
        <f t="shared" si="7"/>
        <v>VYHOVUJE</v>
      </c>
      <c r="L118" s="106"/>
      <c r="M118" s="112"/>
      <c r="N118" s="112"/>
      <c r="O118" s="112"/>
      <c r="P118" s="112"/>
      <c r="Q118" s="112"/>
      <c r="R118" s="116"/>
    </row>
    <row r="119" spans="1:18" ht="27.75" customHeight="1">
      <c r="A119" s="42"/>
      <c r="B119" s="56">
        <v>113</v>
      </c>
      <c r="C119" s="51" t="s">
        <v>155</v>
      </c>
      <c r="D119" s="52">
        <v>10</v>
      </c>
      <c r="E119" s="53" t="s">
        <v>9</v>
      </c>
      <c r="F119" s="51" t="s">
        <v>156</v>
      </c>
      <c r="G119" s="58">
        <f t="shared" si="5"/>
        <v>370</v>
      </c>
      <c r="H119" s="55">
        <v>37</v>
      </c>
      <c r="I119" s="95">
        <v>35.25</v>
      </c>
      <c r="J119" s="23">
        <f t="shared" si="6"/>
        <v>352.5</v>
      </c>
      <c r="K119" s="26" t="str">
        <f t="shared" si="7"/>
        <v>VYHOVUJE</v>
      </c>
      <c r="L119" s="106"/>
      <c r="M119" s="112"/>
      <c r="N119" s="112"/>
      <c r="O119" s="112"/>
      <c r="P119" s="112"/>
      <c r="Q119" s="112"/>
      <c r="R119" s="116"/>
    </row>
    <row r="120" spans="1:18" ht="30.75" customHeight="1">
      <c r="A120" s="42"/>
      <c r="B120" s="56">
        <v>114</v>
      </c>
      <c r="C120" s="51" t="s">
        <v>123</v>
      </c>
      <c r="D120" s="52">
        <v>5</v>
      </c>
      <c r="E120" s="53" t="s">
        <v>9</v>
      </c>
      <c r="F120" s="51" t="s">
        <v>234</v>
      </c>
      <c r="G120" s="58">
        <f t="shared" si="5"/>
        <v>125</v>
      </c>
      <c r="H120" s="55">
        <v>25</v>
      </c>
      <c r="I120" s="95">
        <v>13.5</v>
      </c>
      <c r="J120" s="23">
        <f t="shared" si="6"/>
        <v>67.5</v>
      </c>
      <c r="K120" s="26" t="str">
        <f t="shared" si="7"/>
        <v>VYHOVUJE</v>
      </c>
      <c r="L120" s="106"/>
      <c r="M120" s="112"/>
      <c r="N120" s="112"/>
      <c r="O120" s="112"/>
      <c r="P120" s="112"/>
      <c r="Q120" s="112"/>
      <c r="R120" s="116"/>
    </row>
    <row r="121" spans="1:18" ht="27" customHeight="1">
      <c r="A121" s="42"/>
      <c r="B121" s="56">
        <v>115</v>
      </c>
      <c r="C121" s="51" t="s">
        <v>235</v>
      </c>
      <c r="D121" s="52">
        <v>10</v>
      </c>
      <c r="E121" s="53" t="s">
        <v>7</v>
      </c>
      <c r="F121" s="51" t="s">
        <v>236</v>
      </c>
      <c r="G121" s="58">
        <f t="shared" si="5"/>
        <v>110</v>
      </c>
      <c r="H121" s="55">
        <v>11</v>
      </c>
      <c r="I121" s="95">
        <v>7.55</v>
      </c>
      <c r="J121" s="23">
        <f t="shared" si="6"/>
        <v>75.5</v>
      </c>
      <c r="K121" s="26" t="str">
        <f t="shared" si="7"/>
        <v>VYHOVUJE</v>
      </c>
      <c r="L121" s="106"/>
      <c r="M121" s="112"/>
      <c r="N121" s="112"/>
      <c r="O121" s="112"/>
      <c r="P121" s="112"/>
      <c r="Q121" s="112"/>
      <c r="R121" s="116"/>
    </row>
    <row r="122" spans="1:18" ht="33" customHeight="1">
      <c r="A122" s="42"/>
      <c r="B122" s="56">
        <v>116</v>
      </c>
      <c r="C122" s="51" t="s">
        <v>127</v>
      </c>
      <c r="D122" s="52">
        <v>5</v>
      </c>
      <c r="E122" s="53" t="s">
        <v>7</v>
      </c>
      <c r="F122" s="51" t="s">
        <v>128</v>
      </c>
      <c r="G122" s="58">
        <f t="shared" si="5"/>
        <v>40</v>
      </c>
      <c r="H122" s="55">
        <v>8</v>
      </c>
      <c r="I122" s="95">
        <v>3.8</v>
      </c>
      <c r="J122" s="23">
        <f t="shared" si="6"/>
        <v>19</v>
      </c>
      <c r="K122" s="26" t="str">
        <f t="shared" si="7"/>
        <v>VYHOVUJE</v>
      </c>
      <c r="L122" s="106"/>
      <c r="M122" s="112"/>
      <c r="N122" s="112"/>
      <c r="O122" s="112"/>
      <c r="P122" s="112"/>
      <c r="Q122" s="112"/>
      <c r="R122" s="116"/>
    </row>
    <row r="123" spans="1:18" ht="70.5" customHeight="1">
      <c r="A123" s="42"/>
      <c r="B123" s="56">
        <v>117</v>
      </c>
      <c r="C123" s="57" t="s">
        <v>10</v>
      </c>
      <c r="D123" s="52">
        <v>1</v>
      </c>
      <c r="E123" s="53" t="s">
        <v>9</v>
      </c>
      <c r="F123" s="51" t="s">
        <v>237</v>
      </c>
      <c r="G123" s="58">
        <f t="shared" si="5"/>
        <v>155</v>
      </c>
      <c r="H123" s="55">
        <v>155</v>
      </c>
      <c r="I123" s="95">
        <v>127</v>
      </c>
      <c r="J123" s="23">
        <f t="shared" si="6"/>
        <v>127</v>
      </c>
      <c r="K123" s="26" t="str">
        <f t="shared" si="7"/>
        <v>VYHOVUJE</v>
      </c>
      <c r="L123" s="106"/>
      <c r="M123" s="112"/>
      <c r="N123" s="112"/>
      <c r="O123" s="112"/>
      <c r="P123" s="112"/>
      <c r="Q123" s="112"/>
      <c r="R123" s="116"/>
    </row>
    <row r="124" spans="1:18" ht="72.75" customHeight="1">
      <c r="A124" s="42"/>
      <c r="B124" s="56">
        <v>118</v>
      </c>
      <c r="C124" s="57" t="s">
        <v>30</v>
      </c>
      <c r="D124" s="52">
        <v>2</v>
      </c>
      <c r="E124" s="53" t="s">
        <v>9</v>
      </c>
      <c r="F124" s="51" t="s">
        <v>238</v>
      </c>
      <c r="G124" s="58">
        <f t="shared" si="5"/>
        <v>170</v>
      </c>
      <c r="H124" s="55">
        <v>85</v>
      </c>
      <c r="I124" s="95">
        <v>64.65</v>
      </c>
      <c r="J124" s="23">
        <f t="shared" si="6"/>
        <v>129.3</v>
      </c>
      <c r="K124" s="26" t="str">
        <f t="shared" si="7"/>
        <v>VYHOVUJE</v>
      </c>
      <c r="L124" s="106"/>
      <c r="M124" s="112"/>
      <c r="N124" s="112"/>
      <c r="O124" s="112"/>
      <c r="P124" s="112"/>
      <c r="Q124" s="112"/>
      <c r="R124" s="116"/>
    </row>
    <row r="125" spans="1:18" ht="73.5" customHeight="1">
      <c r="A125" s="42"/>
      <c r="B125" s="56">
        <v>119</v>
      </c>
      <c r="C125" s="57" t="s">
        <v>11</v>
      </c>
      <c r="D125" s="52">
        <v>50</v>
      </c>
      <c r="E125" s="53" t="s">
        <v>9</v>
      </c>
      <c r="F125" s="51" t="s">
        <v>239</v>
      </c>
      <c r="G125" s="58">
        <f t="shared" si="5"/>
        <v>3750</v>
      </c>
      <c r="H125" s="55">
        <v>75</v>
      </c>
      <c r="I125" s="95">
        <v>56.45</v>
      </c>
      <c r="J125" s="23">
        <f t="shared" si="6"/>
        <v>2822.5</v>
      </c>
      <c r="K125" s="26" t="str">
        <f t="shared" si="7"/>
        <v>VYHOVUJE</v>
      </c>
      <c r="L125" s="106"/>
      <c r="M125" s="112"/>
      <c r="N125" s="112"/>
      <c r="O125" s="112"/>
      <c r="P125" s="112"/>
      <c r="Q125" s="112"/>
      <c r="R125" s="116"/>
    </row>
    <row r="126" spans="1:18" ht="34.5" customHeight="1">
      <c r="A126" s="42"/>
      <c r="B126" s="56">
        <v>120</v>
      </c>
      <c r="C126" s="57" t="s">
        <v>71</v>
      </c>
      <c r="D126" s="52">
        <v>1</v>
      </c>
      <c r="E126" s="53" t="s">
        <v>9</v>
      </c>
      <c r="F126" s="51" t="s">
        <v>240</v>
      </c>
      <c r="G126" s="58">
        <f t="shared" si="5"/>
        <v>70</v>
      </c>
      <c r="H126" s="55">
        <v>70</v>
      </c>
      <c r="I126" s="95">
        <v>38.85</v>
      </c>
      <c r="J126" s="23">
        <f t="shared" si="6"/>
        <v>38.85</v>
      </c>
      <c r="K126" s="26" t="str">
        <f t="shared" si="7"/>
        <v>VYHOVUJE</v>
      </c>
      <c r="L126" s="106"/>
      <c r="M126" s="112"/>
      <c r="N126" s="112"/>
      <c r="O126" s="112"/>
      <c r="P126" s="112"/>
      <c r="Q126" s="112"/>
      <c r="R126" s="116"/>
    </row>
    <row r="127" spans="1:18" ht="56.25" customHeight="1">
      <c r="A127" s="42"/>
      <c r="B127" s="56">
        <v>121</v>
      </c>
      <c r="C127" s="57" t="s">
        <v>32</v>
      </c>
      <c r="D127" s="52">
        <v>2</v>
      </c>
      <c r="E127" s="53" t="s">
        <v>9</v>
      </c>
      <c r="F127" s="51" t="s">
        <v>164</v>
      </c>
      <c r="G127" s="58">
        <f t="shared" si="5"/>
        <v>70</v>
      </c>
      <c r="H127" s="55">
        <v>35</v>
      </c>
      <c r="I127" s="95">
        <v>19.8</v>
      </c>
      <c r="J127" s="23">
        <f t="shared" si="6"/>
        <v>39.6</v>
      </c>
      <c r="K127" s="26" t="str">
        <f t="shared" si="7"/>
        <v>VYHOVUJE</v>
      </c>
      <c r="L127" s="106"/>
      <c r="M127" s="112"/>
      <c r="N127" s="112"/>
      <c r="O127" s="112"/>
      <c r="P127" s="112"/>
      <c r="Q127" s="112"/>
      <c r="R127" s="116"/>
    </row>
    <row r="128" spans="1:18" ht="22.5" customHeight="1">
      <c r="A128" s="42"/>
      <c r="B128" s="56">
        <v>122</v>
      </c>
      <c r="C128" s="57" t="s">
        <v>44</v>
      </c>
      <c r="D128" s="52">
        <v>2</v>
      </c>
      <c r="E128" s="53" t="s">
        <v>7</v>
      </c>
      <c r="F128" s="51" t="s">
        <v>134</v>
      </c>
      <c r="G128" s="58">
        <f t="shared" si="5"/>
        <v>36</v>
      </c>
      <c r="H128" s="55">
        <v>18</v>
      </c>
      <c r="I128" s="95">
        <v>9.5</v>
      </c>
      <c r="J128" s="23">
        <f t="shared" si="6"/>
        <v>19</v>
      </c>
      <c r="K128" s="26" t="str">
        <f t="shared" si="7"/>
        <v>VYHOVUJE</v>
      </c>
      <c r="L128" s="106"/>
      <c r="M128" s="112"/>
      <c r="N128" s="112"/>
      <c r="O128" s="112"/>
      <c r="P128" s="112"/>
      <c r="Q128" s="112"/>
      <c r="R128" s="116"/>
    </row>
    <row r="129" spans="1:18" ht="22.5" customHeight="1">
      <c r="A129" s="42"/>
      <c r="B129" s="56">
        <v>123</v>
      </c>
      <c r="C129" s="57" t="s">
        <v>72</v>
      </c>
      <c r="D129" s="52">
        <v>2</v>
      </c>
      <c r="E129" s="53" t="s">
        <v>7</v>
      </c>
      <c r="F129" s="51" t="s">
        <v>134</v>
      </c>
      <c r="G129" s="58">
        <f t="shared" si="5"/>
        <v>40</v>
      </c>
      <c r="H129" s="55">
        <v>20</v>
      </c>
      <c r="I129" s="95">
        <v>8.75</v>
      </c>
      <c r="J129" s="23">
        <f t="shared" si="6"/>
        <v>17.5</v>
      </c>
      <c r="K129" s="26" t="str">
        <f t="shared" si="7"/>
        <v>VYHOVUJE</v>
      </c>
      <c r="L129" s="106"/>
      <c r="M129" s="112"/>
      <c r="N129" s="112"/>
      <c r="O129" s="112"/>
      <c r="P129" s="112"/>
      <c r="Q129" s="112"/>
      <c r="R129" s="116"/>
    </row>
    <row r="130" spans="1:18" ht="22.5" customHeight="1">
      <c r="A130" s="42"/>
      <c r="B130" s="56">
        <v>124</v>
      </c>
      <c r="C130" s="57" t="s">
        <v>34</v>
      </c>
      <c r="D130" s="52">
        <v>10</v>
      </c>
      <c r="E130" s="53" t="s">
        <v>7</v>
      </c>
      <c r="F130" s="51" t="s">
        <v>241</v>
      </c>
      <c r="G130" s="58">
        <f t="shared" si="5"/>
        <v>240</v>
      </c>
      <c r="H130" s="55">
        <v>24</v>
      </c>
      <c r="I130" s="95">
        <v>9.6</v>
      </c>
      <c r="J130" s="23">
        <f t="shared" si="6"/>
        <v>96</v>
      </c>
      <c r="K130" s="26" t="str">
        <f t="shared" si="7"/>
        <v>VYHOVUJE</v>
      </c>
      <c r="L130" s="106"/>
      <c r="M130" s="112"/>
      <c r="N130" s="112"/>
      <c r="O130" s="112"/>
      <c r="P130" s="112"/>
      <c r="Q130" s="112"/>
      <c r="R130" s="116"/>
    </row>
    <row r="131" spans="1:18" ht="15">
      <c r="A131" s="42"/>
      <c r="B131" s="56">
        <v>125</v>
      </c>
      <c r="C131" s="57" t="s">
        <v>35</v>
      </c>
      <c r="D131" s="52">
        <v>2</v>
      </c>
      <c r="E131" s="53" t="s">
        <v>7</v>
      </c>
      <c r="F131" s="57" t="s">
        <v>36</v>
      </c>
      <c r="G131" s="58">
        <f t="shared" si="5"/>
        <v>16</v>
      </c>
      <c r="H131" s="55">
        <v>8</v>
      </c>
      <c r="I131" s="95">
        <v>3.1</v>
      </c>
      <c r="J131" s="23">
        <f t="shared" si="6"/>
        <v>6.2</v>
      </c>
      <c r="K131" s="26" t="str">
        <f t="shared" si="7"/>
        <v>VYHOVUJE</v>
      </c>
      <c r="L131" s="106"/>
      <c r="M131" s="112"/>
      <c r="N131" s="112"/>
      <c r="O131" s="112"/>
      <c r="P131" s="112"/>
      <c r="Q131" s="112"/>
      <c r="R131" s="116"/>
    </row>
    <row r="132" spans="1:18" ht="15">
      <c r="A132" s="42"/>
      <c r="B132" s="56">
        <v>126</v>
      </c>
      <c r="C132" s="57" t="s">
        <v>37</v>
      </c>
      <c r="D132" s="52">
        <v>3</v>
      </c>
      <c r="E132" s="53" t="s">
        <v>7</v>
      </c>
      <c r="F132" s="57" t="s">
        <v>38</v>
      </c>
      <c r="G132" s="58">
        <f t="shared" si="5"/>
        <v>78</v>
      </c>
      <c r="H132" s="55">
        <v>26</v>
      </c>
      <c r="I132" s="95">
        <v>16.6</v>
      </c>
      <c r="J132" s="23">
        <f t="shared" si="6"/>
        <v>49.800000000000004</v>
      </c>
      <c r="K132" s="26" t="str">
        <f t="shared" si="7"/>
        <v>VYHOVUJE</v>
      </c>
      <c r="L132" s="106"/>
      <c r="M132" s="112"/>
      <c r="N132" s="112"/>
      <c r="O132" s="112"/>
      <c r="P132" s="112"/>
      <c r="Q132" s="112"/>
      <c r="R132" s="116"/>
    </row>
    <row r="133" spans="1:18" ht="29.25" customHeight="1">
      <c r="A133" s="42"/>
      <c r="B133" s="56">
        <v>127</v>
      </c>
      <c r="C133" s="57" t="s">
        <v>73</v>
      </c>
      <c r="D133" s="52">
        <v>10</v>
      </c>
      <c r="E133" s="53" t="s">
        <v>7</v>
      </c>
      <c r="F133" s="51" t="s">
        <v>242</v>
      </c>
      <c r="G133" s="58">
        <f t="shared" si="5"/>
        <v>20</v>
      </c>
      <c r="H133" s="55">
        <v>2</v>
      </c>
      <c r="I133" s="95">
        <v>1.1</v>
      </c>
      <c r="J133" s="23">
        <f t="shared" si="6"/>
        <v>11</v>
      </c>
      <c r="K133" s="26" t="str">
        <f t="shared" si="7"/>
        <v>VYHOVUJE</v>
      </c>
      <c r="L133" s="106"/>
      <c r="M133" s="112"/>
      <c r="N133" s="112"/>
      <c r="O133" s="112"/>
      <c r="P133" s="112"/>
      <c r="Q133" s="112"/>
      <c r="R133" s="116"/>
    </row>
    <row r="134" spans="1:18" ht="28.5" customHeight="1">
      <c r="A134" s="42"/>
      <c r="B134" s="56">
        <v>128</v>
      </c>
      <c r="C134" s="88" t="s">
        <v>243</v>
      </c>
      <c r="D134" s="52">
        <v>1</v>
      </c>
      <c r="E134" s="89" t="s">
        <v>51</v>
      </c>
      <c r="F134" s="88" t="s">
        <v>244</v>
      </c>
      <c r="G134" s="58">
        <f t="shared" si="5"/>
        <v>33</v>
      </c>
      <c r="H134" s="90">
        <v>33</v>
      </c>
      <c r="I134" s="95">
        <v>33</v>
      </c>
      <c r="J134" s="23">
        <f t="shared" si="6"/>
        <v>33</v>
      </c>
      <c r="K134" s="26" t="str">
        <f t="shared" si="7"/>
        <v>VYHOVUJE</v>
      </c>
      <c r="L134" s="106"/>
      <c r="M134" s="112"/>
      <c r="N134" s="112"/>
      <c r="O134" s="112"/>
      <c r="P134" s="112"/>
      <c r="Q134" s="112"/>
      <c r="R134" s="116"/>
    </row>
    <row r="135" spans="1:18" ht="30">
      <c r="A135" s="42"/>
      <c r="B135" s="56">
        <v>129</v>
      </c>
      <c r="C135" s="51" t="s">
        <v>245</v>
      </c>
      <c r="D135" s="52">
        <v>5</v>
      </c>
      <c r="E135" s="53" t="s">
        <v>7</v>
      </c>
      <c r="F135" s="51" t="s">
        <v>246</v>
      </c>
      <c r="G135" s="58">
        <f aca="true" t="shared" si="8" ref="G135:G155">D135*H135</f>
        <v>50</v>
      </c>
      <c r="H135" s="55">
        <v>10</v>
      </c>
      <c r="I135" s="95">
        <v>8.4</v>
      </c>
      <c r="J135" s="23">
        <f t="shared" si="6"/>
        <v>42</v>
      </c>
      <c r="K135" s="26" t="str">
        <f t="shared" si="7"/>
        <v>VYHOVUJE</v>
      </c>
      <c r="L135" s="106"/>
      <c r="M135" s="112"/>
      <c r="N135" s="112"/>
      <c r="O135" s="112"/>
      <c r="P135" s="112"/>
      <c r="Q135" s="112"/>
      <c r="R135" s="116"/>
    </row>
    <row r="136" spans="1:18" ht="44.25" customHeight="1">
      <c r="A136" s="42"/>
      <c r="B136" s="56">
        <v>130</v>
      </c>
      <c r="C136" s="51" t="s">
        <v>247</v>
      </c>
      <c r="D136" s="52">
        <v>10</v>
      </c>
      <c r="E136" s="53" t="s">
        <v>7</v>
      </c>
      <c r="F136" s="51" t="s">
        <v>197</v>
      </c>
      <c r="G136" s="58">
        <f t="shared" si="8"/>
        <v>120</v>
      </c>
      <c r="H136" s="55">
        <v>12</v>
      </c>
      <c r="I136" s="95">
        <v>10.3</v>
      </c>
      <c r="J136" s="23">
        <f t="shared" si="6"/>
        <v>103</v>
      </c>
      <c r="K136" s="26" t="str">
        <f t="shared" si="7"/>
        <v>VYHOVUJE</v>
      </c>
      <c r="L136" s="106"/>
      <c r="M136" s="112"/>
      <c r="N136" s="112"/>
      <c r="O136" s="112"/>
      <c r="P136" s="112"/>
      <c r="Q136" s="112"/>
      <c r="R136" s="116"/>
    </row>
    <row r="137" spans="1:18" ht="45.75" customHeight="1">
      <c r="A137" s="42"/>
      <c r="B137" s="56">
        <v>131</v>
      </c>
      <c r="C137" s="57" t="s">
        <v>74</v>
      </c>
      <c r="D137" s="52">
        <v>5</v>
      </c>
      <c r="E137" s="53" t="s">
        <v>51</v>
      </c>
      <c r="F137" s="51" t="s">
        <v>248</v>
      </c>
      <c r="G137" s="58">
        <f t="shared" si="8"/>
        <v>225</v>
      </c>
      <c r="H137" s="55">
        <v>45</v>
      </c>
      <c r="I137" s="95">
        <v>40.4</v>
      </c>
      <c r="J137" s="23">
        <f t="shared" si="6"/>
        <v>202</v>
      </c>
      <c r="K137" s="26" t="str">
        <f t="shared" si="7"/>
        <v>VYHOVUJE</v>
      </c>
      <c r="L137" s="106"/>
      <c r="M137" s="112"/>
      <c r="N137" s="112"/>
      <c r="O137" s="112"/>
      <c r="P137" s="112"/>
      <c r="Q137" s="112"/>
      <c r="R137" s="116"/>
    </row>
    <row r="138" spans="1:18" ht="24.75" customHeight="1">
      <c r="A138" s="42"/>
      <c r="B138" s="56">
        <v>132</v>
      </c>
      <c r="C138" s="57" t="s">
        <v>75</v>
      </c>
      <c r="D138" s="52">
        <v>3</v>
      </c>
      <c r="E138" s="53" t="s">
        <v>51</v>
      </c>
      <c r="F138" s="51" t="s">
        <v>249</v>
      </c>
      <c r="G138" s="58">
        <f t="shared" si="8"/>
        <v>114</v>
      </c>
      <c r="H138" s="55">
        <v>38</v>
      </c>
      <c r="I138" s="95">
        <v>36</v>
      </c>
      <c r="J138" s="23">
        <f t="shared" si="6"/>
        <v>108</v>
      </c>
      <c r="K138" s="26" t="str">
        <f t="shared" si="7"/>
        <v>VYHOVUJE</v>
      </c>
      <c r="L138" s="106"/>
      <c r="M138" s="112"/>
      <c r="N138" s="112"/>
      <c r="O138" s="112"/>
      <c r="P138" s="112"/>
      <c r="Q138" s="112"/>
      <c r="R138" s="116"/>
    </row>
    <row r="139" spans="1:18" ht="24.75" customHeight="1">
      <c r="A139" s="42"/>
      <c r="B139" s="56">
        <v>133</v>
      </c>
      <c r="C139" s="57" t="s">
        <v>76</v>
      </c>
      <c r="D139" s="52">
        <v>2</v>
      </c>
      <c r="E139" s="53" t="s">
        <v>7</v>
      </c>
      <c r="F139" s="51" t="s">
        <v>250</v>
      </c>
      <c r="G139" s="58">
        <f t="shared" si="8"/>
        <v>190</v>
      </c>
      <c r="H139" s="55">
        <v>95</v>
      </c>
      <c r="I139" s="95">
        <v>95</v>
      </c>
      <c r="J139" s="23">
        <f t="shared" si="6"/>
        <v>190</v>
      </c>
      <c r="K139" s="26" t="str">
        <f t="shared" si="7"/>
        <v>VYHOVUJE</v>
      </c>
      <c r="L139" s="106"/>
      <c r="M139" s="112"/>
      <c r="N139" s="112"/>
      <c r="O139" s="112"/>
      <c r="P139" s="112"/>
      <c r="Q139" s="112"/>
      <c r="R139" s="116"/>
    </row>
    <row r="140" spans="1:18" ht="24.75" customHeight="1">
      <c r="A140" s="42"/>
      <c r="B140" s="56">
        <v>134</v>
      </c>
      <c r="C140" s="57" t="s">
        <v>77</v>
      </c>
      <c r="D140" s="52">
        <v>2</v>
      </c>
      <c r="E140" s="53" t="s">
        <v>7</v>
      </c>
      <c r="F140" s="57" t="s">
        <v>78</v>
      </c>
      <c r="G140" s="58">
        <f t="shared" si="8"/>
        <v>60</v>
      </c>
      <c r="H140" s="55">
        <v>30</v>
      </c>
      <c r="I140" s="95">
        <v>29</v>
      </c>
      <c r="J140" s="23">
        <f t="shared" si="6"/>
        <v>58</v>
      </c>
      <c r="K140" s="26" t="str">
        <f t="shared" si="7"/>
        <v>VYHOVUJE</v>
      </c>
      <c r="L140" s="106"/>
      <c r="M140" s="112"/>
      <c r="N140" s="112"/>
      <c r="O140" s="112"/>
      <c r="P140" s="112"/>
      <c r="Q140" s="112"/>
      <c r="R140" s="116"/>
    </row>
    <row r="141" spans="1:18" ht="21" customHeight="1">
      <c r="A141" s="42"/>
      <c r="B141" s="56">
        <v>135</v>
      </c>
      <c r="C141" s="51" t="s">
        <v>251</v>
      </c>
      <c r="D141" s="52">
        <v>1</v>
      </c>
      <c r="E141" s="53" t="s">
        <v>7</v>
      </c>
      <c r="F141" s="51" t="s">
        <v>252</v>
      </c>
      <c r="G141" s="58">
        <f t="shared" si="8"/>
        <v>25</v>
      </c>
      <c r="H141" s="55">
        <v>25</v>
      </c>
      <c r="I141" s="95">
        <v>18.8</v>
      </c>
      <c r="J141" s="23">
        <f t="shared" si="6"/>
        <v>18.8</v>
      </c>
      <c r="K141" s="26" t="str">
        <f t="shared" si="7"/>
        <v>VYHOVUJE</v>
      </c>
      <c r="L141" s="106"/>
      <c r="M141" s="112"/>
      <c r="N141" s="112"/>
      <c r="O141" s="112"/>
      <c r="P141" s="112"/>
      <c r="Q141" s="112"/>
      <c r="R141" s="116"/>
    </row>
    <row r="142" spans="1:18" ht="21" customHeight="1">
      <c r="A142" s="42"/>
      <c r="B142" s="56">
        <v>136</v>
      </c>
      <c r="C142" s="57" t="s">
        <v>79</v>
      </c>
      <c r="D142" s="52">
        <v>3</v>
      </c>
      <c r="E142" s="53" t="s">
        <v>7</v>
      </c>
      <c r="F142" s="51" t="s">
        <v>253</v>
      </c>
      <c r="G142" s="58">
        <f t="shared" si="8"/>
        <v>24</v>
      </c>
      <c r="H142" s="55">
        <v>8</v>
      </c>
      <c r="I142" s="95">
        <v>6.9</v>
      </c>
      <c r="J142" s="23">
        <f t="shared" si="6"/>
        <v>20.700000000000003</v>
      </c>
      <c r="K142" s="26" t="str">
        <f t="shared" si="7"/>
        <v>VYHOVUJE</v>
      </c>
      <c r="L142" s="106"/>
      <c r="M142" s="112"/>
      <c r="N142" s="112"/>
      <c r="O142" s="112"/>
      <c r="P142" s="112"/>
      <c r="Q142" s="112"/>
      <c r="R142" s="116"/>
    </row>
    <row r="143" spans="1:18" ht="21" customHeight="1">
      <c r="A143" s="42"/>
      <c r="B143" s="56">
        <v>137</v>
      </c>
      <c r="C143" s="51" t="s">
        <v>139</v>
      </c>
      <c r="D143" s="52">
        <v>2</v>
      </c>
      <c r="E143" s="53" t="s">
        <v>7</v>
      </c>
      <c r="F143" s="51" t="s">
        <v>140</v>
      </c>
      <c r="G143" s="58">
        <f t="shared" si="8"/>
        <v>160</v>
      </c>
      <c r="H143" s="55">
        <v>80</v>
      </c>
      <c r="I143" s="95">
        <v>23</v>
      </c>
      <c r="J143" s="23">
        <f t="shared" si="6"/>
        <v>46</v>
      </c>
      <c r="K143" s="26" t="str">
        <f t="shared" si="7"/>
        <v>VYHOVUJE</v>
      </c>
      <c r="L143" s="106"/>
      <c r="M143" s="112"/>
      <c r="N143" s="112"/>
      <c r="O143" s="112"/>
      <c r="P143" s="112"/>
      <c r="Q143" s="112"/>
      <c r="R143" s="116"/>
    </row>
    <row r="144" spans="1:18" ht="21" customHeight="1">
      <c r="A144" s="42"/>
      <c r="B144" s="56">
        <v>138</v>
      </c>
      <c r="C144" s="51" t="s">
        <v>158</v>
      </c>
      <c r="D144" s="52">
        <v>1</v>
      </c>
      <c r="E144" s="53" t="s">
        <v>7</v>
      </c>
      <c r="F144" s="51" t="s">
        <v>160</v>
      </c>
      <c r="G144" s="58">
        <f t="shared" si="8"/>
        <v>100</v>
      </c>
      <c r="H144" s="55">
        <v>100</v>
      </c>
      <c r="I144" s="95">
        <v>47</v>
      </c>
      <c r="J144" s="23">
        <f t="shared" si="6"/>
        <v>47</v>
      </c>
      <c r="K144" s="26" t="str">
        <f t="shared" si="7"/>
        <v>VYHOVUJE</v>
      </c>
      <c r="L144" s="106"/>
      <c r="M144" s="112"/>
      <c r="N144" s="112"/>
      <c r="O144" s="112"/>
      <c r="P144" s="112"/>
      <c r="Q144" s="112"/>
      <c r="R144" s="116"/>
    </row>
    <row r="145" spans="1:18" ht="21" customHeight="1">
      <c r="A145" s="42"/>
      <c r="B145" s="56">
        <v>139</v>
      </c>
      <c r="C145" s="57" t="s">
        <v>17</v>
      </c>
      <c r="D145" s="52">
        <v>10</v>
      </c>
      <c r="E145" s="53" t="s">
        <v>9</v>
      </c>
      <c r="F145" s="51" t="s">
        <v>186</v>
      </c>
      <c r="G145" s="58">
        <f t="shared" si="8"/>
        <v>60</v>
      </c>
      <c r="H145" s="55">
        <v>6</v>
      </c>
      <c r="I145" s="95">
        <v>5.75</v>
      </c>
      <c r="J145" s="23">
        <f t="shared" si="6"/>
        <v>57.5</v>
      </c>
      <c r="K145" s="26" t="str">
        <f t="shared" si="7"/>
        <v>VYHOVUJE</v>
      </c>
      <c r="L145" s="106"/>
      <c r="M145" s="112"/>
      <c r="N145" s="112"/>
      <c r="O145" s="112"/>
      <c r="P145" s="112"/>
      <c r="Q145" s="112"/>
      <c r="R145" s="116"/>
    </row>
    <row r="146" spans="1:18" ht="21" customHeight="1">
      <c r="A146" s="42"/>
      <c r="B146" s="56">
        <v>140</v>
      </c>
      <c r="C146" s="57" t="s">
        <v>80</v>
      </c>
      <c r="D146" s="52">
        <v>2</v>
      </c>
      <c r="E146" s="53" t="s">
        <v>9</v>
      </c>
      <c r="F146" s="51" t="s">
        <v>254</v>
      </c>
      <c r="G146" s="58">
        <f t="shared" si="8"/>
        <v>30</v>
      </c>
      <c r="H146" s="55">
        <v>15</v>
      </c>
      <c r="I146" s="95">
        <v>5.35</v>
      </c>
      <c r="J146" s="23">
        <f t="shared" si="6"/>
        <v>10.7</v>
      </c>
      <c r="K146" s="26" t="str">
        <f t="shared" si="7"/>
        <v>VYHOVUJE</v>
      </c>
      <c r="L146" s="106"/>
      <c r="M146" s="112"/>
      <c r="N146" s="112"/>
      <c r="O146" s="112"/>
      <c r="P146" s="112"/>
      <c r="Q146" s="112"/>
      <c r="R146" s="116"/>
    </row>
    <row r="147" spans="1:18" ht="42" customHeight="1">
      <c r="A147" s="42"/>
      <c r="B147" s="56">
        <v>141</v>
      </c>
      <c r="C147" s="57" t="s">
        <v>18</v>
      </c>
      <c r="D147" s="52">
        <v>5</v>
      </c>
      <c r="E147" s="53" t="s">
        <v>7</v>
      </c>
      <c r="F147" s="51" t="s">
        <v>142</v>
      </c>
      <c r="G147" s="58">
        <f t="shared" si="8"/>
        <v>225</v>
      </c>
      <c r="H147" s="55">
        <v>45</v>
      </c>
      <c r="I147" s="95">
        <v>35.25</v>
      </c>
      <c r="J147" s="23">
        <f t="shared" si="6"/>
        <v>176.25</v>
      </c>
      <c r="K147" s="26" t="str">
        <f t="shared" si="7"/>
        <v>VYHOVUJE</v>
      </c>
      <c r="L147" s="106"/>
      <c r="M147" s="112"/>
      <c r="N147" s="112"/>
      <c r="O147" s="112"/>
      <c r="P147" s="112"/>
      <c r="Q147" s="112"/>
      <c r="R147" s="116"/>
    </row>
    <row r="148" spans="1:18" ht="24" customHeight="1">
      <c r="A148" s="42"/>
      <c r="B148" s="56">
        <v>142</v>
      </c>
      <c r="C148" s="57" t="s">
        <v>19</v>
      </c>
      <c r="D148" s="52">
        <v>1</v>
      </c>
      <c r="E148" s="53" t="s">
        <v>7</v>
      </c>
      <c r="F148" s="51" t="s">
        <v>143</v>
      </c>
      <c r="G148" s="58">
        <f t="shared" si="8"/>
        <v>27</v>
      </c>
      <c r="H148" s="55">
        <v>27</v>
      </c>
      <c r="I148" s="95">
        <v>21.8</v>
      </c>
      <c r="J148" s="23">
        <f t="shared" si="6"/>
        <v>21.8</v>
      </c>
      <c r="K148" s="26" t="str">
        <f t="shared" si="7"/>
        <v>VYHOVUJE</v>
      </c>
      <c r="L148" s="106"/>
      <c r="M148" s="112"/>
      <c r="N148" s="112"/>
      <c r="O148" s="112"/>
      <c r="P148" s="112"/>
      <c r="Q148" s="112"/>
      <c r="R148" s="116"/>
    </row>
    <row r="149" spans="1:18" ht="24" customHeight="1">
      <c r="A149" s="42"/>
      <c r="B149" s="56">
        <v>143</v>
      </c>
      <c r="C149" s="57" t="s">
        <v>20</v>
      </c>
      <c r="D149" s="52">
        <v>1</v>
      </c>
      <c r="E149" s="53" t="s">
        <v>7</v>
      </c>
      <c r="F149" s="51" t="s">
        <v>187</v>
      </c>
      <c r="G149" s="58">
        <f t="shared" si="8"/>
        <v>15</v>
      </c>
      <c r="H149" s="55">
        <v>15</v>
      </c>
      <c r="I149" s="95">
        <v>13.9</v>
      </c>
      <c r="J149" s="23">
        <f t="shared" si="6"/>
        <v>13.9</v>
      </c>
      <c r="K149" s="26" t="str">
        <f t="shared" si="7"/>
        <v>VYHOVUJE</v>
      </c>
      <c r="L149" s="106"/>
      <c r="M149" s="112"/>
      <c r="N149" s="112"/>
      <c r="O149" s="112"/>
      <c r="P149" s="112"/>
      <c r="Q149" s="112"/>
      <c r="R149" s="116"/>
    </row>
    <row r="150" spans="1:18" ht="24.75" customHeight="1">
      <c r="A150" s="42"/>
      <c r="B150" s="56">
        <v>144</v>
      </c>
      <c r="C150" s="57" t="s">
        <v>81</v>
      </c>
      <c r="D150" s="52">
        <v>2</v>
      </c>
      <c r="E150" s="53" t="s">
        <v>7</v>
      </c>
      <c r="F150" s="51" t="s">
        <v>255</v>
      </c>
      <c r="G150" s="58">
        <f t="shared" si="8"/>
        <v>120</v>
      </c>
      <c r="H150" s="55">
        <v>60</v>
      </c>
      <c r="I150" s="95">
        <v>16.7</v>
      </c>
      <c r="J150" s="23">
        <f t="shared" si="6"/>
        <v>33.4</v>
      </c>
      <c r="K150" s="26" t="str">
        <f t="shared" si="7"/>
        <v>VYHOVUJE</v>
      </c>
      <c r="L150" s="106"/>
      <c r="M150" s="112"/>
      <c r="N150" s="112"/>
      <c r="O150" s="112"/>
      <c r="P150" s="112"/>
      <c r="Q150" s="112"/>
      <c r="R150" s="116"/>
    </row>
    <row r="151" spans="1:18" ht="24.75" customHeight="1">
      <c r="A151" s="42"/>
      <c r="B151" s="56">
        <v>145</v>
      </c>
      <c r="C151" s="57" t="s">
        <v>55</v>
      </c>
      <c r="D151" s="52">
        <v>5</v>
      </c>
      <c r="E151" s="53" t="s">
        <v>7</v>
      </c>
      <c r="F151" s="51" t="s">
        <v>188</v>
      </c>
      <c r="G151" s="58">
        <f t="shared" si="8"/>
        <v>15</v>
      </c>
      <c r="H151" s="55">
        <v>3</v>
      </c>
      <c r="I151" s="95">
        <v>1.3</v>
      </c>
      <c r="J151" s="23">
        <f t="shared" si="6"/>
        <v>6.5</v>
      </c>
      <c r="K151" s="26" t="str">
        <f t="shared" si="7"/>
        <v>VYHOVUJE</v>
      </c>
      <c r="L151" s="106"/>
      <c r="M151" s="112"/>
      <c r="N151" s="112"/>
      <c r="O151" s="112"/>
      <c r="P151" s="112"/>
      <c r="Q151" s="112"/>
      <c r="R151" s="116"/>
    </row>
    <row r="152" spans="1:18" ht="24.75" customHeight="1">
      <c r="A152" s="42"/>
      <c r="B152" s="56">
        <v>146</v>
      </c>
      <c r="C152" s="57" t="s">
        <v>82</v>
      </c>
      <c r="D152" s="52">
        <v>2</v>
      </c>
      <c r="E152" s="53" t="s">
        <v>7</v>
      </c>
      <c r="F152" s="51" t="s">
        <v>172</v>
      </c>
      <c r="G152" s="58">
        <f t="shared" si="8"/>
        <v>14</v>
      </c>
      <c r="H152" s="55">
        <v>7</v>
      </c>
      <c r="I152" s="95">
        <v>2.8</v>
      </c>
      <c r="J152" s="23">
        <f t="shared" si="6"/>
        <v>5.6</v>
      </c>
      <c r="K152" s="26" t="str">
        <f t="shared" si="7"/>
        <v>VYHOVUJE</v>
      </c>
      <c r="L152" s="106"/>
      <c r="M152" s="112"/>
      <c r="N152" s="112"/>
      <c r="O152" s="112"/>
      <c r="P152" s="112"/>
      <c r="Q152" s="112"/>
      <c r="R152" s="116"/>
    </row>
    <row r="153" spans="1:18" ht="24.75" customHeight="1">
      <c r="A153" s="42"/>
      <c r="B153" s="56">
        <v>147</v>
      </c>
      <c r="C153" s="57" t="s">
        <v>83</v>
      </c>
      <c r="D153" s="52">
        <v>2</v>
      </c>
      <c r="E153" s="53" t="s">
        <v>7</v>
      </c>
      <c r="F153" s="51" t="s">
        <v>172</v>
      </c>
      <c r="G153" s="58">
        <f t="shared" si="8"/>
        <v>30</v>
      </c>
      <c r="H153" s="55">
        <v>15</v>
      </c>
      <c r="I153" s="95">
        <v>10.1</v>
      </c>
      <c r="J153" s="23">
        <f t="shared" si="6"/>
        <v>20.2</v>
      </c>
      <c r="K153" s="26" t="str">
        <f t="shared" si="7"/>
        <v>VYHOVUJE</v>
      </c>
      <c r="L153" s="106"/>
      <c r="M153" s="112"/>
      <c r="N153" s="112"/>
      <c r="O153" s="112"/>
      <c r="P153" s="112"/>
      <c r="Q153" s="112"/>
      <c r="R153" s="116"/>
    </row>
    <row r="154" spans="1:18" ht="42.75" customHeight="1">
      <c r="A154" s="42"/>
      <c r="B154" s="56">
        <v>148</v>
      </c>
      <c r="C154" s="51" t="s">
        <v>256</v>
      </c>
      <c r="D154" s="52">
        <v>20</v>
      </c>
      <c r="E154" s="91" t="s">
        <v>7</v>
      </c>
      <c r="F154" s="92" t="s">
        <v>257</v>
      </c>
      <c r="G154" s="58">
        <f t="shared" si="8"/>
        <v>1300</v>
      </c>
      <c r="H154" s="58">
        <v>65</v>
      </c>
      <c r="I154" s="95">
        <v>35.85</v>
      </c>
      <c r="J154" s="23">
        <f t="shared" si="6"/>
        <v>717</v>
      </c>
      <c r="K154" s="26" t="str">
        <f t="shared" si="7"/>
        <v>VYHOVUJE</v>
      </c>
      <c r="L154" s="106"/>
      <c r="M154" s="112"/>
      <c r="N154" s="112"/>
      <c r="O154" s="112"/>
      <c r="P154" s="112"/>
      <c r="Q154" s="112"/>
      <c r="R154" s="116"/>
    </row>
    <row r="155" spans="1:18" ht="33" customHeight="1" thickBot="1">
      <c r="A155" s="42"/>
      <c r="B155" s="61">
        <v>149</v>
      </c>
      <c r="C155" s="93" t="s">
        <v>84</v>
      </c>
      <c r="D155" s="63">
        <v>8</v>
      </c>
      <c r="E155" s="64" t="s">
        <v>7</v>
      </c>
      <c r="F155" s="62" t="s">
        <v>258</v>
      </c>
      <c r="G155" s="65">
        <f t="shared" si="8"/>
        <v>880</v>
      </c>
      <c r="H155" s="65">
        <v>110</v>
      </c>
      <c r="I155" s="97">
        <v>65.15</v>
      </c>
      <c r="J155" s="27">
        <f t="shared" si="6"/>
        <v>521.2</v>
      </c>
      <c r="K155" s="30" t="str">
        <f t="shared" si="7"/>
        <v>VYHOVUJE</v>
      </c>
      <c r="L155" s="107"/>
      <c r="M155" s="113"/>
      <c r="N155" s="113"/>
      <c r="O155" s="113"/>
      <c r="P155" s="113"/>
      <c r="Q155" s="113"/>
      <c r="R155" s="117"/>
    </row>
    <row r="156" spans="3:18" ht="13.5" customHeight="1" thickBot="1" thickTop="1">
      <c r="C156" s="6"/>
      <c r="D156" s="6"/>
      <c r="E156" s="6"/>
      <c r="F156" s="6"/>
      <c r="G156" s="6"/>
      <c r="H156" s="6"/>
      <c r="M156" s="6"/>
      <c r="N156" s="6"/>
      <c r="R156" s="6"/>
    </row>
    <row r="157" spans="2:18" ht="60.75" customHeight="1" thickBot="1" thickTop="1">
      <c r="B157" s="118" t="s">
        <v>85</v>
      </c>
      <c r="C157" s="119"/>
      <c r="D157" s="119"/>
      <c r="E157" s="119"/>
      <c r="F157" s="120"/>
      <c r="G157" s="34"/>
      <c r="H157" s="35" t="s">
        <v>86</v>
      </c>
      <c r="I157" s="121" t="s">
        <v>87</v>
      </c>
      <c r="J157" s="122"/>
      <c r="K157" s="123"/>
      <c r="M157" s="36"/>
      <c r="N157" s="36"/>
      <c r="O157" s="37"/>
      <c r="P157" s="11"/>
      <c r="Q157" s="11"/>
      <c r="R157" s="11"/>
    </row>
    <row r="158" spans="2:18" ht="33" customHeight="1" thickBot="1" thickTop="1">
      <c r="B158" s="99" t="s">
        <v>88</v>
      </c>
      <c r="C158" s="100"/>
      <c r="D158" s="100"/>
      <c r="E158" s="100"/>
      <c r="F158" s="101"/>
      <c r="G158" s="38"/>
      <c r="H158" s="39">
        <f>SUM(G7:G155)</f>
        <v>62581</v>
      </c>
      <c r="I158" s="102">
        <f>SUM(J7:J155)</f>
        <v>47635.59999999998</v>
      </c>
      <c r="J158" s="103"/>
      <c r="K158" s="104"/>
      <c r="M158" s="40"/>
      <c r="N158" s="40"/>
      <c r="P158" s="9"/>
      <c r="Q158" s="9"/>
      <c r="R158" s="9"/>
    </row>
    <row r="159" spans="9:18" ht="14.25" customHeight="1" thickTop="1">
      <c r="I159" s="4"/>
      <c r="R159" s="6"/>
    </row>
    <row r="160" spans="9:18" ht="14.25" customHeight="1">
      <c r="I160" s="4"/>
      <c r="R160" s="6"/>
    </row>
    <row r="161" spans="9:18" ht="14.25" customHeight="1">
      <c r="I161" s="4"/>
      <c r="R161" s="6"/>
    </row>
    <row r="162" spans="9:18" ht="14.25" customHeight="1">
      <c r="I162" s="4"/>
      <c r="R162" s="6"/>
    </row>
    <row r="163" spans="3:14" ht="15">
      <c r="C163" s="6"/>
      <c r="E163" s="6"/>
      <c r="F163" s="6"/>
      <c r="N163" s="6"/>
    </row>
    <row r="164" spans="3:14" ht="15">
      <c r="C164" s="6"/>
      <c r="E164" s="6"/>
      <c r="F164" s="6"/>
      <c r="N164" s="6"/>
    </row>
    <row r="165" spans="3:14" ht="15">
      <c r="C165" s="6"/>
      <c r="E165" s="6"/>
      <c r="F165" s="6"/>
      <c r="N165" s="6"/>
    </row>
    <row r="166" spans="3:14" ht="15">
      <c r="C166" s="6"/>
      <c r="E166" s="6"/>
      <c r="F166" s="6"/>
      <c r="N166" s="6"/>
    </row>
    <row r="167" spans="3:14" ht="15">
      <c r="C167" s="6"/>
      <c r="E167" s="6"/>
      <c r="F167" s="6"/>
      <c r="N167" s="6"/>
    </row>
    <row r="168" spans="3:14" ht="15">
      <c r="C168" s="6"/>
      <c r="E168" s="6"/>
      <c r="F168" s="6"/>
      <c r="N168" s="6"/>
    </row>
    <row r="169" spans="3:14" ht="15">
      <c r="C169" s="6"/>
      <c r="E169" s="6"/>
      <c r="F169" s="6"/>
      <c r="N169" s="6"/>
    </row>
    <row r="170" spans="3:14" ht="15">
      <c r="C170" s="6"/>
      <c r="E170" s="6"/>
      <c r="F170" s="6"/>
      <c r="N170" s="6"/>
    </row>
    <row r="171" spans="3:14" ht="15">
      <c r="C171" s="6"/>
      <c r="E171" s="6"/>
      <c r="F171" s="6"/>
      <c r="N171" s="6"/>
    </row>
    <row r="172" spans="3:14" ht="15">
      <c r="C172" s="6"/>
      <c r="E172" s="6"/>
      <c r="F172" s="6"/>
      <c r="N172" s="6"/>
    </row>
    <row r="173" spans="3:14" ht="15">
      <c r="C173" s="6"/>
      <c r="E173" s="6"/>
      <c r="F173" s="6"/>
      <c r="N173" s="6"/>
    </row>
    <row r="174" spans="3:14" ht="15">
      <c r="C174" s="6"/>
      <c r="E174" s="6"/>
      <c r="F174" s="6"/>
      <c r="N174" s="6"/>
    </row>
    <row r="175" spans="3:14" ht="15">
      <c r="C175" s="6"/>
      <c r="E175" s="6"/>
      <c r="F175" s="6"/>
      <c r="N175" s="6"/>
    </row>
    <row r="176" spans="3:14" ht="15">
      <c r="C176" s="6"/>
      <c r="E176" s="6"/>
      <c r="F176" s="6"/>
      <c r="N176" s="6"/>
    </row>
    <row r="177" spans="3:14" ht="15">
      <c r="C177" s="6"/>
      <c r="E177" s="6"/>
      <c r="F177" s="6"/>
      <c r="N177" s="6"/>
    </row>
    <row r="178" spans="3:14" ht="15">
      <c r="C178" s="6"/>
      <c r="E178" s="6"/>
      <c r="F178" s="6"/>
      <c r="N178" s="6"/>
    </row>
    <row r="179" spans="3:14" ht="15">
      <c r="C179" s="6"/>
      <c r="E179" s="6"/>
      <c r="F179" s="6"/>
      <c r="N179" s="6"/>
    </row>
    <row r="180" spans="3:14" ht="15">
      <c r="C180" s="6"/>
      <c r="E180" s="6"/>
      <c r="F180" s="6"/>
      <c r="N180" s="6"/>
    </row>
    <row r="181" spans="3:14" ht="15">
      <c r="C181" s="6"/>
      <c r="E181" s="6"/>
      <c r="F181" s="6"/>
      <c r="N181" s="6"/>
    </row>
    <row r="182" spans="3:14" ht="15">
      <c r="C182" s="6"/>
      <c r="E182" s="6"/>
      <c r="F182" s="6"/>
      <c r="N182" s="6"/>
    </row>
    <row r="183" spans="3:14" ht="15">
      <c r="C183" s="6"/>
      <c r="E183" s="6"/>
      <c r="F183" s="6"/>
      <c r="N183" s="6"/>
    </row>
    <row r="184" spans="3:14" ht="15">
      <c r="C184" s="6"/>
      <c r="E184" s="6"/>
      <c r="F184" s="6"/>
      <c r="N184" s="6"/>
    </row>
    <row r="185" spans="3:14" ht="15">
      <c r="C185" s="6"/>
      <c r="E185" s="6"/>
      <c r="F185" s="6"/>
      <c r="N185" s="6"/>
    </row>
    <row r="186" spans="3:14" ht="15">
      <c r="C186" s="6"/>
      <c r="E186" s="6"/>
      <c r="F186" s="6"/>
      <c r="N186" s="6"/>
    </row>
    <row r="187" spans="3:14" ht="15">
      <c r="C187" s="6"/>
      <c r="E187" s="6"/>
      <c r="F187" s="6"/>
      <c r="N187" s="6"/>
    </row>
    <row r="188" spans="3:14" ht="15">
      <c r="C188" s="6"/>
      <c r="E188" s="6"/>
      <c r="F188" s="6"/>
      <c r="N188" s="6"/>
    </row>
    <row r="189" spans="3:14" ht="15">
      <c r="C189" s="6"/>
      <c r="E189" s="6"/>
      <c r="F189" s="6"/>
      <c r="N189" s="6"/>
    </row>
    <row r="190" spans="3:14" ht="15">
      <c r="C190" s="6"/>
      <c r="E190" s="6"/>
      <c r="F190" s="6"/>
      <c r="N190" s="6"/>
    </row>
    <row r="191" spans="3:14" ht="15">
      <c r="C191" s="6"/>
      <c r="E191" s="6"/>
      <c r="F191" s="6"/>
      <c r="N191" s="6"/>
    </row>
    <row r="192" spans="3:14" ht="15">
      <c r="C192" s="6"/>
      <c r="E192" s="6"/>
      <c r="F192" s="6"/>
      <c r="N192" s="6"/>
    </row>
    <row r="193" spans="3:14" ht="15">
      <c r="C193" s="6"/>
      <c r="E193" s="6"/>
      <c r="F193" s="6"/>
      <c r="N193" s="6"/>
    </row>
    <row r="194" spans="3:14" ht="15">
      <c r="C194" s="6"/>
      <c r="E194" s="6"/>
      <c r="F194" s="6"/>
      <c r="N194" s="6"/>
    </row>
    <row r="195" spans="3:14" ht="15">
      <c r="C195" s="6"/>
      <c r="E195" s="6"/>
      <c r="F195" s="6"/>
      <c r="N195" s="6"/>
    </row>
    <row r="196" spans="3:14" ht="15">
      <c r="C196" s="6"/>
      <c r="E196" s="6"/>
      <c r="F196" s="6"/>
      <c r="N196" s="6"/>
    </row>
    <row r="197" spans="3:14" ht="15">
      <c r="C197" s="6"/>
      <c r="E197" s="6"/>
      <c r="F197" s="6"/>
      <c r="N197" s="6"/>
    </row>
    <row r="198" spans="3:14" ht="15">
      <c r="C198" s="6"/>
      <c r="E198" s="6"/>
      <c r="F198" s="6"/>
      <c r="N198" s="6"/>
    </row>
    <row r="199" spans="3:14" ht="15">
      <c r="C199" s="6"/>
      <c r="E199" s="6"/>
      <c r="F199" s="6"/>
      <c r="N199" s="6"/>
    </row>
    <row r="200" spans="3:14" ht="15">
      <c r="C200" s="6"/>
      <c r="E200" s="6"/>
      <c r="F200" s="6"/>
      <c r="N200" s="6"/>
    </row>
    <row r="201" spans="3:14" ht="15">
      <c r="C201" s="6"/>
      <c r="E201" s="6"/>
      <c r="F201" s="6"/>
      <c r="N201" s="6"/>
    </row>
    <row r="202" spans="3:14" ht="15">
      <c r="C202" s="6"/>
      <c r="E202" s="6"/>
      <c r="F202" s="6"/>
      <c r="N202" s="6"/>
    </row>
    <row r="203" spans="3:14" ht="15">
      <c r="C203" s="6"/>
      <c r="E203" s="6"/>
      <c r="F203" s="6"/>
      <c r="N203" s="6"/>
    </row>
    <row r="204" spans="3:14" ht="15">
      <c r="C204" s="6"/>
      <c r="E204" s="6"/>
      <c r="F204" s="6"/>
      <c r="N204" s="6"/>
    </row>
    <row r="205" spans="3:14" ht="15">
      <c r="C205" s="6"/>
      <c r="E205" s="6"/>
      <c r="F205" s="6"/>
      <c r="N205" s="6"/>
    </row>
    <row r="206" spans="3:14" ht="15">
      <c r="C206" s="6"/>
      <c r="E206" s="6"/>
      <c r="F206" s="6"/>
      <c r="N206" s="6"/>
    </row>
    <row r="207" spans="3:14" ht="15">
      <c r="C207" s="6"/>
      <c r="E207" s="6"/>
      <c r="F207" s="6"/>
      <c r="N207" s="6"/>
    </row>
    <row r="208" spans="3:14" ht="15">
      <c r="C208" s="6"/>
      <c r="E208" s="6"/>
      <c r="F208" s="6"/>
      <c r="N208" s="6"/>
    </row>
    <row r="209" spans="3:14" ht="15">
      <c r="C209" s="6"/>
      <c r="E209" s="6"/>
      <c r="F209" s="6"/>
      <c r="N209" s="6"/>
    </row>
    <row r="210" spans="3:14" ht="15">
      <c r="C210" s="6"/>
      <c r="E210" s="6"/>
      <c r="F210" s="6"/>
      <c r="N210" s="6"/>
    </row>
    <row r="211" spans="3:14" ht="15">
      <c r="C211" s="6"/>
      <c r="E211" s="6"/>
      <c r="F211" s="6"/>
      <c r="N211" s="6"/>
    </row>
    <row r="212" spans="3:14" ht="15">
      <c r="C212" s="6"/>
      <c r="E212" s="6"/>
      <c r="F212" s="6"/>
      <c r="N212" s="6"/>
    </row>
    <row r="213" spans="3:14" ht="15">
      <c r="C213" s="6"/>
      <c r="E213" s="6"/>
      <c r="F213" s="6"/>
      <c r="N213" s="6"/>
    </row>
    <row r="214" spans="3:14" ht="15">
      <c r="C214" s="6"/>
      <c r="E214" s="6"/>
      <c r="F214" s="6"/>
      <c r="N214" s="6"/>
    </row>
    <row r="215" spans="3:14" ht="15">
      <c r="C215" s="6"/>
      <c r="E215" s="6"/>
      <c r="F215" s="6"/>
      <c r="N215" s="6"/>
    </row>
    <row r="216" spans="3:14" ht="15">
      <c r="C216" s="6"/>
      <c r="E216" s="6"/>
      <c r="F216" s="6"/>
      <c r="N216" s="6"/>
    </row>
    <row r="217" spans="3:14" ht="15">
      <c r="C217" s="6"/>
      <c r="E217" s="6"/>
      <c r="F217" s="6"/>
      <c r="N217" s="6"/>
    </row>
    <row r="218" spans="3:14" ht="15">
      <c r="C218" s="6"/>
      <c r="E218" s="6"/>
      <c r="F218" s="6"/>
      <c r="N218" s="6"/>
    </row>
    <row r="219" spans="3:14" ht="15">
      <c r="C219" s="6"/>
      <c r="E219" s="6"/>
      <c r="F219" s="6"/>
      <c r="N219" s="6"/>
    </row>
    <row r="220" spans="3:14" ht="15">
      <c r="C220" s="6"/>
      <c r="E220" s="6"/>
      <c r="F220" s="6"/>
      <c r="N220" s="6"/>
    </row>
    <row r="221" spans="3:14" ht="15">
      <c r="C221" s="6"/>
      <c r="E221" s="6"/>
      <c r="F221" s="6"/>
      <c r="N221" s="6"/>
    </row>
    <row r="222" spans="3:14" ht="15">
      <c r="C222" s="6"/>
      <c r="E222" s="6"/>
      <c r="F222" s="6"/>
      <c r="N222" s="6"/>
    </row>
    <row r="223" spans="3:14" ht="15">
      <c r="C223" s="6"/>
      <c r="E223" s="6"/>
      <c r="F223" s="6"/>
      <c r="N223" s="6"/>
    </row>
    <row r="224" spans="3:14" ht="15">
      <c r="C224" s="6"/>
      <c r="E224" s="6"/>
      <c r="F224" s="6"/>
      <c r="N224" s="6"/>
    </row>
    <row r="225" spans="3:14" ht="15">
      <c r="C225" s="6"/>
      <c r="E225" s="6"/>
      <c r="F225" s="6"/>
      <c r="N225" s="6"/>
    </row>
    <row r="226" spans="3:14" ht="15">
      <c r="C226" s="6"/>
      <c r="E226" s="6"/>
      <c r="F226" s="6"/>
      <c r="N226" s="6"/>
    </row>
    <row r="227" spans="3:14" ht="15">
      <c r="C227" s="6"/>
      <c r="E227" s="6"/>
      <c r="F227" s="6"/>
      <c r="N227" s="6"/>
    </row>
    <row r="228" spans="3:14" ht="15">
      <c r="C228" s="6"/>
      <c r="E228" s="6"/>
      <c r="F228" s="6"/>
      <c r="N228" s="6"/>
    </row>
    <row r="229" spans="3:14" ht="15">
      <c r="C229" s="6"/>
      <c r="E229" s="6"/>
      <c r="F229" s="6"/>
      <c r="N229" s="6"/>
    </row>
    <row r="230" spans="3:14" ht="15">
      <c r="C230" s="6"/>
      <c r="E230" s="6"/>
      <c r="F230" s="6"/>
      <c r="N230" s="6"/>
    </row>
    <row r="231" spans="3:14" ht="15">
      <c r="C231" s="6"/>
      <c r="E231" s="6"/>
      <c r="F231" s="6"/>
      <c r="N231" s="6"/>
    </row>
    <row r="232" spans="3:14" ht="15">
      <c r="C232" s="6"/>
      <c r="E232" s="6"/>
      <c r="F232" s="6"/>
      <c r="N232" s="6"/>
    </row>
    <row r="233" spans="3:14" ht="15">
      <c r="C233" s="6"/>
      <c r="E233" s="6"/>
      <c r="F233" s="6"/>
      <c r="N233" s="6"/>
    </row>
    <row r="234" spans="3:14" ht="15">
      <c r="C234" s="6"/>
      <c r="E234" s="6"/>
      <c r="F234" s="6"/>
      <c r="N234" s="6"/>
    </row>
    <row r="235" spans="3:14" ht="15">
      <c r="C235" s="6"/>
      <c r="E235" s="6"/>
      <c r="F235" s="6"/>
      <c r="N235" s="6"/>
    </row>
    <row r="236" spans="3:14" ht="15">
      <c r="C236" s="6"/>
      <c r="E236" s="6"/>
      <c r="F236" s="6"/>
      <c r="N236" s="6"/>
    </row>
    <row r="237" spans="3:14" ht="15">
      <c r="C237" s="6"/>
      <c r="E237" s="6"/>
      <c r="F237" s="6"/>
      <c r="N237" s="6"/>
    </row>
    <row r="238" spans="3:14" ht="15">
      <c r="C238" s="6"/>
      <c r="E238" s="6"/>
      <c r="F238" s="6"/>
      <c r="N238" s="6"/>
    </row>
    <row r="239" spans="3:14" ht="15">
      <c r="C239" s="6"/>
      <c r="E239" s="6"/>
      <c r="F239" s="6"/>
      <c r="N239" s="6"/>
    </row>
    <row r="240" spans="3:14" ht="15">
      <c r="C240" s="6"/>
      <c r="E240" s="6"/>
      <c r="F240" s="6"/>
      <c r="N240" s="6"/>
    </row>
    <row r="241" spans="3:14" ht="15">
      <c r="C241" s="6"/>
      <c r="E241" s="6"/>
      <c r="F241" s="6"/>
      <c r="N241" s="6"/>
    </row>
    <row r="242" spans="3:14" ht="15">
      <c r="C242" s="6"/>
      <c r="E242" s="6"/>
      <c r="F242" s="6"/>
      <c r="N242" s="6"/>
    </row>
    <row r="243" spans="3:14" ht="15">
      <c r="C243" s="6"/>
      <c r="E243" s="6"/>
      <c r="F243" s="6"/>
      <c r="N243" s="6"/>
    </row>
    <row r="244" spans="3:14" ht="15">
      <c r="C244" s="6"/>
      <c r="E244" s="6"/>
      <c r="F244" s="6"/>
      <c r="N244" s="6"/>
    </row>
    <row r="245" spans="3:14" ht="15">
      <c r="C245" s="6"/>
      <c r="E245" s="6"/>
      <c r="F245" s="6"/>
      <c r="N245" s="6"/>
    </row>
    <row r="246" spans="3:14" ht="15">
      <c r="C246" s="6"/>
      <c r="E246" s="6"/>
      <c r="F246" s="6"/>
      <c r="N246" s="6"/>
    </row>
    <row r="247" spans="3:14" ht="15">
      <c r="C247" s="6"/>
      <c r="E247" s="6"/>
      <c r="F247" s="6"/>
      <c r="N247" s="6"/>
    </row>
    <row r="248" spans="3:14" ht="15">
      <c r="C248" s="6"/>
      <c r="E248" s="6"/>
      <c r="F248" s="6"/>
      <c r="N248" s="6"/>
    </row>
    <row r="249" spans="3:14" ht="15">
      <c r="C249" s="6"/>
      <c r="E249" s="6"/>
      <c r="F249" s="6"/>
      <c r="N249" s="6"/>
    </row>
    <row r="250" spans="3:14" ht="15">
      <c r="C250" s="6"/>
      <c r="E250" s="6"/>
      <c r="F250" s="6"/>
      <c r="N250" s="6"/>
    </row>
    <row r="251" spans="3:14" ht="15">
      <c r="C251" s="6"/>
      <c r="E251" s="6"/>
      <c r="F251" s="6"/>
      <c r="N251" s="6"/>
    </row>
    <row r="252" spans="3:14" ht="15">
      <c r="C252" s="6"/>
      <c r="E252" s="6"/>
      <c r="F252" s="6"/>
      <c r="N252" s="6"/>
    </row>
    <row r="253" spans="3:14" ht="15">
      <c r="C253" s="6"/>
      <c r="E253" s="6"/>
      <c r="F253" s="6"/>
      <c r="N253" s="6"/>
    </row>
    <row r="254" spans="3:14" ht="15">
      <c r="C254" s="6"/>
      <c r="E254" s="6"/>
      <c r="F254" s="6"/>
      <c r="N254" s="6"/>
    </row>
    <row r="255" spans="3:14" ht="15">
      <c r="C255" s="6"/>
      <c r="E255" s="6"/>
      <c r="F255" s="6"/>
      <c r="N255" s="6"/>
    </row>
    <row r="256" spans="3:14" ht="15">
      <c r="C256" s="6"/>
      <c r="E256" s="6"/>
      <c r="F256" s="6"/>
      <c r="N256" s="6"/>
    </row>
    <row r="257" spans="3:14" ht="15">
      <c r="C257" s="6"/>
      <c r="E257" s="6"/>
      <c r="F257" s="6"/>
      <c r="N257" s="6"/>
    </row>
    <row r="258" spans="3:14" ht="15">
      <c r="C258" s="6"/>
      <c r="E258" s="6"/>
      <c r="F258" s="6"/>
      <c r="N258" s="6"/>
    </row>
    <row r="259" spans="3:14" ht="15">
      <c r="C259" s="6"/>
      <c r="E259" s="6"/>
      <c r="F259" s="6"/>
      <c r="N259" s="6"/>
    </row>
    <row r="260" spans="3:14" ht="15">
      <c r="C260" s="6"/>
      <c r="E260" s="6"/>
      <c r="F260" s="6"/>
      <c r="N260" s="6"/>
    </row>
    <row r="261" spans="3:14" ht="15">
      <c r="C261" s="6"/>
      <c r="E261" s="6"/>
      <c r="F261" s="6"/>
      <c r="N261" s="6"/>
    </row>
    <row r="262" spans="3:14" ht="15">
      <c r="C262" s="6"/>
      <c r="E262" s="6"/>
      <c r="F262" s="6"/>
      <c r="N262" s="6"/>
    </row>
    <row r="263" spans="3:14" ht="15">
      <c r="C263" s="6"/>
      <c r="E263" s="6"/>
      <c r="F263" s="6"/>
      <c r="N263" s="6"/>
    </row>
    <row r="264" spans="3:14" ht="15">
      <c r="C264" s="6"/>
      <c r="E264" s="6"/>
      <c r="F264" s="6"/>
      <c r="N264" s="6"/>
    </row>
    <row r="265" spans="3:14" ht="15">
      <c r="C265" s="6"/>
      <c r="E265" s="6"/>
      <c r="F265" s="6"/>
      <c r="N265" s="6"/>
    </row>
    <row r="266" spans="3:14" ht="15">
      <c r="C266" s="6"/>
      <c r="E266" s="6"/>
      <c r="F266" s="6"/>
      <c r="N266" s="6"/>
    </row>
    <row r="267" spans="3:14" ht="15">
      <c r="C267" s="6"/>
      <c r="E267" s="6"/>
      <c r="F267" s="6"/>
      <c r="N267" s="6"/>
    </row>
    <row r="268" spans="3:14" ht="15">
      <c r="C268" s="6"/>
      <c r="E268" s="6"/>
      <c r="F268" s="6"/>
      <c r="N268" s="6"/>
    </row>
    <row r="269" spans="3:14" ht="15">
      <c r="C269" s="6"/>
      <c r="E269" s="6"/>
      <c r="F269" s="6"/>
      <c r="N269" s="6"/>
    </row>
    <row r="270" spans="3:14" ht="15">
      <c r="C270" s="6"/>
      <c r="E270" s="6"/>
      <c r="F270" s="6"/>
      <c r="N270" s="6"/>
    </row>
    <row r="271" spans="3:14" ht="15">
      <c r="C271" s="6"/>
      <c r="E271" s="6"/>
      <c r="F271" s="6"/>
      <c r="N271" s="6"/>
    </row>
    <row r="272" spans="3:14" ht="15">
      <c r="C272" s="6"/>
      <c r="E272" s="6"/>
      <c r="F272" s="6"/>
      <c r="N272" s="6"/>
    </row>
    <row r="273" spans="3:14" ht="15">
      <c r="C273" s="6"/>
      <c r="E273" s="6"/>
      <c r="F273" s="6"/>
      <c r="N273" s="6"/>
    </row>
    <row r="274" spans="3:14" ht="15">
      <c r="C274" s="6"/>
      <c r="E274" s="6"/>
      <c r="F274" s="6"/>
      <c r="N274" s="6"/>
    </row>
    <row r="275" spans="3:14" ht="15">
      <c r="C275" s="6"/>
      <c r="E275" s="6"/>
      <c r="F275" s="6"/>
      <c r="N275" s="6"/>
    </row>
    <row r="276" spans="3:14" ht="15">
      <c r="C276" s="6"/>
      <c r="E276" s="6"/>
      <c r="F276" s="6"/>
      <c r="N276" s="6"/>
    </row>
    <row r="277" spans="3:14" ht="15">
      <c r="C277" s="6"/>
      <c r="E277" s="6"/>
      <c r="F277" s="6"/>
      <c r="N277" s="6"/>
    </row>
    <row r="278" spans="3:14" ht="15">
      <c r="C278" s="6"/>
      <c r="E278" s="6"/>
      <c r="F278" s="6"/>
      <c r="N278" s="6"/>
    </row>
    <row r="279" spans="3:14" ht="15">
      <c r="C279" s="6"/>
      <c r="E279" s="6"/>
      <c r="F279" s="6"/>
      <c r="N279" s="6"/>
    </row>
    <row r="280" spans="3:14" ht="15">
      <c r="C280" s="6"/>
      <c r="E280" s="6"/>
      <c r="F280" s="6"/>
      <c r="N280" s="6"/>
    </row>
    <row r="281" spans="3:14" ht="15">
      <c r="C281" s="6"/>
      <c r="E281" s="6"/>
      <c r="F281" s="6"/>
      <c r="N281" s="6"/>
    </row>
    <row r="282" spans="3:14" ht="15">
      <c r="C282" s="6"/>
      <c r="E282" s="6"/>
      <c r="F282" s="6"/>
      <c r="N282" s="6"/>
    </row>
    <row r="283" spans="3:14" ht="15">
      <c r="C283" s="6"/>
      <c r="E283" s="6"/>
      <c r="F283" s="6"/>
      <c r="N283" s="6"/>
    </row>
    <row r="284" spans="3:14" ht="15">
      <c r="C284" s="6"/>
      <c r="E284" s="6"/>
      <c r="F284" s="6"/>
      <c r="N284" s="6"/>
    </row>
    <row r="285" spans="3:14" ht="15">
      <c r="C285" s="6"/>
      <c r="E285" s="6"/>
      <c r="F285" s="6"/>
      <c r="N285" s="6"/>
    </row>
    <row r="286" spans="3:14" ht="15">
      <c r="C286" s="6"/>
      <c r="E286" s="6"/>
      <c r="F286" s="6"/>
      <c r="N286" s="6"/>
    </row>
    <row r="287" spans="3:14" ht="15">
      <c r="C287" s="6"/>
      <c r="E287" s="6"/>
      <c r="F287" s="6"/>
      <c r="N287" s="6"/>
    </row>
    <row r="288" spans="3:14" ht="15">
      <c r="C288" s="6"/>
      <c r="E288" s="6"/>
      <c r="F288" s="6"/>
      <c r="N288" s="6"/>
    </row>
    <row r="289" spans="3:14" ht="15">
      <c r="C289" s="6"/>
      <c r="E289" s="6"/>
      <c r="F289" s="6"/>
      <c r="N289" s="6"/>
    </row>
    <row r="290" spans="3:14" ht="15">
      <c r="C290" s="6"/>
      <c r="E290" s="6"/>
      <c r="F290" s="6"/>
      <c r="N290" s="6"/>
    </row>
    <row r="291" spans="3:14" ht="15">
      <c r="C291" s="6"/>
      <c r="E291" s="6"/>
      <c r="F291" s="6"/>
      <c r="N291" s="6"/>
    </row>
    <row r="292" spans="3:14" ht="15">
      <c r="C292" s="6"/>
      <c r="E292" s="6"/>
      <c r="F292" s="6"/>
      <c r="N292" s="6"/>
    </row>
    <row r="293" spans="3:14" ht="15">
      <c r="C293" s="6"/>
      <c r="E293" s="6"/>
      <c r="F293" s="6"/>
      <c r="N293" s="6"/>
    </row>
    <row r="294" spans="3:14" ht="15">
      <c r="C294" s="6"/>
      <c r="E294" s="6"/>
      <c r="F294" s="6"/>
      <c r="N294" s="6"/>
    </row>
  </sheetData>
  <sheetProtection algorithmName="SHA-512" hashValue="p6eA6KFuB16vRRPicIZD2t6+Fgy3nIUjgDf4xxIoy8poynNC1MDzDSSbJpwahd4+r/SAP0V3qpiS09Zg0qhdZw==" saltValue="OkiqwPKQUWt7SRnNdIMoZw==" spinCount="100000" sheet="1" objects="1" scenarios="1" selectLockedCells="1"/>
  <mergeCells count="58">
    <mergeCell ref="M7:M32"/>
    <mergeCell ref="N7:N32"/>
    <mergeCell ref="B1:E1"/>
    <mergeCell ref="P1:R1"/>
    <mergeCell ref="B3:C4"/>
    <mergeCell ref="D3:E4"/>
    <mergeCell ref="F3:F4"/>
    <mergeCell ref="O7:O32"/>
    <mergeCell ref="P7:P32"/>
    <mergeCell ref="Q7:Q32"/>
    <mergeCell ref="R7:R32"/>
    <mergeCell ref="R33:R38"/>
    <mergeCell ref="R39:R51"/>
    <mergeCell ref="M53:M86"/>
    <mergeCell ref="N53:N86"/>
    <mergeCell ref="O53:O86"/>
    <mergeCell ref="P53:P86"/>
    <mergeCell ref="Q53:Q86"/>
    <mergeCell ref="R53:R86"/>
    <mergeCell ref="M39:M51"/>
    <mergeCell ref="N39:N51"/>
    <mergeCell ref="M33:M38"/>
    <mergeCell ref="N33:N38"/>
    <mergeCell ref="O33:O38"/>
    <mergeCell ref="P33:P38"/>
    <mergeCell ref="Q33:Q38"/>
    <mergeCell ref="O39:O51"/>
    <mergeCell ref="P39:P51"/>
    <mergeCell ref="Q39:Q51"/>
    <mergeCell ref="O87:O97"/>
    <mergeCell ref="P87:P97"/>
    <mergeCell ref="Q87:Q97"/>
    <mergeCell ref="R87:R97"/>
    <mergeCell ref="M98:M106"/>
    <mergeCell ref="N98:N106"/>
    <mergeCell ref="O98:O106"/>
    <mergeCell ref="P98:P106"/>
    <mergeCell ref="Q98:Q106"/>
    <mergeCell ref="R98:R106"/>
    <mergeCell ref="M87:M97"/>
    <mergeCell ref="N87:N97"/>
    <mergeCell ref="O107:O155"/>
    <mergeCell ref="P107:P155"/>
    <mergeCell ref="Q107:Q155"/>
    <mergeCell ref="R107:R155"/>
    <mergeCell ref="B157:F157"/>
    <mergeCell ref="I157:K157"/>
    <mergeCell ref="M107:M155"/>
    <mergeCell ref="N107:N155"/>
    <mergeCell ref="B158:F158"/>
    <mergeCell ref="I158:K158"/>
    <mergeCell ref="L7:L32"/>
    <mergeCell ref="L33:L38"/>
    <mergeCell ref="L39:L51"/>
    <mergeCell ref="L53:L86"/>
    <mergeCell ref="L87:L97"/>
    <mergeCell ref="L98:L106"/>
    <mergeCell ref="L107:L155"/>
  </mergeCells>
  <conditionalFormatting sqref="B7:B155">
    <cfRule type="containsBlanks" priority="73" dxfId="40">
      <formula>LEN(TRIM(B7))=0</formula>
    </cfRule>
  </conditionalFormatting>
  <conditionalFormatting sqref="B7:B155">
    <cfRule type="cellIs" priority="68" dxfId="39" operator="greaterThanOrEqual">
      <formula>1</formula>
    </cfRule>
  </conditionalFormatting>
  <conditionalFormatting sqref="I7:I9">
    <cfRule type="containsBlanks" priority="41" dxfId="18">
      <formula>LEN(TRIM(I7))=0</formula>
    </cfRule>
  </conditionalFormatting>
  <conditionalFormatting sqref="I7:I9">
    <cfRule type="notContainsBlanks" priority="40" dxfId="17">
      <formula>LEN(TRIM(I7))&gt;0</formula>
    </cfRule>
  </conditionalFormatting>
  <conditionalFormatting sqref="I7:I9">
    <cfRule type="notContainsBlanks" priority="39" dxfId="16">
      <formula>LEN(TRIM(I7))&gt;0</formula>
    </cfRule>
  </conditionalFormatting>
  <conditionalFormatting sqref="K7:K9">
    <cfRule type="cellIs" priority="38" dxfId="15" operator="equal">
      <formula>"VYHOVUJE"</formula>
    </cfRule>
  </conditionalFormatting>
  <conditionalFormatting sqref="K7:K9">
    <cfRule type="cellIs" priority="37" dxfId="14" operator="equal">
      <formula>"NEVYHOVUJE"</formula>
    </cfRule>
  </conditionalFormatting>
  <conditionalFormatting sqref="I10:I11 I17 I23 I29 I35:I155">
    <cfRule type="containsBlanks" priority="36" dxfId="18">
      <formula>LEN(TRIM(I10))=0</formula>
    </cfRule>
  </conditionalFormatting>
  <conditionalFormatting sqref="I10:I11 I17 I23 I29 I35:I155">
    <cfRule type="notContainsBlanks" priority="35" dxfId="17">
      <formula>LEN(TRIM(I10))&gt;0</formula>
    </cfRule>
  </conditionalFormatting>
  <conditionalFormatting sqref="I10:I11 I17 I23 I29 I35:I155">
    <cfRule type="notContainsBlanks" priority="34" dxfId="16">
      <formula>LEN(TRIM(I10))&gt;0</formula>
    </cfRule>
  </conditionalFormatting>
  <conditionalFormatting sqref="K10:K11 K17 K23 K29 K35:K155">
    <cfRule type="cellIs" priority="33" dxfId="15" operator="equal">
      <formula>"VYHOVUJE"</formula>
    </cfRule>
  </conditionalFormatting>
  <conditionalFormatting sqref="K10:K11 K17 K23 K29 K35:K155">
    <cfRule type="cellIs" priority="32" dxfId="14" operator="equal">
      <formula>"NEVYHOVUJE"</formula>
    </cfRule>
  </conditionalFormatting>
  <conditionalFormatting sqref="I12:I13 I18:I19 I24:I25 I30:I31">
    <cfRule type="containsBlanks" priority="31" dxfId="18">
      <formula>LEN(TRIM(I12))=0</formula>
    </cfRule>
  </conditionalFormatting>
  <conditionalFormatting sqref="I12:I13 I18:I19 I24:I25 I30:I31">
    <cfRule type="notContainsBlanks" priority="30" dxfId="17">
      <formula>LEN(TRIM(I12))&gt;0</formula>
    </cfRule>
  </conditionalFormatting>
  <conditionalFormatting sqref="I12:I13 I18:I19 I24:I25 I30:I31">
    <cfRule type="notContainsBlanks" priority="29" dxfId="16">
      <formula>LEN(TRIM(I12))&gt;0</formula>
    </cfRule>
  </conditionalFormatting>
  <conditionalFormatting sqref="K12:K13 K18:K19 K24:K25 K30:K31">
    <cfRule type="cellIs" priority="28" dxfId="15" operator="equal">
      <formula>"VYHOVUJE"</formula>
    </cfRule>
  </conditionalFormatting>
  <conditionalFormatting sqref="K12:K13 K18:K19 K24:K25 K30:K31">
    <cfRule type="cellIs" priority="27" dxfId="14" operator="equal">
      <formula>"NEVYHOVUJE"</formula>
    </cfRule>
  </conditionalFormatting>
  <conditionalFormatting sqref="I14:I15 I20:I21 I26:I27 I32:I33">
    <cfRule type="containsBlanks" priority="26" dxfId="18">
      <formula>LEN(TRIM(I14))=0</formula>
    </cfRule>
  </conditionalFormatting>
  <conditionalFormatting sqref="I14:I15 I20:I21 I26:I27 I32:I33">
    <cfRule type="notContainsBlanks" priority="25" dxfId="17">
      <formula>LEN(TRIM(I14))&gt;0</formula>
    </cfRule>
  </conditionalFormatting>
  <conditionalFormatting sqref="I14:I15 I20:I21 I26:I27 I32:I33">
    <cfRule type="notContainsBlanks" priority="24" dxfId="16">
      <formula>LEN(TRIM(I14))&gt;0</formula>
    </cfRule>
  </conditionalFormatting>
  <conditionalFormatting sqref="K14:K15 K20:K21 K26:K27 K32:K33">
    <cfRule type="cellIs" priority="23" dxfId="15" operator="equal">
      <formula>"VYHOVUJE"</formula>
    </cfRule>
  </conditionalFormatting>
  <conditionalFormatting sqref="K14:K15 K20:K21 K26:K27 K32:K33">
    <cfRule type="cellIs" priority="22" dxfId="14" operator="equal">
      <formula>"NEVYHOVUJE"</formula>
    </cfRule>
  </conditionalFormatting>
  <conditionalFormatting sqref="I16 I22 I28 I34">
    <cfRule type="containsBlanks" priority="21" dxfId="18">
      <formula>LEN(TRIM(I16))=0</formula>
    </cfRule>
  </conditionalFormatting>
  <conditionalFormatting sqref="I16 I22 I28 I34">
    <cfRule type="notContainsBlanks" priority="20" dxfId="17">
      <formula>LEN(TRIM(I16))&gt;0</formula>
    </cfRule>
  </conditionalFormatting>
  <conditionalFormatting sqref="I16 I22 I28 I34">
    <cfRule type="notContainsBlanks" priority="19" dxfId="16">
      <formula>LEN(TRIM(I16))&gt;0</formula>
    </cfRule>
  </conditionalFormatting>
  <conditionalFormatting sqref="K16 K22 K28 K34">
    <cfRule type="cellIs" priority="18" dxfId="15" operator="equal">
      <formula>"VYHOVUJE"</formula>
    </cfRule>
  </conditionalFormatting>
  <conditionalFormatting sqref="K16 K22 K28 K34">
    <cfRule type="cellIs" priority="17" dxfId="14" operator="equal">
      <formula>"NEVYHOVUJE"</formula>
    </cfRule>
  </conditionalFormatting>
  <conditionalFormatting sqref="D7:D32">
    <cfRule type="containsBlanks" priority="14" dxfId="0">
      <formula>LEN(TRIM(D7))=0</formula>
    </cfRule>
  </conditionalFormatting>
  <conditionalFormatting sqref="D33:D35">
    <cfRule type="containsBlanks" priority="13" dxfId="0">
      <formula>LEN(TRIM(D33))=0</formula>
    </cfRule>
  </conditionalFormatting>
  <conditionalFormatting sqref="D36:D38">
    <cfRule type="containsBlanks" priority="12" dxfId="0">
      <formula>LEN(TRIM(D36))=0</formula>
    </cfRule>
  </conditionalFormatting>
  <conditionalFormatting sqref="D39:D51">
    <cfRule type="containsBlanks" priority="11" dxfId="0">
      <formula>LEN(TRIM(D39))=0</formula>
    </cfRule>
  </conditionalFormatting>
  <conditionalFormatting sqref="D52">
    <cfRule type="containsBlanks" priority="10" dxfId="0">
      <formula>LEN(TRIM(D52))=0</formula>
    </cfRule>
  </conditionalFormatting>
  <conditionalFormatting sqref="D82:D83 D85:D86 D53:D79">
    <cfRule type="containsBlanks" priority="9" dxfId="0">
      <formula>LEN(TRIM(D53))=0</formula>
    </cfRule>
  </conditionalFormatting>
  <conditionalFormatting sqref="D80">
    <cfRule type="containsBlanks" priority="8" dxfId="0">
      <formula>LEN(TRIM(D80))=0</formula>
    </cfRule>
  </conditionalFormatting>
  <conditionalFormatting sqref="D81">
    <cfRule type="containsBlanks" priority="7" dxfId="0">
      <formula>LEN(TRIM(D81))=0</formula>
    </cfRule>
  </conditionalFormatting>
  <conditionalFormatting sqref="D84">
    <cfRule type="containsBlanks" priority="6" dxfId="0">
      <formula>LEN(TRIM(D84))=0</formula>
    </cfRule>
  </conditionalFormatting>
  <conditionalFormatting sqref="D87:D97">
    <cfRule type="containsBlanks" priority="5" dxfId="0">
      <formula>LEN(TRIM(D87))=0</formula>
    </cfRule>
  </conditionalFormatting>
  <conditionalFormatting sqref="D98:D106">
    <cfRule type="containsBlanks" priority="4" dxfId="0">
      <formula>LEN(TRIM(D98))=0</formula>
    </cfRule>
  </conditionalFormatting>
  <conditionalFormatting sqref="D107:D153">
    <cfRule type="containsBlanks" priority="3" dxfId="0">
      <formula>LEN(TRIM(D107))=0</formula>
    </cfRule>
  </conditionalFormatting>
  <conditionalFormatting sqref="D154">
    <cfRule type="containsBlanks" priority="2" dxfId="0">
      <formula>LEN(TRIM(D154))=0</formula>
    </cfRule>
  </conditionalFormatting>
  <conditionalFormatting sqref="D155">
    <cfRule type="containsBlanks" priority="1" dxfId="0">
      <formula>LEN(TRIM(D155))=0</formula>
    </cfRule>
  </conditionalFormatting>
  <dataValidations count="2">
    <dataValidation type="list" showInputMessage="1" showErrorMessage="1" sqref="N7 N33 N39 N52:N53 N87 N98 N107">
      <formula1>"ANO,NE"</formula1>
    </dataValidation>
    <dataValidation type="list" showInputMessage="1" showErrorMessage="1" sqref="E7:E83 E85:E155">
      <formula1>"ks,bal,sada,"</formula1>
    </dataValidation>
  </dataValidations>
  <printOptions/>
  <pageMargins left="0.1968503937007874" right="0.1968503937007874" top="0.15748031496062992" bottom="0.1968503937007874" header="0.15748031496062992" footer="0.31496062992125984"/>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2020-08-20T12:34:08Z</cp:lastPrinted>
  <dcterms:created xsi:type="dcterms:W3CDTF">2014-03-05T12:43:32Z</dcterms:created>
  <dcterms:modified xsi:type="dcterms:W3CDTF">2020-09-01T05:17:08Z</dcterms:modified>
  <cp:category/>
  <cp:version/>
  <cp:contentType/>
  <cp:contentStatus/>
  <cp:revision>1</cp:revision>
</cp:coreProperties>
</file>