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USERS\ksekyrov\Desktop\"/>
    </mc:Choice>
  </mc:AlternateContent>
  <xr:revisionPtr revIDLastSave="0" documentId="13_ncr:1_{E9E2F0C6-AF84-4FF3-A662-AB05FF0F7DF6}" xr6:coauthVersionLast="36" xr6:coauthVersionMax="36" xr10:uidLastSave="{00000000-0000-0000-0000-000000000000}"/>
  <bookViews>
    <workbookView xWindow="0" yWindow="0" windowWidth="28800" windowHeight="12225" tabRatio="939" xr2:uid="{00000000-000D-0000-FFFF-FFFF00000000}"/>
  </bookViews>
  <sheets>
    <sheet name="ČPHP" sheetId="22" r:id="rId1"/>
  </sheets>
  <definedNames>
    <definedName name="_xlnm.Print_Titles" localSheetId="0">ČPHP!$6:$6</definedName>
    <definedName name="_xlnm.Print_Area" localSheetId="0">ČPHP!$B$1:$L$204</definedName>
  </definedNames>
  <calcPr calcId="191029"/>
</workbook>
</file>

<file path=xl/calcChain.xml><?xml version="1.0" encoding="utf-8"?>
<calcChain xmlns="http://schemas.openxmlformats.org/spreadsheetml/2006/main">
  <c r="J149" i="22" l="1"/>
  <c r="K149" i="22"/>
  <c r="J150" i="22"/>
  <c r="K150" i="22"/>
  <c r="J151" i="22"/>
  <c r="K151" i="22"/>
  <c r="J152" i="22"/>
  <c r="K152" i="22"/>
  <c r="J153" i="22"/>
  <c r="K153" i="22"/>
  <c r="J154" i="22"/>
  <c r="K154" i="22"/>
  <c r="J155" i="22"/>
  <c r="K155" i="22"/>
  <c r="J156" i="22"/>
  <c r="K156" i="22"/>
  <c r="J157" i="22"/>
  <c r="K157" i="22"/>
  <c r="J158" i="22"/>
  <c r="K158" i="22"/>
  <c r="J159" i="22"/>
  <c r="K159" i="22"/>
  <c r="J160" i="22"/>
  <c r="K160" i="22"/>
  <c r="J161" i="22"/>
  <c r="K161" i="22"/>
  <c r="J162" i="22"/>
  <c r="K162" i="22"/>
  <c r="J163" i="22"/>
  <c r="K163" i="22"/>
  <c r="J164" i="22"/>
  <c r="K164" i="22"/>
  <c r="J165" i="22"/>
  <c r="K165" i="22"/>
  <c r="J166" i="22"/>
  <c r="K166" i="22"/>
  <c r="J167" i="22"/>
  <c r="K167" i="22"/>
  <c r="J168" i="22"/>
  <c r="K168" i="22"/>
  <c r="J169" i="22"/>
  <c r="K169" i="22"/>
  <c r="J170" i="22"/>
  <c r="K170" i="22"/>
  <c r="J171" i="22"/>
  <c r="K171" i="22"/>
  <c r="J172" i="22"/>
  <c r="K172" i="22"/>
  <c r="J173" i="22"/>
  <c r="K173" i="22"/>
  <c r="J174" i="22"/>
  <c r="K174" i="22"/>
  <c r="J175" i="22"/>
  <c r="K175" i="22"/>
  <c r="J176" i="22"/>
  <c r="K176" i="22"/>
  <c r="J177" i="22"/>
  <c r="K177" i="22"/>
  <c r="J178" i="22"/>
  <c r="K178" i="22"/>
  <c r="J179" i="22"/>
  <c r="K179" i="22"/>
  <c r="J180" i="22"/>
  <c r="K180" i="22"/>
  <c r="J181" i="22"/>
  <c r="K181" i="22"/>
  <c r="J182" i="22"/>
  <c r="K182" i="22"/>
  <c r="J183" i="22"/>
  <c r="K183" i="22"/>
  <c r="J184" i="22"/>
  <c r="K184" i="22"/>
  <c r="J185" i="22"/>
  <c r="K185" i="22"/>
  <c r="J186" i="22"/>
  <c r="K186" i="22"/>
  <c r="J187" i="22"/>
  <c r="K187" i="22"/>
  <c r="J188" i="22"/>
  <c r="K188" i="22"/>
  <c r="J189" i="22"/>
  <c r="K189" i="22"/>
  <c r="J190" i="22"/>
  <c r="K190" i="22"/>
  <c r="J191" i="22"/>
  <c r="K191" i="22"/>
  <c r="J192" i="22"/>
  <c r="K192" i="22"/>
  <c r="J193" i="22"/>
  <c r="K193" i="22"/>
  <c r="J194" i="22"/>
  <c r="K194" i="22"/>
  <c r="J195" i="22"/>
  <c r="K195" i="22"/>
  <c r="J196" i="22"/>
  <c r="K196" i="22"/>
  <c r="J197" i="22"/>
  <c r="K197" i="22"/>
  <c r="J198" i="22"/>
  <c r="K198" i="22"/>
  <c r="J199" i="22"/>
  <c r="K199" i="22"/>
  <c r="J200" i="22"/>
  <c r="K200" i="22"/>
  <c r="J201" i="22"/>
  <c r="K201" i="22"/>
  <c r="J116" i="22"/>
  <c r="K116" i="22"/>
  <c r="J117" i="22"/>
  <c r="K117" i="22"/>
  <c r="J118" i="22"/>
  <c r="K118" i="22"/>
  <c r="J119" i="22"/>
  <c r="K119" i="22"/>
  <c r="J120" i="22"/>
  <c r="K120" i="22"/>
  <c r="J121" i="22"/>
  <c r="K121" i="22"/>
  <c r="J122" i="22"/>
  <c r="K122" i="22"/>
  <c r="J123" i="22"/>
  <c r="K123" i="22"/>
  <c r="J124" i="22"/>
  <c r="K124" i="22"/>
  <c r="J125" i="22"/>
  <c r="K125" i="22"/>
  <c r="J126" i="22"/>
  <c r="K126" i="22"/>
  <c r="J127" i="22"/>
  <c r="K127" i="22"/>
  <c r="J128" i="22"/>
  <c r="K128" i="22"/>
  <c r="J129" i="22"/>
  <c r="K129" i="22"/>
  <c r="J130" i="22"/>
  <c r="K130" i="22"/>
  <c r="J131" i="22"/>
  <c r="K131" i="22"/>
  <c r="J132" i="22"/>
  <c r="K132" i="22"/>
  <c r="J133" i="22"/>
  <c r="K133" i="22"/>
  <c r="J134" i="22"/>
  <c r="K134" i="22"/>
  <c r="J135" i="22"/>
  <c r="K135" i="22"/>
  <c r="J136" i="22"/>
  <c r="K136" i="22"/>
  <c r="J137" i="22"/>
  <c r="K137" i="22"/>
  <c r="J138" i="22"/>
  <c r="K138" i="22"/>
  <c r="J139" i="22"/>
  <c r="K139" i="22"/>
  <c r="J140" i="22"/>
  <c r="K140" i="22"/>
  <c r="J141" i="22"/>
  <c r="K141" i="22"/>
  <c r="J142" i="22"/>
  <c r="K142" i="22"/>
  <c r="J143" i="22"/>
  <c r="K143" i="22"/>
  <c r="J144" i="22"/>
  <c r="K144" i="22"/>
  <c r="J145" i="22"/>
  <c r="K145" i="22"/>
  <c r="J146" i="22"/>
  <c r="K146" i="22"/>
  <c r="J147" i="22"/>
  <c r="K147" i="22"/>
  <c r="J148" i="22"/>
  <c r="K148" i="22"/>
  <c r="J75" i="22"/>
  <c r="K75" i="22"/>
  <c r="J76" i="22"/>
  <c r="K76" i="22"/>
  <c r="J77" i="22"/>
  <c r="K77" i="22"/>
  <c r="J78" i="22"/>
  <c r="K78" i="22"/>
  <c r="J79" i="22"/>
  <c r="K79" i="22"/>
  <c r="J80" i="22"/>
  <c r="K80" i="22"/>
  <c r="J81" i="22"/>
  <c r="K81" i="22"/>
  <c r="J82" i="22"/>
  <c r="K82" i="22"/>
  <c r="J83" i="22"/>
  <c r="K83" i="22"/>
  <c r="J84" i="22"/>
  <c r="K84" i="22"/>
  <c r="J85" i="22"/>
  <c r="K85" i="22"/>
  <c r="J86" i="22"/>
  <c r="K86" i="22"/>
  <c r="J87" i="22"/>
  <c r="K87" i="22"/>
  <c r="J88" i="22"/>
  <c r="K88" i="22"/>
  <c r="J89" i="22"/>
  <c r="K89" i="22"/>
  <c r="J90" i="22"/>
  <c r="K90" i="22"/>
  <c r="J91" i="22"/>
  <c r="K91" i="22"/>
  <c r="J92" i="22"/>
  <c r="K92" i="22"/>
  <c r="J93" i="22"/>
  <c r="K93" i="22"/>
  <c r="J94" i="22"/>
  <c r="K94" i="22"/>
  <c r="J95" i="22"/>
  <c r="K95" i="22"/>
  <c r="J96" i="22"/>
  <c r="K96" i="22"/>
  <c r="J97" i="22"/>
  <c r="K97" i="22"/>
  <c r="J98" i="22"/>
  <c r="K98" i="22"/>
  <c r="J99" i="22"/>
  <c r="K99" i="22"/>
  <c r="J100" i="22"/>
  <c r="K100" i="22"/>
  <c r="J101" i="22"/>
  <c r="K101" i="22"/>
  <c r="J102" i="22"/>
  <c r="K102" i="22"/>
  <c r="J103" i="22"/>
  <c r="K103" i="22"/>
  <c r="J104" i="22"/>
  <c r="K104" i="22"/>
  <c r="J105" i="22"/>
  <c r="K105" i="22"/>
  <c r="J106" i="22"/>
  <c r="K106" i="22"/>
  <c r="J107" i="22"/>
  <c r="K107" i="22"/>
  <c r="J108" i="22"/>
  <c r="K108" i="22"/>
  <c r="J109" i="22"/>
  <c r="K109" i="22"/>
  <c r="J110" i="22"/>
  <c r="K110" i="22"/>
  <c r="J111" i="22"/>
  <c r="K111" i="22"/>
  <c r="J112" i="22"/>
  <c r="K112" i="22"/>
  <c r="J113" i="22"/>
  <c r="K113" i="22"/>
  <c r="J114" i="22"/>
  <c r="K114" i="22"/>
  <c r="J115" i="22"/>
  <c r="K115" i="22"/>
  <c r="J73" i="22"/>
  <c r="K73" i="22"/>
  <c r="J74" i="22"/>
  <c r="K74" i="22"/>
  <c r="J33" i="22"/>
  <c r="K33" i="22"/>
  <c r="J34" i="22"/>
  <c r="K34" i="22"/>
  <c r="J35" i="22"/>
  <c r="K35" i="22"/>
  <c r="J36" i="22"/>
  <c r="K36" i="22"/>
  <c r="J37" i="22"/>
  <c r="K37" i="22"/>
  <c r="J38" i="22"/>
  <c r="K38" i="22"/>
  <c r="J39" i="22"/>
  <c r="K39" i="22"/>
  <c r="J40" i="22"/>
  <c r="K40" i="22"/>
  <c r="J41" i="22"/>
  <c r="K41" i="22"/>
  <c r="J42" i="22"/>
  <c r="K42" i="22"/>
  <c r="J43" i="22"/>
  <c r="K43" i="22"/>
  <c r="J44" i="22"/>
  <c r="K44" i="22"/>
  <c r="J45" i="22"/>
  <c r="K45" i="22"/>
  <c r="J46" i="22"/>
  <c r="K46" i="22"/>
  <c r="J47" i="22"/>
  <c r="K47" i="22"/>
  <c r="J48" i="22"/>
  <c r="K48" i="22"/>
  <c r="J49" i="22"/>
  <c r="K49" i="22"/>
  <c r="J50" i="22"/>
  <c r="K50" i="22"/>
  <c r="J51" i="22"/>
  <c r="K51" i="22"/>
  <c r="J52" i="22"/>
  <c r="K52" i="22"/>
  <c r="J53" i="22"/>
  <c r="K53" i="22"/>
  <c r="J54" i="22"/>
  <c r="K54" i="22"/>
  <c r="J55" i="22"/>
  <c r="K55" i="22"/>
  <c r="J56" i="22"/>
  <c r="K56" i="22"/>
  <c r="J57" i="22"/>
  <c r="K57" i="22"/>
  <c r="J58" i="22"/>
  <c r="K58" i="22"/>
  <c r="J59" i="22"/>
  <c r="K59" i="22"/>
  <c r="J60" i="22"/>
  <c r="K60" i="22"/>
  <c r="J61" i="22"/>
  <c r="K61" i="22"/>
  <c r="J62" i="22"/>
  <c r="K62" i="22"/>
  <c r="J63" i="22"/>
  <c r="K63" i="22"/>
  <c r="J64" i="22"/>
  <c r="K64" i="22"/>
  <c r="J65" i="22"/>
  <c r="K65" i="22"/>
  <c r="J66" i="22"/>
  <c r="K66" i="22"/>
  <c r="J67" i="22"/>
  <c r="K67" i="22"/>
  <c r="J68" i="22"/>
  <c r="K68" i="22"/>
  <c r="J69" i="22"/>
  <c r="K69" i="22"/>
  <c r="J70" i="22"/>
  <c r="K70" i="22"/>
  <c r="J71" i="22"/>
  <c r="K71" i="22"/>
  <c r="J72" i="22"/>
  <c r="K72" i="22"/>
  <c r="J23" i="22"/>
  <c r="K23" i="22"/>
  <c r="J24" i="22"/>
  <c r="K24" i="22"/>
  <c r="J25" i="22"/>
  <c r="K25" i="22"/>
  <c r="J26" i="22"/>
  <c r="K26" i="22"/>
  <c r="J27" i="22"/>
  <c r="K27" i="22"/>
  <c r="J28" i="22"/>
  <c r="K28" i="22"/>
  <c r="J29" i="22"/>
  <c r="K29" i="22"/>
  <c r="J20" i="22"/>
  <c r="K20" i="22"/>
  <c r="J21" i="22"/>
  <c r="K21" i="22"/>
  <c r="J8" i="22"/>
  <c r="K8" i="22"/>
  <c r="J9" i="22"/>
  <c r="K9" i="22"/>
  <c r="J10" i="22"/>
  <c r="K10" i="22"/>
  <c r="J11" i="22"/>
  <c r="K11" i="22"/>
  <c r="J12" i="22"/>
  <c r="K12" i="22"/>
  <c r="J13" i="22"/>
  <c r="K13" i="22"/>
  <c r="J14" i="22"/>
  <c r="K14" i="22"/>
  <c r="J15" i="22"/>
  <c r="K15" i="22"/>
  <c r="J16" i="22"/>
  <c r="K16" i="22"/>
  <c r="J17" i="22"/>
  <c r="K17" i="22"/>
  <c r="J18" i="22"/>
  <c r="K18" i="22"/>
  <c r="G201" i="22" l="1"/>
  <c r="G200" i="22"/>
  <c r="G199" i="22"/>
  <c r="G198" i="22"/>
  <c r="G195" i="22"/>
  <c r="G197" i="22"/>
  <c r="G196" i="22"/>
  <c r="G194" i="22"/>
  <c r="G193" i="22"/>
  <c r="G192" i="22"/>
  <c r="G191" i="22"/>
  <c r="G190" i="22"/>
  <c r="G189" i="22"/>
  <c r="G188" i="22"/>
  <c r="G187" i="22"/>
  <c r="G186" i="22"/>
  <c r="G185" i="22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2" i="22"/>
  <c r="G171" i="22"/>
  <c r="G170" i="22"/>
  <c r="G169" i="22"/>
  <c r="G168" i="22"/>
  <c r="G167" i="22"/>
  <c r="G166" i="22"/>
  <c r="G165" i="22"/>
  <c r="G164" i="22"/>
  <c r="G163" i="22"/>
  <c r="G162" i="22"/>
  <c r="G161" i="22"/>
  <c r="G160" i="22"/>
  <c r="G159" i="22"/>
  <c r="G158" i="22"/>
  <c r="G157" i="22"/>
  <c r="G156" i="22"/>
  <c r="G155" i="22"/>
  <c r="G154" i="22"/>
  <c r="G153" i="22"/>
  <c r="G152" i="22"/>
  <c r="G151" i="22"/>
  <c r="G150" i="22"/>
  <c r="G149" i="22"/>
  <c r="G148" i="22" l="1"/>
  <c r="G147" i="22"/>
  <c r="G146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 l="1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2" i="22" l="1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K31" i="22" l="1"/>
  <c r="J31" i="22"/>
  <c r="G31" i="22"/>
  <c r="K30" i="22" l="1"/>
  <c r="J30" i="22"/>
  <c r="G30" i="22"/>
  <c r="K22" i="22" l="1"/>
  <c r="J22" i="22"/>
  <c r="G29" i="22"/>
  <c r="G28" i="22"/>
  <c r="G27" i="22"/>
  <c r="G26" i="22"/>
  <c r="G25" i="22"/>
  <c r="G24" i="22"/>
  <c r="G23" i="22"/>
  <c r="G22" i="22"/>
  <c r="G21" i="22" l="1"/>
  <c r="J19" i="22"/>
  <c r="K19" i="22"/>
  <c r="J32" i="22"/>
  <c r="K32" i="22"/>
  <c r="G20" i="22"/>
  <c r="G19" i="22"/>
  <c r="K7" i="22" l="1"/>
  <c r="J7" i="22"/>
  <c r="I204" i="22" s="1"/>
  <c r="G18" i="22"/>
  <c r="G17" i="22"/>
  <c r="G16" i="22"/>
  <c r="G15" i="22"/>
  <c r="G14" i="22"/>
  <c r="G13" i="22"/>
  <c r="G12" i="22"/>
  <c r="G11" i="22"/>
  <c r="G10" i="22"/>
  <c r="G9" i="22"/>
  <c r="G8" i="22"/>
  <c r="G7" i="22"/>
  <c r="G73" i="22" l="1"/>
  <c r="G74" i="22"/>
  <c r="H204" i="22" l="1"/>
</calcChain>
</file>

<file path=xl/sharedStrings.xml><?xml version="1.0" encoding="utf-8"?>
<sst xmlns="http://schemas.openxmlformats.org/spreadsheetml/2006/main" count="640" uniqueCount="249">
  <si>
    <t>Množství</t>
  </si>
  <si>
    <t>Položka</t>
  </si>
  <si>
    <t>Vyplní se automaticky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</si>
  <si>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</si>
  <si>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</si>
  <si>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</si>
  <si>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</si>
  <si>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</si>
  <si>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</si>
  <si>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</si>
  <si>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</si>
  <si>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</si>
  <si>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377 631 331.</t>
  </si>
  <si>
    <t>ks</t>
  </si>
  <si>
    <t>MYCÍ PROSTŘ. KUCHYNĚ NA NÁDOBÍ</t>
  </si>
  <si>
    <t>STROJNÍ MYTÍ - DO MYČEK NÁDOBÍ  - mytí</t>
  </si>
  <si>
    <t>balení</t>
  </si>
  <si>
    <t>Ubrousky - 2 vrstvé</t>
  </si>
  <si>
    <t>Ubrousky - 1 vrstvé</t>
  </si>
  <si>
    <t xml:space="preserve">Kuchyňské utěrky </t>
  </si>
  <si>
    <t>balení (2role)</t>
  </si>
  <si>
    <t xml:space="preserve">Kapesníčky stolní </t>
  </si>
  <si>
    <t xml:space="preserve">Folie potravinářská v roli </t>
  </si>
  <si>
    <t>role</t>
  </si>
  <si>
    <t>Papírové tácky</t>
  </si>
  <si>
    <t xml:space="preserve">Prachovka </t>
  </si>
  <si>
    <t>38 x 38 cm, viskozová, barevná.</t>
  </si>
  <si>
    <t>Molitanové houbičky malé</t>
  </si>
  <si>
    <t>Houba tvarovaná velká</t>
  </si>
  <si>
    <t>12 x 7 x 4,5 cm, na jedné straně abrazivní vrstva.</t>
  </si>
  <si>
    <t>Papírové Z-Z ručníky</t>
  </si>
  <si>
    <t>ks (balíček)</t>
  </si>
  <si>
    <t>DEZINFEKČNÍ PROSTŘ NA PRACOVNÍ PLOCHY</t>
  </si>
  <si>
    <t>Utěrky bavlněné</t>
  </si>
  <si>
    <t>Utěrky bavlněné, rozměr cca 50 x 65 cm.</t>
  </si>
  <si>
    <t>Průmyslové utěrky papírové</t>
  </si>
  <si>
    <t xml:space="preserve">balení </t>
  </si>
  <si>
    <t>Vinylové rukavice - L</t>
  </si>
  <si>
    <t>Náhradní mopy na vytírání</t>
  </si>
  <si>
    <t>Toaletní papír v roli</t>
  </si>
  <si>
    <t>ks 
(role)</t>
  </si>
  <si>
    <t>Role, toal. Papír 2-vsrtvý, 100% celuloza, min. 200 útržků.</t>
  </si>
  <si>
    <t>MYCÍ PROSTŘEDEK NA PODLAHY</t>
  </si>
  <si>
    <t xml:space="preserve">MYCÍ PROSTŘEDEK NA PODLAHY </t>
  </si>
  <si>
    <t>MYCÍ PROSTŘ. KUCHYNĚ - rozprašovač</t>
  </si>
  <si>
    <t>MYCÍ PROSTŘ. KOUPELNA - rozprašovač</t>
  </si>
  <si>
    <t>MYCÍ PROSTŘ. KOUPELNA - čistící krém</t>
  </si>
  <si>
    <t>MYCÍ PROSTŘ. KOUPELNA - tekutý</t>
  </si>
  <si>
    <t>MYCÍ PROSTŘ. WC - tekutý</t>
  </si>
  <si>
    <t>MYCÍ PROSTŘ. WC - extra účinný</t>
  </si>
  <si>
    <t>MYCÍ PROSTŘ. WC - gel</t>
  </si>
  <si>
    <t>MYCÍ PROSTŘ. WC -  závěs + náplň</t>
  </si>
  <si>
    <t>MYCÍ PROSTŘ. WC - tekutý blok</t>
  </si>
  <si>
    <t>MYCÍ PROSTŘ. WC - tuhý blok</t>
  </si>
  <si>
    <t>VŮNĚ WC - suchý sprey</t>
  </si>
  <si>
    <t>VŮNĚ WC - gel - "vanička"</t>
  </si>
  <si>
    <t>MÝDLO  TUHÉ</t>
  </si>
  <si>
    <t>AVIVÁŽ</t>
  </si>
  <si>
    <t>PRACÍ PRÁŠEK</t>
  </si>
  <si>
    <t>ČISTIČ ODPADŮ</t>
  </si>
  <si>
    <t>Leštěnka na nábytek - spray</t>
  </si>
  <si>
    <t>Čistič oken s rozprašovačem</t>
  </si>
  <si>
    <t>ČISTÍCÍ PŘÍPRAVKY NA SPORÁKY A TROUBY - rozprašovač</t>
  </si>
  <si>
    <t>Rukavice gumové - S</t>
  </si>
  <si>
    <t>pár</t>
  </si>
  <si>
    <t xml:space="preserve">Vnitřní bavlněná vložka ,velikost S . 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</si>
  <si>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</si>
  <si>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</si>
  <si>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</si>
  <si>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</si>
  <si>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>Sáčky na odpadky</t>
  </si>
  <si>
    <t>Pytle černé, modré silné</t>
  </si>
  <si>
    <t>Sprchový závěs</t>
  </si>
  <si>
    <t>Závěsy do sprch polyester  180 x 200 mm.</t>
  </si>
  <si>
    <t>Smetáček + lopatka</t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</si>
  <si>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</si>
  <si>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</si>
  <si>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 xml:space="preserve">Hadr na podlahu  </t>
  </si>
  <si>
    <t>35 x 40 cm , flanelová, bílá.</t>
  </si>
  <si>
    <t>40 x 40 cm, klasická utěrka švédská z mikrovlákna.</t>
  </si>
  <si>
    <t xml:space="preserve">Vědro se ždímacím košem </t>
  </si>
  <si>
    <t>MYCÍ PROSTŘEDEK NA PODLAHY - mazlavé mýdlo</t>
  </si>
  <si>
    <t>MYCÍ PROSTŘ. WC - leštící,gel</t>
  </si>
  <si>
    <t>KRÉM NA RUCE</t>
  </si>
  <si>
    <t>ODSTRAŇOVAČ PLÍSNÍ S ROZPRAŠOVAČEM</t>
  </si>
  <si>
    <t>Čistící prostředek na grily a konvektomaty</t>
  </si>
  <si>
    <t>Vinylové rukavice - M</t>
  </si>
  <si>
    <t xml:space="preserve">Kartáč na podlahu - plast </t>
  </si>
  <si>
    <t>Kartáč na podlahu , šíře 22 cm.</t>
  </si>
  <si>
    <t>Kartáč na radiátory</t>
  </si>
  <si>
    <t>Plastové držadlo, syntetická vlákna (PA).</t>
  </si>
  <si>
    <t>Násada na smeták</t>
  </si>
  <si>
    <t>S jemným závitem, plast, délka 130 cm.</t>
  </si>
  <si>
    <t>Drátěnka</t>
  </si>
  <si>
    <t>DEZINFEKČNÍ PŘÍPRAVEK</t>
  </si>
  <si>
    <t>Rukavice latex - M</t>
  </si>
  <si>
    <t xml:space="preserve">Rukavice přírodní latex, vysoce elastické, s bavlněnou vystýlkou, velikost M. </t>
  </si>
  <si>
    <t xml:space="preserve">Souprava WC - plast </t>
  </si>
  <si>
    <t>Kartáč + odkapávací stojan (držák).</t>
  </si>
  <si>
    <t xml:space="preserve">Hygienické kapesníčky </t>
  </si>
  <si>
    <t>Vědro 15 l</t>
  </si>
  <si>
    <t>Koště venkovní</t>
  </si>
  <si>
    <t>Houbový hadřík</t>
  </si>
  <si>
    <t>18 x 16 cm, vysoce savý a trvanlivý.</t>
  </si>
  <si>
    <t>Rohož textilní</t>
  </si>
  <si>
    <t>40 x 60 cm, pro vnitřní použití, spodní vrstva guma.</t>
  </si>
  <si>
    <t>Zvon WC</t>
  </si>
  <si>
    <t>WC zvon gumový s dřevěnou rukojetí.</t>
  </si>
  <si>
    <t>Tablety do myčky  5 v 1. Počet tablet v balení 80 - 100 ks.</t>
  </si>
  <si>
    <t xml:space="preserve">Ubrousky barevné na rauty, 2vrstvé. Balení 20 - 40 ks (ubrousků). </t>
  </si>
  <si>
    <t xml:space="preserve">Kapesníčky stolní (vytahovací),  2 vrstvé. Balení min. 100ks (ubrousků). </t>
  </si>
  <si>
    <t>Papírové tácky 13x20cm, balení 100 ks.</t>
  </si>
  <si>
    <t>Velikost L. Balení 100 - 120 ks.</t>
  </si>
  <si>
    <t>Dvoukomorový tekutý WC blok, desinfekční prostředek. Použití: pro hygienickou čistotu a dlouhotrvající intenzivní vůni, náplň 60  - 75 ml.</t>
  </si>
  <si>
    <t>Osvěžovač vzduchu - suchý spray, odstraňovač pachů, náplň  300 ml  - 400 ml.</t>
  </si>
  <si>
    <t>Osvěžovač vzduchu, gel - "vanička", náplň 150 g - 200 g.</t>
  </si>
  <si>
    <t>Aviváž, náplň 5 - 6 l.</t>
  </si>
  <si>
    <t>Čistič oken  s obsahem alkoholu  - s rozprašovačem - pH: 7,0 - 9,0. Náplň 0,5 - 1 l.</t>
  </si>
  <si>
    <t>Hydratační a regenerační ochranný krém, náplň 100 ml - 150 ml.</t>
  </si>
  <si>
    <t>Přípravek na odstraňování znečištění grilů,mikrovlnek, trub a na odstraňování napečenin. Náplň 0,75 - 1 l.</t>
  </si>
  <si>
    <t>Velikost M. Balení 100 - 120 ks.</t>
  </si>
  <si>
    <t>Spirálová nerez, balení 1-2 ks.</t>
  </si>
  <si>
    <t>Dodávky čistících prostředků a hygienických potřeb (II.) - 016 - 2020 (ČPHP-(II.)-016-2020)</t>
  </si>
  <si>
    <t>Priloha_c._1_KS_technicke_specifikace_CPHP-(II.)-016-2020</t>
  </si>
  <si>
    <t xml:space="preserve">Název </t>
  </si>
  <si>
    <t>Měrná jednotka [MJ]</t>
  </si>
  <si>
    <t xml:space="preserve">Popis </t>
  </si>
  <si>
    <t xml:space="preserve">Maximální cena za jednotlivé položky 
v Kč BEZ DPH </t>
  </si>
  <si>
    <r>
      <t xml:space="preserve">Husté tekuté mýdlo s glycerinem, s přírodními výtažky, balení bez aplikátoru, náplň   5 -6 l. Obsah NaCl max. 1%. Nutno doložit potvrzením od </t>
    </r>
    <r>
      <rPr>
        <u/>
        <sz val="11"/>
        <rFont val="Calibri"/>
        <family val="2"/>
        <charset val="238"/>
      </rPr>
      <t xml:space="preserve"> výrobce.</t>
    </r>
  </si>
  <si>
    <t xml:space="preserve">POZNÁMKA </t>
  </si>
  <si>
    <t>Fakturace</t>
  </si>
  <si>
    <t>Samostatná faktura</t>
  </si>
  <si>
    <t>Pokud financováno z projektových prostředků, pak ŘEŠITEL uvede: NÁZEV A ČÍSLO DOTAČNÍHO PROJEKTU</t>
  </si>
  <si>
    <t>Obchodní podmínky NAD RÁMEC STANDARDNÍCH 
obchodních podmínek</t>
  </si>
  <si>
    <t>Kontaktní osoba 
k převzetí zboží</t>
  </si>
  <si>
    <t xml:space="preserve">Místo dodání </t>
  </si>
  <si>
    <t>Bc. Martina Nováková,
Tel.: 37763 4011</t>
  </si>
  <si>
    <t>Univerzitní 26,
301 00 Plzeň,
Fakulta elektrotechnická -
Děkanát,
místnost EU 211</t>
  </si>
  <si>
    <t xml:space="preserve"> Helena Ptáčková, 
Tel.: 37763 2463</t>
  </si>
  <si>
    <t>Technická 8, 
301 00 Plzeň,
Fakulta aplikovaných věd -
Katedra informatiky a výpočetní techniky 
mísnost UC 356</t>
  </si>
  <si>
    <t>Mgr. Jana Ovsjanniková,
Tel.: 735 913 740</t>
  </si>
  <si>
    <t>Univerzitní 20, 
301 00 Plzeň,
Úsek prorektora pro internacionalizaci -
International Office,
místnost UI 112</t>
  </si>
  <si>
    <t>Olga Bursová,
Tel.: 37763 4743</t>
  </si>
  <si>
    <t xml:space="preserve">Teslova 9, 
301 00 Plzeň,
Nové technologie-výzkumné centrum -
Správa výzkumného centra,
místnost TF 203 </t>
  </si>
  <si>
    <t>Ilona Polívková,
Tel.: 725 549 941</t>
  </si>
  <si>
    <t xml:space="preserve">VŠK Máchova 14, 
301 00 Plzeň,
Kolej Máchova 14-16 </t>
  </si>
  <si>
    <t xml:space="preserve">Bolevecká 30, 
301 00 Plzeň,
Kolej Bolevecká 30-32 </t>
  </si>
  <si>
    <t>Ing. Michaela Pšeidlová,
Tel.: 37763 4878,
724 961 105</t>
  </si>
  <si>
    <t>Ing. Dana Stanková,
Tel.: 724 774 633</t>
  </si>
  <si>
    <t xml:space="preserve">Baarova 36,
301 00 Plzeň,
Kolej Baarova 36 </t>
  </si>
  <si>
    <t xml:space="preserve">Klatovská 200,
301 00 Plzeň,
VŠ kolej </t>
  </si>
  <si>
    <t>Tekutý přípravek na ruční mytí nádobí, odstraňování mastnoty i ve studené vodě. Náplň 0,5 - 0,75 l.</t>
  </si>
  <si>
    <t>MÝDLO TEKUTÉ - s aplikátorem</t>
  </si>
  <si>
    <t>Husté tekuté mýdlo s glycerinem, s přírodními výtažky, balení s aplikátorem. Náplň  0,75 - 1l.</t>
  </si>
  <si>
    <t xml:space="preserve">Ubrousky 33x33 cm. Balení 100-150ks (ubrousků). </t>
  </si>
  <si>
    <t xml:space="preserve">Kuchyňské utěrky v roli, 2vrstvé, min. 50 útržků  v roli. Návin v jedné roli min. 30m. Balení 2 role.  </t>
  </si>
  <si>
    <t xml:space="preserve">Kapesníčky stolní (vytahovací), 2 vrstvé. Balení min. 100ks (ubrousků). </t>
  </si>
  <si>
    <t>Role šíře  45cm, návin min. 300m.</t>
  </si>
  <si>
    <t>Molitanové houbičky malé, na jedné straně abrazivní vrstva. Balení 10 - 12ks.</t>
  </si>
  <si>
    <t>Balíček skládaných Z-Z ručníků. 2vrstvé, bílé, 100% celuloza, rozměr 23 x 25cm.  Určeno do zásobníků.
1ks (balíček) min. 150ks papírových ručníků. V kartonu min. 20ks (balíčků).</t>
  </si>
  <si>
    <t>Tekutý přípravek na ruční mytí nádobí,  odstraňování mastnoty i ve studené vodě. Náplň 1 - 1,5 l.</t>
  </si>
  <si>
    <t>Bezoplachová dezinfekce na ruce v lahvi s pumpičkou; s antibakteriální a virucidní účinností. Náplň 500 - 600 ml.</t>
  </si>
  <si>
    <t>Bezoplachová dezinfekce na ruce s antibakteriální a virucidní účinností; možnost použití v dávkovačích (např. Aquarius). Náplň 5 l.</t>
  </si>
  <si>
    <t>Papírová utěrka v roli, bílá, 2 vrstvá, návin min. 120 m. Balení 6 - 8 ks.</t>
  </si>
  <si>
    <t xml:space="preserve">Automatický  dávkovač dezinfekce bezdotykový </t>
  </si>
  <si>
    <t>Automatický  dávkovač dezinfekce bezdotykový na tekutý gel i na kapalnou dezinfekci, nástěnný, barva bílá, stříbrná. Dávkovač je napájený pomocí  tužkových AA baterií (DC6V). Dolévání do zásobníku širokým hrdlem na min. 0,5 litru, max. 1 litr tekutiny/gelu, uzamykatelný.</t>
  </si>
  <si>
    <t>Pracovní ručník</t>
  </si>
  <si>
    <t>50x100 cm, bavlna.</t>
  </si>
  <si>
    <t>DEZINFEKČNÍ PROSTŘEDEK NA RUCE</t>
  </si>
  <si>
    <t>Kompatibilní s mopy SPOKAR, páskový velký, dlouhé třásně cca 23cm.</t>
  </si>
  <si>
    <t>Role, toal. papír 2-vsrtvý, 100% celuloza, min. 200 útržků.</t>
  </si>
  <si>
    <t>Role, toal. papír 3-vrstvý, 100% celuloza, min. 150 útržků.</t>
  </si>
  <si>
    <t>Tekutý saponátový přípravek - ve vodě zcela rozpustný, biolog.rozložitelnost povrchově aktivních látek min. 80%, pH: 5,5 - 8,5.  Použití zejména: čištění podlah, kuchyňských a hygienických zařízení a jíných nesavých povrchů. Náplň 0,75 - 1 l.</t>
  </si>
  <si>
    <t>Univerzální čistící prostředek se čpavkem. Použití zejména: mytí podlahových krytin, kachliček, dlaždic, omyvatelných stěn, na podlahy, nábytek, lamináty, nerez, smalt, keramiku, okna, koberce. Náplň 1,5 - 2 l.</t>
  </si>
  <si>
    <t>Univerzální čisticí přípravek na podlahy pro ruční mytí - bez obsahu fosfátů. Použití na podlahy (např. PVC, linolea, dlažby, mramor) a na další omyvatelné plochy a povrchy. Náplň 5 - 6 l.</t>
  </si>
  <si>
    <t>DEZINFEKČNÍ PROSTŘEDEK NA PRACOVNÍ PLOCHY</t>
  </si>
  <si>
    <t>Dezinfekční prostředek na alkoholové bázi, bezoplachový. Použití zejména: na pracovní plochy v kuchyni, pro dezinfekci omyvatelných povrchů, předmětů a zařízení včetně ploch přicházejících do styku s potravinami, vhodný i pro aplikaci na plastové, polykarbonátové a lakované povrchy. náplň 0,75 - 1 l.</t>
  </si>
  <si>
    <t>Tekutý přípravek na ruční mytí nádobí, odstraňování mastnoty i ve studené vodě. Náplň 5 - 5,5 l.</t>
  </si>
  <si>
    <t>Čistič tekutý s rozprašovačem. Použití: čištění kuchyní, na všechny omyvatelné povrchy. Náplň 0,5 - 0,75 l.</t>
  </si>
  <si>
    <t>Kyselý přípravek v rozprašovači, s antibakteriální přísadou, obsah látek rozpouštějíci rez a vodní kámen. Použití: pro všechny omývatelné plochy, včetně akrylátu. Náplň 0,5 - 0,75l.</t>
  </si>
  <si>
    <t>Čistící krém s rozprašovačem - s aktivními odmašťovacími látkami a aktivními látkami proti vodnímu kameni. 
Náplň 0,5 - 0,75l.</t>
  </si>
  <si>
    <t>Tekutý čistič  na vápenaté usazeniny. Použití: nerezové dřezy a vodovodní baterie, keramická umyvadla, vany, příbory, sklenice, jídelní soupravy, podlahy, dlaždičky, keramika. Náplň  0,75 - 1l.</t>
  </si>
  <si>
    <t>Tekutý kyselý čistící prostředek s antibakteriálními účinky a obsahem látek rozpouštějíci rez, vodní kámen a jiné usazeniny. Náplň  0,5 - 0,75l.</t>
  </si>
  <si>
    <t>Extra účinný čistič v rozprašovači. Použití: k odstranění nečistot a  vodního kamene. Náplň 0,75 - 1l.</t>
  </si>
  <si>
    <t>Dezinfekční přípravek - gel, s obsahem kyseliny chlorovodíkové, rozpustný ve vodě. Použití: k odstraňování vodního kamene v toaletě. Náplň  0,75 - 1l.</t>
  </si>
  <si>
    <t>MYCÍ PROSTŘ. WC - závěs + náplň</t>
  </si>
  <si>
    <t>WC gel (závěs + náplň), náplň 0,4 l - 0,5 l, tekutý vysoce viskozní, hustota 0,95 - 1,05 g/cm3.</t>
  </si>
  <si>
    <t xml:space="preserve">Hygienické závěsné tuhé bloky do toaletní mísy. Čistí a dezodoruje WC mísy, intenzivní vůně, omezení tvorby vodního kamene.  Balení 4 - 6 ks. </t>
  </si>
  <si>
    <t>Osvěžovač vzduchu - suchý spray, odstraňovač pachů. Náplň  300 ml - 400 ml.</t>
  </si>
  <si>
    <t>MÝDLO TEKUTÉ - bez aplikátoru</t>
  </si>
  <si>
    <t>Hotelové mýdlo jednotlivě balené - hmotnost 1 ks: 15 - 20g.</t>
  </si>
  <si>
    <t>Prací prášek pro barevné prádlo, pro teploty 30 - 90 st, s obsahem složky zabraňující usazování vodního kamene.
Obsah 8 - 10 kg.</t>
  </si>
  <si>
    <t>Tekutý čistič odpadů, obsah H2SO4 : 96%. Použití: pročištění plastových a keramických odpadů umyvadel, sprch, WC, kanalizace. Náplň  1 - 1,5 l.</t>
  </si>
  <si>
    <t>Leštěnka na nábytek proti prachu  - spray. Použití zejména: na kov, dřevo, sklo, plast. Náplň 400 ml - 500 ml.</t>
  </si>
  <si>
    <t>Čistič oken  s obsahem alkoholu - s rozprašovačem. pH: 7,0 - 9,0. Náplň 0,5 - 1 l.</t>
  </si>
  <si>
    <t>Dezinfekční prostředek na alkoholové bázi, bezoplachový. Použití zejména: na pracovní plochy v kuchyni, pro dezinfekci omyvatelných povrchů, předmětů a zařízení včetně ploch přicházejících do styku s potravinami, vhodný i pro aplikaci na plastové, polykarbonátové a lakované povrchy. Náplň 0,75 - 1 l.</t>
  </si>
  <si>
    <t xml:space="preserve">Desinfekční čistič s rozprašovačem, odstranění  nečistot , připálenin, účinný proti bakteriím, plísním a virům.
Náplň 0,5 - 1 l. </t>
  </si>
  <si>
    <t>63 x 74cm - 60 litrů. Tloušťka min. 7 mic. Role 50 - 60 ks.</t>
  </si>
  <si>
    <t>70x110 cm - 120 l,  ze silné folie tl. min. 100 mikronů. Role 15 - 20 ks.</t>
  </si>
  <si>
    <t xml:space="preserve">Ubrousky 33x33 cm. Balení 100 - 150ks (ubrousků). </t>
  </si>
  <si>
    <t xml:space="preserve">Souprava s otvorem pro  zavěšení, štětiny - syntetické vlákno polyetylen, lopatka opatřena gumou. </t>
  </si>
  <si>
    <t>Stěrka na podlahu, vhodná pro velké plochy, z kterých je nutné odstranit větší množství vody. Dlouhá teleskopická hliníková tyč, stěrka vyrobena z kvalitní pevné gumy pro stahování vody ze všech povrchů.</t>
  </si>
  <si>
    <t>Z netkaného textilu (vizkóza), rozměr  60 x 70  (oranžový).</t>
  </si>
  <si>
    <t>35 x 40 cm, flanelová, bílá.</t>
  </si>
  <si>
    <t>Vědro se ždímacím košem.</t>
  </si>
  <si>
    <t>Univerzální čistící prostředek se čpavkem. Použití zejména: mytí podlahových krytin, kachliček, dlaždic, omyvatelných stěn, na podlahy, nábytek, lamináty, nerez, smalt, keramiku, okna, koberce. Náplň 1,5  - 2 l.</t>
  </si>
  <si>
    <t>Mazlavé mýdlo - obsah volných žíravých alkálií 0,2 - 0,9 %. Použití mytí podlah, chodeb, hygienických zařízení, stěn před malováním, odstraňování hrubších nečistot. Náplň 9 - 10 kg.</t>
  </si>
  <si>
    <t>DEZINFEKČNÍ PROSTŘEDEK NA ÚPAVU VODY</t>
  </si>
  <si>
    <t>Bezoplachová dezinfekce na ruce v lahvi s pumpičkou; s antibakteriální a virucidní účinností. Náplň 500-600 ml.</t>
  </si>
  <si>
    <t>Bezoplachová dezinfekce na ruce s antibakteriální a virucidní účinností. Náplň 500 - 600 ml.</t>
  </si>
  <si>
    <t>Tekutý přípravek na ruční mytí nádobí, odstraňování mastnoty i ve studené vodě. Náplň 1 - 1,5 l.</t>
  </si>
  <si>
    <t>Koncentrovaný kapalný  dezinfekční a mycí prostředek - obsah chloranu sodného menší než 5%, vhodný i pro dezinfekci pitné vody. Náplň 1 - 1,5 l.</t>
  </si>
  <si>
    <t>Dezinfekční a leštící přípravek - gel, rozpustný ve vodě. Použití: k odstranění nečistot a  vodního kamene v toaletě. 
Náplň  0,75 - 1l.</t>
  </si>
  <si>
    <t>MYCÍ PROSTŘ. WC - leštící, gel</t>
  </si>
  <si>
    <t>WC gel (závěs + náplň), náplň  0,4 l - 0,5 l, tekutý vysoce viskozní, hustota 0,95 - 1,05 g/cm3.</t>
  </si>
  <si>
    <t>Dvoukomorový tekutý WC blok, desinfekční prostředek. Použití: pro hygienickou čistotu a dlouhotrvající intenzivní vůni. Náplň 60  - 75 ml.</t>
  </si>
  <si>
    <t>MÝDLO  TEKUTÉ - bez aplikátoru</t>
  </si>
  <si>
    <t>Sypký čistič potrubí. Použití: čištění kuchyňských odpadů od vlasů, tuků, papíru, vaty.  Balení s bezpečnostním víčkem. Náplň  0,9 - 1,2 kg.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</si>
  <si>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 Použití v interiérech i exteriérech. Náplň  0,5 - 0,75 l.</t>
  </si>
  <si>
    <t>Čistič oken  s obsahem alkoholu  - s rozprašovačem. pH: 7,0 - 9,0. Náplň 0,5 - 1 l.</t>
  </si>
  <si>
    <t>Přípravek na odstraňování znečištění grilů, mikrovlnek, trub a na odstraňování napečenin. Náplň 0,75 - 1 l.</t>
  </si>
  <si>
    <t xml:space="preserve">Vnitřní bavlněná vložka, velikost S . </t>
  </si>
  <si>
    <t>63 x 74cm  - 60litrů. Tloušťka min. 7 mic. Role 50 - 60 ks.</t>
  </si>
  <si>
    <t>Z netkaného textilu  (vizkóza), rozměr  60 x 70  (oranžový).</t>
  </si>
  <si>
    <t>Rozměr 52 x 90 cm , klasický tkaný (bílý). Složení:  75% Bavlny, 25% Viskózy.</t>
  </si>
  <si>
    <t>Molitanové houbičky malé, na jedné straně abrazivní vrstva, balení 10 - 12ks.</t>
  </si>
  <si>
    <t>Balíček skládaných Z-Z ručníků. 2vrstvé, bílé, 100% celuloza, rozměr 23 x 25cm.  Určeno do zásobníků.
 1ks (balíček) min. 150ks papírových ručníků. V kartonu min. 20ks (balíčků).</t>
  </si>
  <si>
    <t>Koncentrovaný kapalný  dezinfekční a mycí prostředek - obsah chloranu sodného menší než 5%, vhodný i pro dezinfekci pitné vody, náplň 1 - 1,5 l.</t>
  </si>
  <si>
    <t>Čistič tekutý s rozprašovačem. Použití: čištění kuchyní, na všechny omyvatelné povrchy. Náplň  0,5 - 0,75 l.</t>
  </si>
  <si>
    <t>MYCÍ PROSTŘ. KUCHYNĚ - prášek</t>
  </si>
  <si>
    <t>Univerzální čisticí prostředek ve formě prášku. Použití: na kuchyňské nádobí, vany, umyvadla, hygienická zařízení, keramické obkládačky, odstraňuje připáleniny a jiné nečistoty. Náplň  0,5 - 0,75kg.</t>
  </si>
  <si>
    <t>Dvoukomorový tekutý WC blok, desinfekční prostředek. Použití: pro hygienickou čistotu a dlouhotrvající intenzivní vůni.
Náplň 60  - 75 ml.</t>
  </si>
  <si>
    <t>Prací prášek pro barevné prádlo, pro teploty 30 - 90 st, s obsahem složky zabraňující usazování vodního kamene, obsah 8 - 10 kg.</t>
  </si>
  <si>
    <t>Universální dezinfekční přípravek - prášek - na bázi aktivního chloru (obsah aktivního  chloru 25%), baktericidní, virucidní, fungicidní. Použití: dezinfekce ploch a povrchů ve zdravotnictví, komunální hygieně. Náplň 1 -1,5 kg.</t>
  </si>
  <si>
    <t>Tekutý čistič odpadů - obsah H2SO4 : 96%. Použití: pročištění plastových a keramických odpadů umyvadel, sprch, WC, kanalizace. Náplň  1 - 1,5 l.</t>
  </si>
  <si>
    <t xml:space="preserve">Vnitřní bavlněná vložka,velikost S . </t>
  </si>
  <si>
    <t>Balíček skládaných Z-Z ručníků. 2vrstvé, bílé, 100% celuloza, rozměr 23 x 25cm. Určeno do zásobníků.
1ks (balíček) min. 150ks papírových ručníků.  V kartonu min. 20ks (balíčků).</t>
  </si>
  <si>
    <t>Univerzální čisticí přípravek na podlahy pro ruční mytí  - bez obsahu fosfátů. Použití na podlahy (např. PVC, linolea, dlažby, mramor) a na další omyvatelné plochy a povrchy. Náplň 5 - 6 l.</t>
  </si>
  <si>
    <t>Tekutý přípravek na ruční mytí nádobí, odstraňování mastnoty i ve studené vodě, náplň 1 - 1,5 l.</t>
  </si>
  <si>
    <t>Univerzální čisticí prostředek ve formě prášku. Použití: na kuchyňské nádobí, vany, umyvadla, hygienická zařízení, keramické obkládačky, odstraňuje připáleniny a jiné nečistoty, náplň  0,5 - 0,75kg.</t>
  </si>
  <si>
    <t>Čistící krém s rozprašovačem - s aktivními odmašťovacími látkami a aktivními látkami proti vodnímu kameni.
Náplň 0,5 - 0,75l.</t>
  </si>
  <si>
    <t>Dezinfekční a leštící přípravek - gel, rozpustný ve vodě. Použití: k odstranění nečistot a  vodního kamene v toaletě.
Náplň  0,75 - 1l.</t>
  </si>
  <si>
    <t>Universální dezinfekční přípravek - prášek - na bázi aktivního chloru (obsah aktivního  chloru 25%),  baktericidní, virucidní, fungicidní. Použití: dezinfekce ploch a povrchů ve zdravotnictví, komunální hygieně. Náplň 1 -1,5 kg.</t>
  </si>
  <si>
    <t xml:space="preserve">Čistící prostředek s rozprašovačem. Použití: k čištění sporáků, trub, grilů, fritéz a silně znečištěného nádobí, na nerezové zařízení. Náplň 0,5 - 1 l. </t>
  </si>
  <si>
    <t>63 x 74cm - 60litrů. Tloušťka min. 7 mic. Role 50 - 60 ks.</t>
  </si>
  <si>
    <t>Papírové, 3vrstvé . Balení 10 x 10 ks.</t>
  </si>
  <si>
    <t>Vědro plast bez výlevky, min. 15 litrů .</t>
  </si>
  <si>
    <t>Chodníkové dřevěné s násadou tyčí (dřevěnou),  šířka koštěte 25 cm, násada - tyč - hůl 120 cm, syntetická vlákna PVC .</t>
  </si>
  <si>
    <t>Z netkaného textilu  (vizkóza), rozměr  60 x 70  cm (oranžový).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</si>
</sst>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8" fillId="0" borderId="0"/>
  </cellStyleXfs>
  <cellXfs count="188">
    <xf numFmtId="0" fontId="0" fillId="0" borderId="0" xfId="0"/>
    <xf numFmtId="0" fontId="0" fillId="0" borderId="0" xfId="0" applyProtection="1"/>
    <xf numFmtId="49" fontId="0" fillId="0" borderId="0" xfId="0" applyNumberFormat="1" applyFill="1" applyAlignment="1" applyProtection="1">
      <alignment vertical="top" wrapText="1"/>
    </xf>
    <xf numFmtId="164" fontId="0" fillId="0" borderId="0" xfId="0" applyNumberFormat="1" applyAlignment="1" applyProtection="1">
      <alignment horizontal="right" vertical="center" indent="1"/>
    </xf>
    <xf numFmtId="164" fontId="0" fillId="4" borderId="3" xfId="0" applyNumberFormat="1" applyFill="1" applyBorder="1" applyAlignment="1" applyProtection="1">
      <alignment horizontal="right" vertical="center" indent="1"/>
    </xf>
    <xf numFmtId="164" fontId="0" fillId="0" borderId="9" xfId="0" applyNumberFormat="1" applyFill="1" applyBorder="1" applyAlignment="1" applyProtection="1">
      <alignment horizontal="right" vertical="center" indent="1"/>
    </xf>
    <xf numFmtId="164" fontId="0" fillId="4" borderId="9" xfId="0" applyNumberForma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0" fontId="5" fillId="0" borderId="0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3" fillId="5" borderId="12" xfId="0" applyNumberFormat="1" applyFont="1" applyFill="1" applyBorder="1" applyAlignment="1" applyProtection="1">
      <alignment horizontal="center" vertical="center" wrapText="1"/>
    </xf>
    <xf numFmtId="164" fontId="0" fillId="4" borderId="11" xfId="0" applyNumberFormat="1" applyFill="1" applyBorder="1" applyAlignment="1" applyProtection="1">
      <alignment horizontal="right" vertical="center" indent="1"/>
    </xf>
    <xf numFmtId="164" fontId="10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" fillId="5" borderId="15" xfId="0" applyNumberFormat="1" applyFont="1" applyFill="1" applyBorder="1" applyAlignment="1" applyProtection="1">
      <alignment horizontal="center" vertical="center" wrapText="1"/>
    </xf>
    <xf numFmtId="0" fontId="1" fillId="5" borderId="5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/>
    </xf>
    <xf numFmtId="0" fontId="3" fillId="5" borderId="2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textRotation="90" wrapText="1"/>
    </xf>
    <xf numFmtId="0" fontId="0" fillId="0" borderId="9" xfId="0" applyNumberFormat="1" applyFill="1" applyBorder="1" applyAlignment="1" applyProtection="1">
      <alignment horizontal="center" vertical="center"/>
    </xf>
    <xf numFmtId="164" fontId="0" fillId="4" borderId="10" xfId="0" applyNumberFormat="1" applyFill="1" applyBorder="1" applyAlignment="1" applyProtection="1">
      <alignment horizontal="right" vertical="center" indent="1"/>
    </xf>
    <xf numFmtId="164" fontId="0" fillId="4" borderId="5" xfId="0" applyNumberFormat="1" applyFill="1" applyBorder="1" applyAlignment="1" applyProtection="1">
      <alignment horizontal="left" vertical="center" indent="9"/>
    </xf>
    <xf numFmtId="165" fontId="0" fillId="0" borderId="5" xfId="0" applyNumberFormat="1" applyBorder="1" applyAlignment="1" applyProtection="1">
      <alignment horizontal="right" vertical="center" indent="1"/>
    </xf>
    <xf numFmtId="164" fontId="10" fillId="2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4" xfId="0" applyNumberFormat="1" applyBorder="1" applyAlignment="1" applyProtection="1">
      <alignment horizontal="right" vertical="center" indent="1"/>
    </xf>
    <xf numFmtId="16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2" xfId="0" applyNumberFormat="1" applyBorder="1" applyAlignment="1" applyProtection="1">
      <alignment horizontal="center" vertical="center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</xf>
    <xf numFmtId="164" fontId="0" fillId="4" borderId="24" xfId="0" applyNumberFormat="1" applyFill="1" applyBorder="1" applyAlignment="1" applyProtection="1">
      <alignment horizontal="right" vertical="center" indent="1"/>
    </xf>
    <xf numFmtId="164" fontId="0" fillId="0" borderId="11" xfId="0" applyNumberFormat="1" applyFill="1" applyBorder="1" applyAlignment="1" applyProtection="1">
      <alignment horizontal="right" vertical="center" indent="1"/>
    </xf>
    <xf numFmtId="164" fontId="0" fillId="0" borderId="3" xfId="0" applyNumberFormat="1" applyFill="1" applyBorder="1" applyAlignment="1" applyProtection="1">
      <alignment horizontal="right" vertical="center" indent="1"/>
    </xf>
    <xf numFmtId="164" fontId="0" fillId="0" borderId="26" xfId="0" applyNumberFormat="1" applyFill="1" applyBorder="1" applyAlignment="1" applyProtection="1">
      <alignment horizontal="right" vertical="center" indent="1"/>
    </xf>
    <xf numFmtId="164" fontId="0" fillId="0" borderId="10" xfId="0" applyNumberFormat="1" applyFill="1" applyBorder="1" applyAlignment="1" applyProtection="1">
      <alignment horizontal="right" vertical="center" indent="1"/>
    </xf>
    <xf numFmtId="164" fontId="10" fillId="2" borderId="12" xfId="0" applyNumberFormat="1" applyFont="1" applyFill="1" applyBorder="1" applyAlignment="1" applyProtection="1">
      <alignment vertical="center" wrapText="1"/>
      <protection locked="0"/>
    </xf>
    <xf numFmtId="164" fontId="10" fillId="2" borderId="24" xfId="0" applyNumberFormat="1" applyFont="1" applyFill="1" applyBorder="1" applyAlignment="1" applyProtection="1">
      <alignment vertical="center" wrapText="1"/>
      <protection locked="0"/>
    </xf>
    <xf numFmtId="164" fontId="10" fillId="2" borderId="14" xfId="0" applyNumberFormat="1" applyFont="1" applyFill="1" applyBorder="1" applyAlignment="1" applyProtection="1">
      <alignment vertical="center" wrapText="1"/>
      <protection locked="0"/>
    </xf>
    <xf numFmtId="165" fontId="0" fillId="0" borderId="12" xfId="0" applyNumberFormat="1" applyBorder="1" applyAlignment="1" applyProtection="1">
      <alignment vertical="center"/>
    </xf>
    <xf numFmtId="165" fontId="0" fillId="0" borderId="24" xfId="0" applyNumberFormat="1" applyBorder="1" applyAlignment="1" applyProtection="1">
      <alignment vertical="center"/>
    </xf>
    <xf numFmtId="165" fontId="0" fillId="0" borderId="14" xfId="0" applyNumberFormat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164" fontId="10" fillId="2" borderId="3" xfId="0" applyNumberFormat="1" applyFont="1" applyFill="1" applyBorder="1" applyAlignment="1" applyProtection="1">
      <alignment vertical="center" wrapText="1"/>
      <protection locked="0"/>
    </xf>
    <xf numFmtId="165" fontId="0" fillId="0" borderId="3" xfId="0" applyNumberFormat="1" applyBorder="1" applyAlignment="1" applyProtection="1">
      <alignment vertical="center"/>
    </xf>
    <xf numFmtId="165" fontId="0" fillId="0" borderId="9" xfId="0" applyNumberFormat="1" applyBorder="1" applyAlignment="1" applyProtection="1">
      <alignment vertical="center"/>
    </xf>
    <xf numFmtId="164" fontId="10" fillId="2" borderId="16" xfId="0" applyNumberFormat="1" applyFont="1" applyFill="1" applyBorder="1" applyAlignment="1" applyProtection="1">
      <alignment vertical="center" wrapText="1"/>
      <protection locked="0"/>
    </xf>
    <xf numFmtId="164" fontId="10" fillId="2" borderId="17" xfId="0" applyNumberFormat="1" applyFont="1" applyFill="1" applyBorder="1" applyAlignment="1" applyProtection="1">
      <alignment vertical="center" wrapText="1"/>
      <protection locked="0"/>
    </xf>
    <xf numFmtId="164" fontId="10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5" xfId="0" applyNumberFormat="1" applyFill="1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16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10" xfId="0" applyNumberFormat="1" applyFill="1" applyBorder="1" applyAlignment="1" applyProtection="1">
      <alignment horizontal="left" vertical="center" indent="9"/>
    </xf>
    <xf numFmtId="164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164" fontId="10" fillId="2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4" xfId="0" applyNumberFormat="1" applyFill="1" applyBorder="1" applyAlignment="1" applyProtection="1">
      <alignment horizontal="center" vertical="center"/>
    </xf>
    <xf numFmtId="164" fontId="10" fillId="2" borderId="3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</xf>
    <xf numFmtId="0" fontId="0" fillId="0" borderId="42" xfId="0" applyNumberForma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center" vertical="center"/>
    </xf>
    <xf numFmtId="164" fontId="5" fillId="0" borderId="31" xfId="0" applyNumberFormat="1" applyFont="1" applyFill="1" applyBorder="1" applyAlignment="1" applyProtection="1">
      <alignment horizontal="center" vertical="center"/>
    </xf>
    <xf numFmtId="164" fontId="5" fillId="0" borderId="32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1" fillId="5" borderId="27" xfId="0" applyNumberFormat="1" applyFont="1" applyFill="1" applyBorder="1" applyAlignment="1" applyProtection="1">
      <alignment horizontal="center" vertical="center" wrapText="1"/>
    </xf>
    <xf numFmtId="0" fontId="1" fillId="5" borderId="28" xfId="0" applyNumberFormat="1" applyFont="1" applyFill="1" applyBorder="1" applyAlignment="1" applyProtection="1">
      <alignment horizontal="center" vertical="center" wrapText="1"/>
    </xf>
    <xf numFmtId="0" fontId="1" fillId="5" borderId="29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1" fillId="0" borderId="4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49" fontId="1" fillId="0" borderId="0" xfId="0" applyNumberFormat="1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NumberFormat="1" applyFill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1" fillId="0" borderId="0" xfId="0" applyNumberFormat="1" applyFont="1" applyAlignment="1" applyProtection="1">
      <alignment vertical="center" wrapText="1"/>
    </xf>
    <xf numFmtId="0" fontId="0" fillId="2" borderId="1" xfId="0" applyFill="1" applyBorder="1" applyProtection="1"/>
    <xf numFmtId="0" fontId="0" fillId="0" borderId="0" xfId="0" applyNumberFormat="1" applyFill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164" fontId="0" fillId="0" borderId="0" xfId="0" applyNumberFormat="1" applyProtection="1"/>
    <xf numFmtId="3" fontId="0" fillId="3" borderId="13" xfId="0" applyNumberFormat="1" applyFill="1" applyBorder="1" applyAlignment="1" applyProtection="1">
      <alignment horizontal="center" vertical="center" wrapText="1"/>
    </xf>
    <xf numFmtId="0" fontId="9" fillId="4" borderId="11" xfId="1" applyNumberFormat="1" applyFont="1" applyFill="1" applyBorder="1" applyAlignment="1" applyProtection="1">
      <alignment horizontal="left" vertical="center" wrapText="1"/>
    </xf>
    <xf numFmtId="3" fontId="12" fillId="4" borderId="11" xfId="0" applyNumberFormat="1" applyFont="1" applyFill="1" applyBorder="1" applyAlignment="1" applyProtection="1">
      <alignment horizontal="center" vertical="center" wrapText="1"/>
    </xf>
    <xf numFmtId="0" fontId="9" fillId="4" borderId="11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3" fontId="0" fillId="3" borderId="7" xfId="0" applyNumberFormat="1" applyFill="1" applyBorder="1" applyAlignment="1" applyProtection="1">
      <alignment horizontal="center" vertical="center" wrapText="1"/>
    </xf>
    <xf numFmtId="0" fontId="9" fillId="4" borderId="3" xfId="1" applyNumberFormat="1" applyFont="1" applyFill="1" applyBorder="1" applyAlignment="1" applyProtection="1">
      <alignment horizontal="left" vertical="center" wrapText="1"/>
    </xf>
    <xf numFmtId="3" fontId="12" fillId="4" borderId="3" xfId="0" applyNumberFormat="1" applyFont="1" applyFill="1" applyBorder="1" applyAlignment="1" applyProtection="1">
      <alignment horizontal="center" vertical="center" wrapText="1"/>
    </xf>
    <xf numFmtId="0" fontId="9" fillId="4" borderId="3" xfId="1" applyFont="1" applyFill="1" applyBorder="1" applyAlignment="1" applyProtection="1">
      <alignment horizontal="center" vertical="center"/>
    </xf>
    <xf numFmtId="0" fontId="9" fillId="4" borderId="3" xfId="1" applyFont="1" applyFill="1" applyBorder="1" applyAlignment="1" applyProtection="1">
      <alignment horizontal="left" vertical="center" wrapText="1"/>
    </xf>
    <xf numFmtId="0" fontId="0" fillId="4" borderId="24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4" borderId="24" xfId="0" applyNumberFormat="1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9" fillId="4" borderId="3" xfId="1" applyFont="1" applyFill="1" applyBorder="1" applyAlignment="1" applyProtection="1">
      <alignment horizontal="center" vertical="center" wrapText="1"/>
    </xf>
    <xf numFmtId="3" fontId="0" fillId="3" borderId="8" xfId="0" applyNumberFormat="1" applyFill="1" applyBorder="1" applyAlignment="1" applyProtection="1">
      <alignment horizontal="center" vertical="center" wrapText="1"/>
    </xf>
    <xf numFmtId="0" fontId="9" fillId="4" borderId="9" xfId="1" applyNumberFormat="1" applyFont="1" applyFill="1" applyBorder="1" applyAlignment="1" applyProtection="1">
      <alignment horizontal="left" vertical="center" wrapText="1"/>
    </xf>
    <xf numFmtId="3" fontId="12" fillId="4" borderId="9" xfId="0" applyNumberFormat="1" applyFont="1" applyFill="1" applyBorder="1" applyAlignment="1" applyProtection="1">
      <alignment horizontal="center" vertical="center" wrapText="1"/>
    </xf>
    <xf numFmtId="0" fontId="9" fillId="4" borderId="9" xfId="1" applyFont="1" applyFill="1" applyBorder="1" applyAlignment="1" applyProtection="1">
      <alignment horizontal="center" vertical="center"/>
    </xf>
    <xf numFmtId="0" fontId="9" fillId="4" borderId="9" xfId="1" applyFont="1" applyFill="1" applyBorder="1" applyAlignment="1" applyProtection="1">
      <alignment horizontal="left" vertical="center" wrapText="1"/>
    </xf>
    <xf numFmtId="0" fontId="0" fillId="4" borderId="14" xfId="0" applyFont="1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wrapText="1"/>
    </xf>
    <xf numFmtId="0" fontId="9" fillId="4" borderId="11" xfId="2" applyNumberFormat="1" applyFont="1" applyFill="1" applyBorder="1" applyAlignment="1" applyProtection="1">
      <alignment horizontal="left" vertical="center"/>
    </xf>
    <xf numFmtId="0" fontId="9" fillId="4" borderId="11" xfId="1" applyFont="1" applyFill="1" applyBorder="1" applyAlignment="1" applyProtection="1">
      <alignment horizontal="center" vertical="center" wrapText="1"/>
    </xf>
    <xf numFmtId="0" fontId="9" fillId="4" borderId="11" xfId="2" applyNumberFormat="1" applyFont="1" applyFill="1" applyBorder="1" applyAlignment="1" applyProtection="1">
      <alignment horizontal="left" vertical="center" wrapText="1"/>
    </xf>
    <xf numFmtId="0" fontId="0" fillId="0" borderId="40" xfId="0" applyBorder="1" applyProtection="1"/>
    <xf numFmtId="0" fontId="0" fillId="0" borderId="0" xfId="0" applyBorder="1" applyProtection="1"/>
    <xf numFmtId="3" fontId="0" fillId="3" borderId="33" xfId="0" applyNumberFormat="1" applyFill="1" applyBorder="1" applyAlignment="1" applyProtection="1">
      <alignment horizontal="center" vertical="center" wrapText="1"/>
    </xf>
    <xf numFmtId="0" fontId="9" fillId="4" borderId="45" xfId="1" applyNumberFormat="1" applyFont="1" applyFill="1" applyBorder="1" applyAlignment="1" applyProtection="1">
      <alignment horizontal="left" vertical="center" wrapText="1"/>
    </xf>
    <xf numFmtId="3" fontId="12" fillId="4" borderId="10" xfId="0" applyNumberFormat="1" applyFont="1" applyFill="1" applyBorder="1" applyAlignment="1" applyProtection="1">
      <alignment horizontal="center" vertical="center" wrapText="1"/>
    </xf>
    <xf numFmtId="0" fontId="9" fillId="4" borderId="10" xfId="1" applyFont="1" applyFill="1" applyBorder="1" applyAlignment="1" applyProtection="1">
      <alignment horizontal="center" vertical="center"/>
    </xf>
    <xf numFmtId="0" fontId="9" fillId="4" borderId="46" xfId="1" applyFont="1" applyFill="1" applyBorder="1" applyAlignment="1" applyProtection="1">
      <alignment horizontal="left" vertical="center" wrapText="1"/>
    </xf>
    <xf numFmtId="0" fontId="9" fillId="4" borderId="3" xfId="2" applyNumberFormat="1" applyFont="1" applyFill="1" applyBorder="1" applyAlignment="1" applyProtection="1">
      <alignment horizontal="left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9" fillId="4" borderId="3" xfId="2" applyNumberFormat="1" applyFont="1" applyFill="1" applyBorder="1" applyAlignment="1" applyProtection="1">
      <alignment vertical="center" wrapText="1"/>
    </xf>
    <xf numFmtId="0" fontId="9" fillId="4" borderId="9" xfId="2" applyNumberFormat="1" applyFont="1" applyFill="1" applyBorder="1" applyAlignment="1" applyProtection="1">
      <alignment horizontal="left" vertical="center"/>
    </xf>
    <xf numFmtId="0" fontId="12" fillId="4" borderId="9" xfId="0" applyNumberFormat="1" applyFont="1" applyFill="1" applyBorder="1" applyAlignment="1" applyProtection="1">
      <alignment horizontal="center" vertical="center" wrapText="1"/>
    </xf>
    <xf numFmtId="0" fontId="9" fillId="4" borderId="9" xfId="2" applyNumberFormat="1" applyFont="1" applyFill="1" applyBorder="1" applyAlignment="1" applyProtection="1">
      <alignment vertical="center" wrapText="1"/>
    </xf>
    <xf numFmtId="3" fontId="0" fillId="3" borderId="39" xfId="0" applyNumberFormat="1" applyFill="1" applyBorder="1" applyAlignment="1" applyProtection="1">
      <alignment horizontal="center" vertical="center" wrapText="1"/>
    </xf>
    <xf numFmtId="0" fontId="9" fillId="4" borderId="26" xfId="1" applyNumberFormat="1" applyFont="1" applyFill="1" applyBorder="1" applyAlignment="1" applyProtection="1">
      <alignment horizontal="left" vertical="center" wrapText="1"/>
    </xf>
    <xf numFmtId="3" fontId="12" fillId="4" borderId="26" xfId="0" applyNumberFormat="1" applyFont="1" applyFill="1" applyBorder="1" applyAlignment="1" applyProtection="1">
      <alignment horizontal="center" vertical="center" wrapText="1"/>
    </xf>
    <xf numFmtId="0" fontId="9" fillId="4" borderId="26" xfId="1" applyFont="1" applyFill="1" applyBorder="1" applyAlignment="1" applyProtection="1">
      <alignment horizontal="center" vertical="center"/>
    </xf>
    <xf numFmtId="0" fontId="9" fillId="4" borderId="24" xfId="1" applyFont="1" applyFill="1" applyBorder="1" applyAlignment="1" applyProtection="1">
      <alignment horizontal="left" vertical="center" wrapText="1"/>
    </xf>
    <xf numFmtId="0" fontId="0" fillId="4" borderId="26" xfId="0" applyFont="1" applyFill="1" applyBorder="1" applyAlignment="1" applyProtection="1">
      <alignment horizontal="left" vertical="center" wrapText="1"/>
    </xf>
    <xf numFmtId="0" fontId="0" fillId="4" borderId="26" xfId="0" applyFill="1" applyBorder="1" applyAlignment="1" applyProtection="1">
      <alignment horizontal="center" vertical="center" wrapText="1"/>
    </xf>
    <xf numFmtId="0" fontId="0" fillId="4" borderId="26" xfId="0" applyNumberFormat="1" applyFill="1" applyBorder="1" applyAlignment="1" applyProtection="1">
      <alignment horizontal="center" vertical="center" wrapText="1"/>
    </xf>
    <xf numFmtId="0" fontId="0" fillId="4" borderId="37" xfId="0" applyFill="1" applyBorder="1" applyAlignment="1" applyProtection="1">
      <alignment horizontal="center" vertical="center" wrapText="1"/>
    </xf>
    <xf numFmtId="3" fontId="0" fillId="3" borderId="4" xfId="0" applyNumberFormat="1" applyFill="1" applyBorder="1" applyAlignment="1" applyProtection="1">
      <alignment horizontal="center" vertical="center" wrapText="1"/>
    </xf>
    <xf numFmtId="0" fontId="9" fillId="4" borderId="5" xfId="2" applyNumberFormat="1" applyFont="1" applyFill="1" applyBorder="1" applyAlignment="1" applyProtection="1">
      <alignment horizontal="left" vertical="center"/>
    </xf>
    <xf numFmtId="3" fontId="12" fillId="4" borderId="5" xfId="0" applyNumberFormat="1" applyFont="1" applyFill="1" applyBorder="1" applyAlignment="1" applyProtection="1">
      <alignment horizontal="center" vertical="center" wrapText="1"/>
    </xf>
    <xf numFmtId="0" fontId="12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2" applyNumberFormat="1" applyFont="1" applyFill="1" applyBorder="1" applyAlignment="1" applyProtection="1">
      <alignment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9" fillId="4" borderId="10" xfId="2" applyNumberFormat="1" applyFont="1" applyFill="1" applyBorder="1" applyAlignment="1" applyProtection="1">
      <alignment horizontal="left" vertical="center"/>
    </xf>
    <xf numFmtId="0" fontId="9" fillId="4" borderId="10" xfId="1" applyFont="1" applyFill="1" applyBorder="1" applyAlignment="1" applyProtection="1">
      <alignment horizontal="center" vertical="center" wrapText="1"/>
    </xf>
    <xf numFmtId="0" fontId="9" fillId="4" borderId="10" xfId="2" applyNumberFormat="1" applyFont="1" applyFill="1" applyBorder="1" applyAlignment="1" applyProtection="1">
      <alignment horizontal="left" vertical="center" wrapText="1"/>
    </xf>
    <xf numFmtId="0" fontId="9" fillId="4" borderId="3" xfId="2" applyNumberFormat="1" applyFont="1" applyFill="1" applyBorder="1" applyAlignment="1" applyProtection="1">
      <alignment horizontal="left" vertical="center"/>
    </xf>
    <xf numFmtId="0" fontId="9" fillId="4" borderId="16" xfId="1" applyNumberFormat="1" applyFont="1" applyFill="1" applyBorder="1" applyAlignment="1" applyProtection="1">
      <alignment horizontal="left" vertical="center" wrapText="1"/>
    </xf>
    <xf numFmtId="0" fontId="9" fillId="4" borderId="35" xfId="1" applyFont="1" applyFill="1" applyBorder="1" applyAlignment="1" applyProtection="1">
      <alignment horizontal="left" vertical="center" wrapText="1"/>
    </xf>
    <xf numFmtId="16" fontId="9" fillId="4" borderId="3" xfId="1" applyNumberFormat="1" applyFont="1" applyFill="1" applyBorder="1" applyAlignment="1" applyProtection="1">
      <alignment horizontal="center" vertical="center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0" fontId="9" fillId="4" borderId="10" xfId="2" applyNumberFormat="1" applyFont="1" applyFill="1" applyBorder="1" applyAlignment="1" applyProtection="1">
      <alignment vertical="center" wrapText="1"/>
    </xf>
    <xf numFmtId="0" fontId="0" fillId="4" borderId="24" xfId="0" applyNumberFormat="1" applyFill="1" applyBorder="1" applyAlignment="1" applyProtection="1">
      <alignment vertical="center" wrapText="1"/>
    </xf>
    <xf numFmtId="0" fontId="0" fillId="4" borderId="14" xfId="0" applyNumberFormat="1" applyFill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43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/>
    <xf numFmtId="0" fontId="0" fillId="0" borderId="0" xfId="0" applyFill="1" applyProtection="1"/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4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</cellXfs>
  <cellStyles count="4">
    <cellStyle name="Normální" xfId="0" builtinId="0"/>
    <cellStyle name="Normální 2" xfId="2" xr:uid="{00000000-0005-0000-0000-000001000000}"/>
    <cellStyle name="normální 3" xfId="1" xr:uid="{00000000-0005-0000-0000-000002000000}"/>
    <cellStyle name="Normální 3 2" xfId="3" xr:uid="{00000000-0005-0000-0000-000003000000}"/>
  </cellStyles>
  <dxfs count="160"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D1D1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D1D1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numFmt numFmtId="30" formatCode="@"/>
      <fill>
        <patternFill>
          <bgColor rgb="FFFFD1D1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D1D1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C9F1FF"/>
      <color rgb="FFDDE9F7"/>
      <color rgb="FFFFFFB7"/>
      <color rgb="FFFFD1D1"/>
      <color rgb="FFFFFFD1"/>
      <color rgb="FFFFC1C1"/>
      <color rgb="FFCCFCC8"/>
      <color rgb="FFB2E5FC"/>
      <color rgb="FF91CAFD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4"/>
  <sheetViews>
    <sheetView showZeros="0" tabSelected="1" zoomScaleNormal="100" workbookViewId="0">
      <selection activeCell="I7" sqref="I7:I201"/>
    </sheetView>
  </sheetViews>
  <sheetFormatPr defaultRowHeight="15" x14ac:dyDescent="0.25"/>
  <cols>
    <col min="1" max="1" width="1.42578125" style="1" customWidth="1"/>
    <col min="2" max="2" width="5.7109375" style="1" customWidth="1"/>
    <col min="3" max="3" width="43.7109375" style="2" customWidth="1"/>
    <col min="4" max="4" width="9.7109375" style="100" customWidth="1"/>
    <col min="5" max="5" width="10.42578125" style="101" customWidth="1"/>
    <col min="6" max="6" width="106.140625" style="2" customWidth="1"/>
    <col min="7" max="7" width="22.140625" style="2" hidden="1" customWidth="1"/>
    <col min="8" max="8" width="22.5703125" style="1" customWidth="1"/>
    <col min="9" max="9" width="24.7109375" style="1" customWidth="1"/>
    <col min="10" max="10" width="22.28515625" style="1" customWidth="1"/>
    <col min="11" max="11" width="20.5703125" style="1" customWidth="1"/>
    <col min="12" max="12" width="20.42578125" style="1" hidden="1" customWidth="1"/>
    <col min="13" max="13" width="23.5703125" style="2" customWidth="1"/>
    <col min="14" max="14" width="33.140625" style="1" hidden="1" customWidth="1"/>
    <col min="15" max="15" width="21.5703125" style="16" hidden="1" customWidth="1"/>
    <col min="16" max="16" width="25" style="1" customWidth="1"/>
    <col min="17" max="17" width="39.140625" style="2" customWidth="1"/>
    <col min="18" max="16384" width="9.140625" style="1"/>
  </cols>
  <sheetData>
    <row r="1" spans="1:17" ht="21.75" customHeight="1" x14ac:dyDescent="0.25">
      <c r="B1" s="82" t="s">
        <v>122</v>
      </c>
      <c r="C1" s="82"/>
      <c r="D1" s="82"/>
      <c r="E1" s="82"/>
      <c r="F1" s="82"/>
      <c r="I1" s="89"/>
      <c r="J1" s="89"/>
      <c r="O1" s="90" t="s">
        <v>123</v>
      </c>
      <c r="P1" s="90"/>
      <c r="Q1" s="90"/>
    </row>
    <row r="2" spans="1:17" ht="18.75" customHeight="1" x14ac:dyDescent="0.25">
      <c r="C2" s="15"/>
      <c r="D2" s="13"/>
      <c r="E2" s="14"/>
      <c r="F2" s="15"/>
      <c r="I2" s="89"/>
      <c r="J2" s="89"/>
      <c r="L2" s="91"/>
      <c r="M2" s="1"/>
    </row>
    <row r="3" spans="1:17" ht="21" customHeight="1" x14ac:dyDescent="0.25">
      <c r="B3" s="92"/>
      <c r="C3" s="93" t="s">
        <v>2</v>
      </c>
      <c r="D3" s="94"/>
      <c r="E3" s="94"/>
      <c r="F3" s="94"/>
      <c r="G3" s="95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1" customHeight="1" thickBot="1" x14ac:dyDescent="0.3">
      <c r="B4" s="97"/>
      <c r="C4" s="93" t="s">
        <v>10</v>
      </c>
      <c r="D4" s="98"/>
      <c r="E4" s="98"/>
      <c r="F4" s="98"/>
      <c r="H4" s="2"/>
      <c r="I4" s="89"/>
      <c r="J4" s="89"/>
      <c r="M4" s="89"/>
      <c r="N4" s="89"/>
      <c r="O4" s="99"/>
      <c r="P4" s="89"/>
      <c r="Q4" s="89"/>
    </row>
    <row r="5" spans="1:17" ht="34.15" customHeight="1" thickBot="1" x14ac:dyDescent="0.3">
      <c r="G5" s="3"/>
      <c r="I5" s="18" t="s">
        <v>9</v>
      </c>
    </row>
    <row r="6" spans="1:17" s="16" customFormat="1" ht="69" customHeight="1" thickTop="1" thickBot="1" x14ac:dyDescent="0.3">
      <c r="B6" s="28" t="s">
        <v>1</v>
      </c>
      <c r="C6" s="19" t="s">
        <v>124</v>
      </c>
      <c r="D6" s="19" t="s">
        <v>0</v>
      </c>
      <c r="E6" s="20" t="s">
        <v>125</v>
      </c>
      <c r="F6" s="19" t="s">
        <v>126</v>
      </c>
      <c r="G6" s="19" t="s">
        <v>127</v>
      </c>
      <c r="H6" s="19" t="s">
        <v>5</v>
      </c>
      <c r="I6" s="12" t="s">
        <v>6</v>
      </c>
      <c r="J6" s="24" t="s">
        <v>7</v>
      </c>
      <c r="K6" s="23" t="s">
        <v>8</v>
      </c>
      <c r="L6" s="19" t="s">
        <v>129</v>
      </c>
      <c r="M6" s="19" t="s">
        <v>130</v>
      </c>
      <c r="N6" s="19" t="s">
        <v>132</v>
      </c>
      <c r="O6" s="19" t="s">
        <v>133</v>
      </c>
      <c r="P6" s="24" t="s">
        <v>134</v>
      </c>
      <c r="Q6" s="25" t="s">
        <v>135</v>
      </c>
    </row>
    <row r="7" spans="1:17" ht="30.75" customHeight="1" thickTop="1" x14ac:dyDescent="0.25">
      <c r="A7" s="102"/>
      <c r="B7" s="103">
        <v>1</v>
      </c>
      <c r="C7" s="104" t="s">
        <v>14</v>
      </c>
      <c r="D7" s="105">
        <v>2</v>
      </c>
      <c r="E7" s="106" t="s">
        <v>13</v>
      </c>
      <c r="F7" s="107" t="s">
        <v>151</v>
      </c>
      <c r="G7" s="45">
        <f t="shared" ref="G7:G70" si="0">D7*H7</f>
        <v>40</v>
      </c>
      <c r="H7" s="21">
        <v>20</v>
      </c>
      <c r="I7" s="35"/>
      <c r="J7" s="38">
        <f t="shared" ref="J7" si="1">D7*I7</f>
        <v>0</v>
      </c>
      <c r="K7" s="41" t="str">
        <f t="shared" ref="K7" si="2">IF(ISNUMBER(I7), IF(I7&gt;H7,"NEVYHOVUJE","VYHOVUJE")," ")</f>
        <v xml:space="preserve"> </v>
      </c>
      <c r="L7" s="108"/>
      <c r="M7" s="109" t="s">
        <v>131</v>
      </c>
      <c r="N7" s="109"/>
      <c r="O7" s="110"/>
      <c r="P7" s="109" t="s">
        <v>136</v>
      </c>
      <c r="Q7" s="111" t="s">
        <v>137</v>
      </c>
    </row>
    <row r="8" spans="1:17" ht="30" customHeight="1" x14ac:dyDescent="0.25">
      <c r="B8" s="112">
        <v>2</v>
      </c>
      <c r="C8" s="113" t="s">
        <v>152</v>
      </c>
      <c r="D8" s="114">
        <v>2</v>
      </c>
      <c r="E8" s="115" t="s">
        <v>13</v>
      </c>
      <c r="F8" s="116" t="s">
        <v>153</v>
      </c>
      <c r="G8" s="46">
        <f t="shared" si="0"/>
        <v>44</v>
      </c>
      <c r="H8" s="4">
        <v>22</v>
      </c>
      <c r="I8" s="55"/>
      <c r="J8" s="56">
        <f t="shared" ref="J8:J18" si="3">D8*I8</f>
        <v>0</v>
      </c>
      <c r="K8" s="57" t="str">
        <f t="shared" ref="K8:K18" si="4">IF(ISNUMBER(I8), IF(I8&gt;H8,"NEVYHOVUJE","VYHOVUJE")," ")</f>
        <v xml:space="preserve"> </v>
      </c>
      <c r="L8" s="117"/>
      <c r="M8" s="118"/>
      <c r="N8" s="118"/>
      <c r="O8" s="119"/>
      <c r="P8" s="118"/>
      <c r="Q8" s="120"/>
    </row>
    <row r="9" spans="1:17" x14ac:dyDescent="0.25">
      <c r="B9" s="112">
        <v>3</v>
      </c>
      <c r="C9" s="113" t="s">
        <v>15</v>
      </c>
      <c r="D9" s="114">
        <v>6</v>
      </c>
      <c r="E9" s="115" t="s">
        <v>16</v>
      </c>
      <c r="F9" s="116" t="s">
        <v>108</v>
      </c>
      <c r="G9" s="46">
        <f t="shared" si="0"/>
        <v>1170</v>
      </c>
      <c r="H9" s="4">
        <v>195</v>
      </c>
      <c r="I9" s="55"/>
      <c r="J9" s="56">
        <f t="shared" si="3"/>
        <v>0</v>
      </c>
      <c r="K9" s="57" t="str">
        <f t="shared" si="4"/>
        <v xml:space="preserve"> </v>
      </c>
      <c r="L9" s="117"/>
      <c r="M9" s="118"/>
      <c r="N9" s="118"/>
      <c r="O9" s="119"/>
      <c r="P9" s="118"/>
      <c r="Q9" s="120"/>
    </row>
    <row r="10" spans="1:17" ht="21" customHeight="1" x14ac:dyDescent="0.25">
      <c r="B10" s="112">
        <v>4</v>
      </c>
      <c r="C10" s="113" t="s">
        <v>17</v>
      </c>
      <c r="D10" s="114">
        <v>6</v>
      </c>
      <c r="E10" s="115" t="s">
        <v>16</v>
      </c>
      <c r="F10" s="116" t="s">
        <v>109</v>
      </c>
      <c r="G10" s="46">
        <f t="shared" si="0"/>
        <v>312</v>
      </c>
      <c r="H10" s="4">
        <v>52</v>
      </c>
      <c r="I10" s="55"/>
      <c r="J10" s="56">
        <f t="shared" si="3"/>
        <v>0</v>
      </c>
      <c r="K10" s="57" t="str">
        <f t="shared" si="4"/>
        <v xml:space="preserve"> </v>
      </c>
      <c r="L10" s="117"/>
      <c r="M10" s="118"/>
      <c r="N10" s="118"/>
      <c r="O10" s="119"/>
      <c r="P10" s="118"/>
      <c r="Q10" s="120"/>
    </row>
    <row r="11" spans="1:17" ht="21" customHeight="1" x14ac:dyDescent="0.25">
      <c r="B11" s="112">
        <v>5</v>
      </c>
      <c r="C11" s="113" t="s">
        <v>18</v>
      </c>
      <c r="D11" s="114">
        <v>2</v>
      </c>
      <c r="E11" s="115" t="s">
        <v>16</v>
      </c>
      <c r="F11" s="116" t="s">
        <v>154</v>
      </c>
      <c r="G11" s="46">
        <f t="shared" si="0"/>
        <v>22</v>
      </c>
      <c r="H11" s="4">
        <v>11</v>
      </c>
      <c r="I11" s="55"/>
      <c r="J11" s="56">
        <f t="shared" si="3"/>
        <v>0</v>
      </c>
      <c r="K11" s="57" t="str">
        <f t="shared" si="4"/>
        <v xml:space="preserve"> </v>
      </c>
      <c r="L11" s="117"/>
      <c r="M11" s="118"/>
      <c r="N11" s="118"/>
      <c r="O11" s="119"/>
      <c r="P11" s="118"/>
      <c r="Q11" s="120"/>
    </row>
    <row r="12" spans="1:17" ht="30" x14ac:dyDescent="0.25">
      <c r="B12" s="112">
        <v>6</v>
      </c>
      <c r="C12" s="113" t="s">
        <v>19</v>
      </c>
      <c r="D12" s="114">
        <v>20</v>
      </c>
      <c r="E12" s="121" t="s">
        <v>20</v>
      </c>
      <c r="F12" s="116" t="s">
        <v>155</v>
      </c>
      <c r="G12" s="46">
        <f t="shared" si="0"/>
        <v>400</v>
      </c>
      <c r="H12" s="4">
        <v>20</v>
      </c>
      <c r="I12" s="55"/>
      <c r="J12" s="56">
        <f t="shared" si="3"/>
        <v>0</v>
      </c>
      <c r="K12" s="57" t="str">
        <f t="shared" si="4"/>
        <v xml:space="preserve"> </v>
      </c>
      <c r="L12" s="117"/>
      <c r="M12" s="118"/>
      <c r="N12" s="118"/>
      <c r="O12" s="119"/>
      <c r="P12" s="118"/>
      <c r="Q12" s="120"/>
    </row>
    <row r="13" spans="1:17" ht="18.75" customHeight="1" x14ac:dyDescent="0.25">
      <c r="B13" s="112">
        <v>7</v>
      </c>
      <c r="C13" s="113" t="s">
        <v>21</v>
      </c>
      <c r="D13" s="114">
        <v>6</v>
      </c>
      <c r="E13" s="121" t="s">
        <v>16</v>
      </c>
      <c r="F13" s="116" t="s">
        <v>156</v>
      </c>
      <c r="G13" s="46">
        <f t="shared" si="0"/>
        <v>90</v>
      </c>
      <c r="H13" s="4">
        <v>15</v>
      </c>
      <c r="I13" s="55"/>
      <c r="J13" s="56">
        <f t="shared" si="3"/>
        <v>0</v>
      </c>
      <c r="K13" s="57" t="str">
        <f t="shared" si="4"/>
        <v xml:space="preserve"> </v>
      </c>
      <c r="L13" s="117"/>
      <c r="M13" s="118"/>
      <c r="N13" s="118"/>
      <c r="O13" s="119"/>
      <c r="P13" s="118"/>
      <c r="Q13" s="120"/>
    </row>
    <row r="14" spans="1:17" ht="18.75" customHeight="1" x14ac:dyDescent="0.25">
      <c r="B14" s="112">
        <v>8</v>
      </c>
      <c r="C14" s="113" t="s">
        <v>22</v>
      </c>
      <c r="D14" s="114">
        <v>1</v>
      </c>
      <c r="E14" s="115" t="s">
        <v>23</v>
      </c>
      <c r="F14" s="116" t="s">
        <v>157</v>
      </c>
      <c r="G14" s="46">
        <f t="shared" si="0"/>
        <v>85</v>
      </c>
      <c r="H14" s="4">
        <v>85</v>
      </c>
      <c r="I14" s="55"/>
      <c r="J14" s="56">
        <f t="shared" si="3"/>
        <v>0</v>
      </c>
      <c r="K14" s="57" t="str">
        <f t="shared" si="4"/>
        <v xml:space="preserve"> </v>
      </c>
      <c r="L14" s="117"/>
      <c r="M14" s="118"/>
      <c r="N14" s="118"/>
      <c r="O14" s="119"/>
      <c r="P14" s="118"/>
      <c r="Q14" s="120"/>
    </row>
    <row r="15" spans="1:17" ht="18.75" customHeight="1" x14ac:dyDescent="0.25">
      <c r="B15" s="112">
        <v>9</v>
      </c>
      <c r="C15" s="113" t="s">
        <v>24</v>
      </c>
      <c r="D15" s="114">
        <v>2</v>
      </c>
      <c r="E15" s="115" t="s">
        <v>16</v>
      </c>
      <c r="F15" s="116" t="s">
        <v>111</v>
      </c>
      <c r="G15" s="46">
        <f t="shared" si="0"/>
        <v>90</v>
      </c>
      <c r="H15" s="4">
        <v>45</v>
      </c>
      <c r="I15" s="55"/>
      <c r="J15" s="56">
        <f t="shared" si="3"/>
        <v>0</v>
      </c>
      <c r="K15" s="57" t="str">
        <f t="shared" si="4"/>
        <v xml:space="preserve"> </v>
      </c>
      <c r="L15" s="117"/>
      <c r="M15" s="118"/>
      <c r="N15" s="118"/>
      <c r="O15" s="119"/>
      <c r="P15" s="118"/>
      <c r="Q15" s="120"/>
    </row>
    <row r="16" spans="1:17" ht="18.75" customHeight="1" x14ac:dyDescent="0.25">
      <c r="B16" s="112">
        <v>10</v>
      </c>
      <c r="C16" s="113" t="s">
        <v>25</v>
      </c>
      <c r="D16" s="114">
        <v>4</v>
      </c>
      <c r="E16" s="115" t="s">
        <v>13</v>
      </c>
      <c r="F16" s="116" t="s">
        <v>26</v>
      </c>
      <c r="G16" s="46">
        <f t="shared" si="0"/>
        <v>16</v>
      </c>
      <c r="H16" s="4">
        <v>4</v>
      </c>
      <c r="I16" s="55"/>
      <c r="J16" s="56">
        <f t="shared" si="3"/>
        <v>0</v>
      </c>
      <c r="K16" s="57" t="str">
        <f t="shared" si="4"/>
        <v xml:space="preserve"> </v>
      </c>
      <c r="L16" s="117"/>
      <c r="M16" s="118"/>
      <c r="N16" s="118"/>
      <c r="O16" s="119"/>
      <c r="P16" s="118"/>
      <c r="Q16" s="120"/>
    </row>
    <row r="17" spans="1:17" ht="18.75" customHeight="1" x14ac:dyDescent="0.25">
      <c r="B17" s="112">
        <v>11</v>
      </c>
      <c r="C17" s="113" t="s">
        <v>27</v>
      </c>
      <c r="D17" s="114">
        <v>1</v>
      </c>
      <c r="E17" s="115" t="s">
        <v>16</v>
      </c>
      <c r="F17" s="116" t="s">
        <v>158</v>
      </c>
      <c r="G17" s="46">
        <f t="shared" si="0"/>
        <v>10</v>
      </c>
      <c r="H17" s="4">
        <v>10</v>
      </c>
      <c r="I17" s="55"/>
      <c r="J17" s="56">
        <f t="shared" si="3"/>
        <v>0</v>
      </c>
      <c r="K17" s="57" t="str">
        <f t="shared" si="4"/>
        <v xml:space="preserve"> </v>
      </c>
      <c r="L17" s="117"/>
      <c r="M17" s="118"/>
      <c r="N17" s="118"/>
      <c r="O17" s="119"/>
      <c r="P17" s="118"/>
      <c r="Q17" s="120"/>
    </row>
    <row r="18" spans="1:17" ht="18.75" customHeight="1" thickBot="1" x14ac:dyDescent="0.3">
      <c r="B18" s="122">
        <v>12</v>
      </c>
      <c r="C18" s="123" t="s">
        <v>28</v>
      </c>
      <c r="D18" s="124">
        <v>3</v>
      </c>
      <c r="E18" s="125" t="s">
        <v>13</v>
      </c>
      <c r="F18" s="126" t="s">
        <v>29</v>
      </c>
      <c r="G18" s="47">
        <f t="shared" si="0"/>
        <v>18</v>
      </c>
      <c r="H18" s="6">
        <v>6</v>
      </c>
      <c r="I18" s="37"/>
      <c r="J18" s="39">
        <f t="shared" si="3"/>
        <v>0</v>
      </c>
      <c r="K18" s="42" t="str">
        <f t="shared" si="4"/>
        <v xml:space="preserve"> </v>
      </c>
      <c r="L18" s="127"/>
      <c r="M18" s="128"/>
      <c r="N18" s="128"/>
      <c r="O18" s="129"/>
      <c r="P18" s="128"/>
      <c r="Q18" s="130"/>
    </row>
    <row r="19" spans="1:17" ht="36.75" customHeight="1" thickTop="1" x14ac:dyDescent="0.25">
      <c r="B19" s="103">
        <v>13</v>
      </c>
      <c r="C19" s="131" t="s">
        <v>30</v>
      </c>
      <c r="D19" s="105">
        <v>200</v>
      </c>
      <c r="E19" s="132" t="s">
        <v>31</v>
      </c>
      <c r="F19" s="133" t="s">
        <v>159</v>
      </c>
      <c r="G19" s="45">
        <f t="shared" si="0"/>
        <v>3200</v>
      </c>
      <c r="H19" s="21">
        <v>16</v>
      </c>
      <c r="I19" s="49"/>
      <c r="J19" s="52">
        <f t="shared" ref="J19:J32" si="5">D19*I19</f>
        <v>0</v>
      </c>
      <c r="K19" s="41" t="str">
        <f t="shared" ref="K19:K32" si="6">IF(ISNUMBER(I19), IF(I19&gt;H19,"NEVYHOVUJE","VYHOVUJE")," ")</f>
        <v xml:space="preserve"> </v>
      </c>
      <c r="L19" s="108"/>
      <c r="M19" s="109" t="s">
        <v>131</v>
      </c>
      <c r="N19" s="109"/>
      <c r="O19" s="110"/>
      <c r="P19" s="109" t="s">
        <v>138</v>
      </c>
      <c r="Q19" s="111" t="s">
        <v>139</v>
      </c>
    </row>
    <row r="20" spans="1:17" ht="30" customHeight="1" x14ac:dyDescent="0.25">
      <c r="B20" s="112">
        <v>14</v>
      </c>
      <c r="C20" s="113" t="s">
        <v>14</v>
      </c>
      <c r="D20" s="114">
        <v>10</v>
      </c>
      <c r="E20" s="115" t="s">
        <v>13</v>
      </c>
      <c r="F20" s="116" t="s">
        <v>160</v>
      </c>
      <c r="G20" s="46">
        <f t="shared" si="0"/>
        <v>250</v>
      </c>
      <c r="H20" s="4">
        <v>25</v>
      </c>
      <c r="I20" s="58"/>
      <c r="J20" s="59">
        <f t="shared" ref="J20:J21" si="7">D20*I20</f>
        <v>0</v>
      </c>
      <c r="K20" s="57" t="str">
        <f t="shared" ref="K20:K21" si="8">IF(ISNUMBER(I20), IF(I20&gt;H20,"NEVYHOVUJE","VYHOVUJE")," ")</f>
        <v xml:space="preserve"> </v>
      </c>
      <c r="L20" s="117"/>
      <c r="M20" s="118"/>
      <c r="N20" s="118"/>
      <c r="O20" s="119"/>
      <c r="P20" s="118"/>
      <c r="Q20" s="120"/>
    </row>
    <row r="21" spans="1:17" s="135" customFormat="1" ht="35.25" customHeight="1" thickBot="1" x14ac:dyDescent="0.3">
      <c r="A21" s="134"/>
      <c r="B21" s="122">
        <v>15</v>
      </c>
      <c r="C21" s="123" t="s">
        <v>27</v>
      </c>
      <c r="D21" s="124">
        <v>10</v>
      </c>
      <c r="E21" s="125" t="s">
        <v>16</v>
      </c>
      <c r="F21" s="126" t="s">
        <v>158</v>
      </c>
      <c r="G21" s="5">
        <f t="shared" si="0"/>
        <v>100</v>
      </c>
      <c r="H21" s="6">
        <v>10</v>
      </c>
      <c r="I21" s="51"/>
      <c r="J21" s="54">
        <f t="shared" si="7"/>
        <v>0</v>
      </c>
      <c r="K21" s="43" t="str">
        <f t="shared" si="8"/>
        <v xml:space="preserve"> </v>
      </c>
      <c r="L21" s="127"/>
      <c r="M21" s="128"/>
      <c r="N21" s="128"/>
      <c r="O21" s="129"/>
      <c r="P21" s="128"/>
      <c r="Q21" s="130"/>
    </row>
    <row r="22" spans="1:17" s="135" customFormat="1" ht="58.5" customHeight="1" thickTop="1" x14ac:dyDescent="0.25">
      <c r="A22" s="134"/>
      <c r="B22" s="136">
        <v>16</v>
      </c>
      <c r="C22" s="137" t="s">
        <v>32</v>
      </c>
      <c r="D22" s="138">
        <v>4</v>
      </c>
      <c r="E22" s="139" t="s">
        <v>13</v>
      </c>
      <c r="F22" s="140" t="s">
        <v>195</v>
      </c>
      <c r="G22" s="48">
        <f t="shared" si="0"/>
        <v>384</v>
      </c>
      <c r="H22" s="30">
        <v>96</v>
      </c>
      <c r="I22" s="50"/>
      <c r="J22" s="53">
        <f t="shared" ref="J22" si="9">D22*I22</f>
        <v>0</v>
      </c>
      <c r="K22" s="42" t="str">
        <f t="shared" ref="K22" si="10">IF(ISNUMBER(I22), IF(I22&gt;H22,"NEVYHOVUJE","VYHOVUJE")," ")</f>
        <v xml:space="preserve"> </v>
      </c>
      <c r="L22" s="117"/>
      <c r="M22" s="118" t="s">
        <v>131</v>
      </c>
      <c r="N22" s="118"/>
      <c r="O22" s="119"/>
      <c r="P22" s="118" t="s">
        <v>140</v>
      </c>
      <c r="Q22" s="120" t="s">
        <v>141</v>
      </c>
    </row>
    <row r="23" spans="1:17" ht="30" customHeight="1" x14ac:dyDescent="0.25">
      <c r="B23" s="112">
        <v>17</v>
      </c>
      <c r="C23" s="113" t="s">
        <v>168</v>
      </c>
      <c r="D23" s="114">
        <v>4</v>
      </c>
      <c r="E23" s="115" t="s">
        <v>13</v>
      </c>
      <c r="F23" s="116" t="s">
        <v>161</v>
      </c>
      <c r="G23" s="46">
        <f t="shared" si="0"/>
        <v>800</v>
      </c>
      <c r="H23" s="4">
        <v>200</v>
      </c>
      <c r="I23" s="58"/>
      <c r="J23" s="59">
        <f t="shared" ref="J23:J29" si="11">D23*I23</f>
        <v>0</v>
      </c>
      <c r="K23" s="57" t="str">
        <f t="shared" ref="K23:K29" si="12">IF(ISNUMBER(I23), IF(I23&gt;H23,"NEVYHOVUJE","VYHOVUJE")," ")</f>
        <v xml:space="preserve"> </v>
      </c>
      <c r="L23" s="117"/>
      <c r="M23" s="118"/>
      <c r="N23" s="118"/>
      <c r="O23" s="119"/>
      <c r="P23" s="118"/>
      <c r="Q23" s="120"/>
    </row>
    <row r="24" spans="1:17" ht="38.25" customHeight="1" x14ac:dyDescent="0.25">
      <c r="B24" s="112">
        <v>18</v>
      </c>
      <c r="C24" s="113" t="s">
        <v>168</v>
      </c>
      <c r="D24" s="114">
        <v>2</v>
      </c>
      <c r="E24" s="115" t="s">
        <v>13</v>
      </c>
      <c r="F24" s="116" t="s">
        <v>162</v>
      </c>
      <c r="G24" s="46">
        <f t="shared" si="0"/>
        <v>1400</v>
      </c>
      <c r="H24" s="4">
        <v>700</v>
      </c>
      <c r="I24" s="58"/>
      <c r="J24" s="59">
        <f t="shared" si="11"/>
        <v>0</v>
      </c>
      <c r="K24" s="57" t="str">
        <f t="shared" si="12"/>
        <v xml:space="preserve"> </v>
      </c>
      <c r="L24" s="117"/>
      <c r="M24" s="118"/>
      <c r="N24" s="118"/>
      <c r="O24" s="119"/>
      <c r="P24" s="118"/>
      <c r="Q24" s="120"/>
    </row>
    <row r="25" spans="1:17" x14ac:dyDescent="0.25">
      <c r="B25" s="112">
        <v>19</v>
      </c>
      <c r="C25" s="113" t="s">
        <v>33</v>
      </c>
      <c r="D25" s="114">
        <v>10</v>
      </c>
      <c r="E25" s="115" t="s">
        <v>13</v>
      </c>
      <c r="F25" s="116" t="s">
        <v>34</v>
      </c>
      <c r="G25" s="46">
        <f t="shared" si="0"/>
        <v>200</v>
      </c>
      <c r="H25" s="4">
        <v>20</v>
      </c>
      <c r="I25" s="58"/>
      <c r="J25" s="59">
        <f t="shared" si="11"/>
        <v>0</v>
      </c>
      <c r="K25" s="57" t="str">
        <f t="shared" si="12"/>
        <v xml:space="preserve"> </v>
      </c>
      <c r="L25" s="117"/>
      <c r="M25" s="118"/>
      <c r="N25" s="118"/>
      <c r="O25" s="119"/>
      <c r="P25" s="118"/>
      <c r="Q25" s="120"/>
    </row>
    <row r="26" spans="1:17" x14ac:dyDescent="0.25">
      <c r="B26" s="112">
        <v>20</v>
      </c>
      <c r="C26" s="113" t="s">
        <v>35</v>
      </c>
      <c r="D26" s="114">
        <v>2</v>
      </c>
      <c r="E26" s="115" t="s">
        <v>36</v>
      </c>
      <c r="F26" s="116" t="s">
        <v>163</v>
      </c>
      <c r="G26" s="46">
        <f t="shared" si="0"/>
        <v>480</v>
      </c>
      <c r="H26" s="4">
        <v>240</v>
      </c>
      <c r="I26" s="61"/>
      <c r="J26" s="59">
        <f t="shared" si="11"/>
        <v>0</v>
      </c>
      <c r="K26" s="66" t="str">
        <f t="shared" si="12"/>
        <v xml:space="preserve"> </v>
      </c>
      <c r="L26" s="117"/>
      <c r="M26" s="118"/>
      <c r="N26" s="118"/>
      <c r="O26" s="119"/>
      <c r="P26" s="118"/>
      <c r="Q26" s="120"/>
    </row>
    <row r="27" spans="1:17" ht="60" customHeight="1" x14ac:dyDescent="0.25">
      <c r="B27" s="112">
        <v>21</v>
      </c>
      <c r="C27" s="141" t="s">
        <v>164</v>
      </c>
      <c r="D27" s="114">
        <v>2</v>
      </c>
      <c r="E27" s="142" t="s">
        <v>13</v>
      </c>
      <c r="F27" s="143" t="s">
        <v>165</v>
      </c>
      <c r="G27" s="46">
        <f t="shared" si="0"/>
        <v>3000</v>
      </c>
      <c r="H27" s="4">
        <v>1500</v>
      </c>
      <c r="I27" s="61"/>
      <c r="J27" s="59">
        <f t="shared" si="11"/>
        <v>0</v>
      </c>
      <c r="K27" s="66" t="str">
        <f t="shared" si="12"/>
        <v xml:space="preserve"> </v>
      </c>
      <c r="L27" s="117"/>
      <c r="M27" s="118"/>
      <c r="N27" s="118"/>
      <c r="O27" s="119"/>
      <c r="P27" s="118"/>
      <c r="Q27" s="120"/>
    </row>
    <row r="28" spans="1:17" ht="21.75" customHeight="1" x14ac:dyDescent="0.25">
      <c r="B28" s="112">
        <v>22</v>
      </c>
      <c r="C28" s="113" t="s">
        <v>37</v>
      </c>
      <c r="D28" s="114">
        <v>4</v>
      </c>
      <c r="E28" s="115" t="s">
        <v>16</v>
      </c>
      <c r="F28" s="116" t="s">
        <v>112</v>
      </c>
      <c r="G28" s="46">
        <f t="shared" si="0"/>
        <v>1000</v>
      </c>
      <c r="H28" s="4">
        <v>250</v>
      </c>
      <c r="I28" s="61"/>
      <c r="J28" s="59">
        <f t="shared" si="11"/>
        <v>0</v>
      </c>
      <c r="K28" s="66" t="str">
        <f t="shared" si="12"/>
        <v xml:space="preserve"> </v>
      </c>
      <c r="L28" s="117"/>
      <c r="M28" s="118"/>
      <c r="N28" s="118"/>
      <c r="O28" s="119"/>
      <c r="P28" s="118"/>
      <c r="Q28" s="120"/>
    </row>
    <row r="29" spans="1:17" ht="15.75" thickBot="1" x14ac:dyDescent="0.3">
      <c r="B29" s="122">
        <v>23</v>
      </c>
      <c r="C29" s="144" t="s">
        <v>166</v>
      </c>
      <c r="D29" s="124">
        <v>6</v>
      </c>
      <c r="E29" s="145" t="s">
        <v>13</v>
      </c>
      <c r="F29" s="146" t="s">
        <v>167</v>
      </c>
      <c r="G29" s="46">
        <f t="shared" si="0"/>
        <v>240</v>
      </c>
      <c r="H29" s="6">
        <v>40</v>
      </c>
      <c r="I29" s="62"/>
      <c r="J29" s="60">
        <f t="shared" si="11"/>
        <v>0</v>
      </c>
      <c r="K29" s="78" t="str">
        <f t="shared" si="12"/>
        <v xml:space="preserve"> </v>
      </c>
      <c r="L29" s="127"/>
      <c r="M29" s="128"/>
      <c r="N29" s="128"/>
      <c r="O29" s="129"/>
      <c r="P29" s="128"/>
      <c r="Q29" s="130"/>
    </row>
    <row r="30" spans="1:17" s="135" customFormat="1" ht="87.75" customHeight="1" thickTop="1" thickBot="1" x14ac:dyDescent="0.3">
      <c r="B30" s="147">
        <v>24</v>
      </c>
      <c r="C30" s="148" t="s">
        <v>168</v>
      </c>
      <c r="D30" s="149">
        <v>2</v>
      </c>
      <c r="E30" s="150" t="s">
        <v>13</v>
      </c>
      <c r="F30" s="151" t="s">
        <v>162</v>
      </c>
      <c r="G30" s="47">
        <f t="shared" si="0"/>
        <v>1400</v>
      </c>
      <c r="H30" s="44">
        <v>700</v>
      </c>
      <c r="I30" s="74"/>
      <c r="J30" s="34">
        <f t="shared" ref="J30:J31" si="13">D30*I30</f>
        <v>0</v>
      </c>
      <c r="K30" s="75" t="str">
        <f t="shared" ref="K30:K31" si="14">IF(ISNUMBER(I30), IF(I30&gt;H30,"NEVYHOVUJE","VYHOVUJE")," ")</f>
        <v xml:space="preserve"> </v>
      </c>
      <c r="L30" s="152"/>
      <c r="M30" s="153" t="s">
        <v>131</v>
      </c>
      <c r="N30" s="153"/>
      <c r="O30" s="154"/>
      <c r="P30" s="153" t="s">
        <v>142</v>
      </c>
      <c r="Q30" s="155" t="s">
        <v>143</v>
      </c>
    </row>
    <row r="31" spans="1:17" s="135" customFormat="1" ht="59.25" customHeight="1" thickTop="1" thickBot="1" x14ac:dyDescent="0.3">
      <c r="A31" s="134"/>
      <c r="B31" s="156">
        <v>25</v>
      </c>
      <c r="C31" s="157" t="s">
        <v>38</v>
      </c>
      <c r="D31" s="158">
        <v>40</v>
      </c>
      <c r="E31" s="159" t="s">
        <v>13</v>
      </c>
      <c r="F31" s="160" t="s">
        <v>169</v>
      </c>
      <c r="G31" s="77">
        <f t="shared" si="0"/>
        <v>1800</v>
      </c>
      <c r="H31" s="31">
        <v>45</v>
      </c>
      <c r="I31" s="63"/>
      <c r="J31" s="32">
        <f t="shared" si="13"/>
        <v>0</v>
      </c>
      <c r="K31" s="65" t="str">
        <f t="shared" si="14"/>
        <v xml:space="preserve"> </v>
      </c>
      <c r="L31" s="161"/>
      <c r="M31" s="162" t="s">
        <v>131</v>
      </c>
      <c r="N31" s="162"/>
      <c r="O31" s="163"/>
      <c r="P31" s="162" t="s">
        <v>144</v>
      </c>
      <c r="Q31" s="164" t="s">
        <v>145</v>
      </c>
    </row>
    <row r="32" spans="1:17" ht="30.75" thickTop="1" x14ac:dyDescent="0.25">
      <c r="A32" s="134"/>
      <c r="B32" s="136">
        <v>26</v>
      </c>
      <c r="C32" s="165" t="s">
        <v>39</v>
      </c>
      <c r="D32" s="138">
        <v>500</v>
      </c>
      <c r="E32" s="166" t="s">
        <v>40</v>
      </c>
      <c r="F32" s="167" t="s">
        <v>170</v>
      </c>
      <c r="G32" s="48">
        <f t="shared" si="0"/>
        <v>2250</v>
      </c>
      <c r="H32" s="30">
        <v>4.5</v>
      </c>
      <c r="I32" s="76"/>
      <c r="J32" s="39">
        <f t="shared" si="5"/>
        <v>0</v>
      </c>
      <c r="K32" s="75" t="str">
        <f t="shared" si="6"/>
        <v xml:space="preserve"> </v>
      </c>
      <c r="L32" s="117"/>
      <c r="M32" s="118" t="s">
        <v>131</v>
      </c>
      <c r="N32" s="118"/>
      <c r="O32" s="119"/>
      <c r="P32" s="118" t="s">
        <v>147</v>
      </c>
      <c r="Q32" s="120" t="s">
        <v>146</v>
      </c>
    </row>
    <row r="33" spans="2:17" ht="30" x14ac:dyDescent="0.25">
      <c r="B33" s="112">
        <v>27</v>
      </c>
      <c r="C33" s="168" t="s">
        <v>39</v>
      </c>
      <c r="D33" s="114">
        <v>1500</v>
      </c>
      <c r="E33" s="121" t="s">
        <v>40</v>
      </c>
      <c r="F33" s="141" t="s">
        <v>171</v>
      </c>
      <c r="G33" s="46">
        <f t="shared" si="0"/>
        <v>7500</v>
      </c>
      <c r="H33" s="4">
        <v>5</v>
      </c>
      <c r="I33" s="64"/>
      <c r="J33" s="56">
        <f t="shared" ref="J33:J72" si="15">D33*I33</f>
        <v>0</v>
      </c>
      <c r="K33" s="66" t="str">
        <f t="shared" ref="K33:K72" si="16">IF(ISNUMBER(I33), IF(I33&gt;H33,"NEVYHOVUJE","VYHOVUJE")," ")</f>
        <v xml:space="preserve"> </v>
      </c>
      <c r="L33" s="117"/>
      <c r="M33" s="118"/>
      <c r="N33" s="118"/>
      <c r="O33" s="119"/>
      <c r="P33" s="118"/>
      <c r="Q33" s="120"/>
    </row>
    <row r="34" spans="2:17" ht="45" x14ac:dyDescent="0.25">
      <c r="B34" s="112">
        <v>28</v>
      </c>
      <c r="C34" s="113" t="s">
        <v>42</v>
      </c>
      <c r="D34" s="114">
        <v>10</v>
      </c>
      <c r="E34" s="115" t="s">
        <v>13</v>
      </c>
      <c r="F34" s="116" t="s">
        <v>172</v>
      </c>
      <c r="G34" s="46">
        <f t="shared" si="0"/>
        <v>350</v>
      </c>
      <c r="H34" s="4">
        <v>35</v>
      </c>
      <c r="I34" s="64"/>
      <c r="J34" s="56">
        <f t="shared" si="15"/>
        <v>0</v>
      </c>
      <c r="K34" s="66" t="str">
        <f t="shared" si="16"/>
        <v xml:space="preserve"> </v>
      </c>
      <c r="L34" s="117"/>
      <c r="M34" s="118"/>
      <c r="N34" s="118"/>
      <c r="O34" s="119"/>
      <c r="P34" s="118"/>
      <c r="Q34" s="120"/>
    </row>
    <row r="35" spans="2:17" ht="45" customHeight="1" x14ac:dyDescent="0.25">
      <c r="B35" s="112">
        <v>29</v>
      </c>
      <c r="C35" s="113" t="s">
        <v>42</v>
      </c>
      <c r="D35" s="114">
        <v>10</v>
      </c>
      <c r="E35" s="115" t="s">
        <v>13</v>
      </c>
      <c r="F35" s="116" t="s">
        <v>173</v>
      </c>
      <c r="G35" s="46">
        <f t="shared" si="0"/>
        <v>500</v>
      </c>
      <c r="H35" s="4">
        <v>50</v>
      </c>
      <c r="I35" s="64"/>
      <c r="J35" s="56">
        <f t="shared" si="15"/>
        <v>0</v>
      </c>
      <c r="K35" s="66" t="str">
        <f t="shared" si="16"/>
        <v xml:space="preserve"> </v>
      </c>
      <c r="L35" s="117"/>
      <c r="M35" s="118"/>
      <c r="N35" s="118"/>
      <c r="O35" s="119"/>
      <c r="P35" s="118"/>
      <c r="Q35" s="120"/>
    </row>
    <row r="36" spans="2:17" ht="45" customHeight="1" x14ac:dyDescent="0.25">
      <c r="B36" s="112">
        <v>30</v>
      </c>
      <c r="C36" s="113" t="s">
        <v>43</v>
      </c>
      <c r="D36" s="114">
        <v>10</v>
      </c>
      <c r="E36" s="115" t="s">
        <v>13</v>
      </c>
      <c r="F36" s="116" t="s">
        <v>174</v>
      </c>
      <c r="G36" s="46">
        <f t="shared" si="0"/>
        <v>600</v>
      </c>
      <c r="H36" s="4">
        <v>60</v>
      </c>
      <c r="I36" s="64"/>
      <c r="J36" s="56">
        <f t="shared" si="15"/>
        <v>0</v>
      </c>
      <c r="K36" s="66" t="str">
        <f t="shared" si="16"/>
        <v xml:space="preserve"> </v>
      </c>
      <c r="L36" s="117"/>
      <c r="M36" s="118"/>
      <c r="N36" s="118"/>
      <c r="O36" s="119"/>
      <c r="P36" s="118"/>
      <c r="Q36" s="120"/>
    </row>
    <row r="37" spans="2:17" ht="53.25" customHeight="1" x14ac:dyDescent="0.25">
      <c r="B37" s="112">
        <v>31</v>
      </c>
      <c r="C37" s="169" t="s">
        <v>175</v>
      </c>
      <c r="D37" s="114">
        <v>5</v>
      </c>
      <c r="E37" s="115" t="s">
        <v>13</v>
      </c>
      <c r="F37" s="170" t="s">
        <v>176</v>
      </c>
      <c r="G37" s="46">
        <f t="shared" si="0"/>
        <v>480</v>
      </c>
      <c r="H37" s="4">
        <v>96</v>
      </c>
      <c r="I37" s="64"/>
      <c r="J37" s="56">
        <f t="shared" si="15"/>
        <v>0</v>
      </c>
      <c r="K37" s="66" t="str">
        <f t="shared" si="16"/>
        <v xml:space="preserve"> </v>
      </c>
      <c r="L37" s="117"/>
      <c r="M37" s="118"/>
      <c r="N37" s="118"/>
      <c r="O37" s="119"/>
      <c r="P37" s="118"/>
      <c r="Q37" s="120"/>
    </row>
    <row r="38" spans="2:17" ht="30" customHeight="1" x14ac:dyDescent="0.25">
      <c r="B38" s="112">
        <v>32</v>
      </c>
      <c r="C38" s="113" t="s">
        <v>14</v>
      </c>
      <c r="D38" s="114">
        <v>6</v>
      </c>
      <c r="E38" s="115" t="s">
        <v>13</v>
      </c>
      <c r="F38" s="116" t="s">
        <v>177</v>
      </c>
      <c r="G38" s="46">
        <f t="shared" si="0"/>
        <v>420</v>
      </c>
      <c r="H38" s="4">
        <v>70</v>
      </c>
      <c r="I38" s="64"/>
      <c r="J38" s="56">
        <f t="shared" si="15"/>
        <v>0</v>
      </c>
      <c r="K38" s="66" t="str">
        <f t="shared" si="16"/>
        <v xml:space="preserve"> </v>
      </c>
      <c r="L38" s="117"/>
      <c r="M38" s="118"/>
      <c r="N38" s="118"/>
      <c r="O38" s="119"/>
      <c r="P38" s="118"/>
      <c r="Q38" s="120"/>
    </row>
    <row r="39" spans="2:17" ht="30" customHeight="1" x14ac:dyDescent="0.25">
      <c r="B39" s="112">
        <v>33</v>
      </c>
      <c r="C39" s="113" t="s">
        <v>44</v>
      </c>
      <c r="D39" s="114">
        <v>20</v>
      </c>
      <c r="E39" s="115" t="s">
        <v>13</v>
      </c>
      <c r="F39" s="116" t="s">
        <v>178</v>
      </c>
      <c r="G39" s="46">
        <f t="shared" si="0"/>
        <v>840</v>
      </c>
      <c r="H39" s="4">
        <v>42</v>
      </c>
      <c r="I39" s="64"/>
      <c r="J39" s="56">
        <f t="shared" si="15"/>
        <v>0</v>
      </c>
      <c r="K39" s="66" t="str">
        <f t="shared" si="16"/>
        <v xml:space="preserve"> </v>
      </c>
      <c r="L39" s="117"/>
      <c r="M39" s="118"/>
      <c r="N39" s="118"/>
      <c r="O39" s="119"/>
      <c r="P39" s="118"/>
      <c r="Q39" s="120"/>
    </row>
    <row r="40" spans="2:17" ht="45" customHeight="1" x14ac:dyDescent="0.25">
      <c r="B40" s="112">
        <v>34</v>
      </c>
      <c r="C40" s="113" t="s">
        <v>45</v>
      </c>
      <c r="D40" s="114">
        <v>30</v>
      </c>
      <c r="E40" s="115" t="s">
        <v>13</v>
      </c>
      <c r="F40" s="116" t="s">
        <v>179</v>
      </c>
      <c r="G40" s="46">
        <f t="shared" si="0"/>
        <v>1050</v>
      </c>
      <c r="H40" s="4">
        <v>35</v>
      </c>
      <c r="I40" s="64"/>
      <c r="J40" s="56">
        <f t="shared" si="15"/>
        <v>0</v>
      </c>
      <c r="K40" s="66" t="str">
        <f t="shared" si="16"/>
        <v xml:space="preserve"> </v>
      </c>
      <c r="L40" s="117"/>
      <c r="M40" s="118"/>
      <c r="N40" s="118"/>
      <c r="O40" s="119"/>
      <c r="P40" s="118"/>
      <c r="Q40" s="120"/>
    </row>
    <row r="41" spans="2:17" ht="35.25" customHeight="1" x14ac:dyDescent="0.25">
      <c r="B41" s="112">
        <v>35</v>
      </c>
      <c r="C41" s="113" t="s">
        <v>46</v>
      </c>
      <c r="D41" s="114">
        <v>10</v>
      </c>
      <c r="E41" s="115" t="s">
        <v>13</v>
      </c>
      <c r="F41" s="116" t="s">
        <v>180</v>
      </c>
      <c r="G41" s="46">
        <f t="shared" si="0"/>
        <v>320</v>
      </c>
      <c r="H41" s="4">
        <v>32</v>
      </c>
      <c r="I41" s="64"/>
      <c r="J41" s="56">
        <f t="shared" si="15"/>
        <v>0</v>
      </c>
      <c r="K41" s="66" t="str">
        <f t="shared" si="16"/>
        <v xml:space="preserve"> </v>
      </c>
      <c r="L41" s="117"/>
      <c r="M41" s="118"/>
      <c r="N41" s="118"/>
      <c r="O41" s="119"/>
      <c r="P41" s="118"/>
      <c r="Q41" s="120"/>
    </row>
    <row r="42" spans="2:17" ht="45" customHeight="1" x14ac:dyDescent="0.25">
      <c r="B42" s="112">
        <v>36</v>
      </c>
      <c r="C42" s="113" t="s">
        <v>47</v>
      </c>
      <c r="D42" s="114">
        <v>30</v>
      </c>
      <c r="E42" s="115" t="s">
        <v>13</v>
      </c>
      <c r="F42" s="116" t="s">
        <v>181</v>
      </c>
      <c r="G42" s="46">
        <f t="shared" si="0"/>
        <v>900</v>
      </c>
      <c r="H42" s="4">
        <v>30</v>
      </c>
      <c r="I42" s="64"/>
      <c r="J42" s="56">
        <f t="shared" si="15"/>
        <v>0</v>
      </c>
      <c r="K42" s="66" t="str">
        <f t="shared" si="16"/>
        <v xml:space="preserve"> </v>
      </c>
      <c r="L42" s="117"/>
      <c r="M42" s="118"/>
      <c r="N42" s="118"/>
      <c r="O42" s="119"/>
      <c r="P42" s="118"/>
      <c r="Q42" s="120"/>
    </row>
    <row r="43" spans="2:17" ht="36" customHeight="1" x14ac:dyDescent="0.25">
      <c r="B43" s="112">
        <v>37</v>
      </c>
      <c r="C43" s="113" t="s">
        <v>48</v>
      </c>
      <c r="D43" s="114">
        <v>30</v>
      </c>
      <c r="E43" s="115" t="s">
        <v>13</v>
      </c>
      <c r="F43" s="116" t="s">
        <v>182</v>
      </c>
      <c r="G43" s="46">
        <f t="shared" si="0"/>
        <v>1050</v>
      </c>
      <c r="H43" s="4">
        <v>35</v>
      </c>
      <c r="I43" s="64"/>
      <c r="J43" s="56">
        <f t="shared" si="15"/>
        <v>0</v>
      </c>
      <c r="K43" s="66" t="str">
        <f t="shared" si="16"/>
        <v xml:space="preserve"> </v>
      </c>
      <c r="L43" s="117"/>
      <c r="M43" s="118"/>
      <c r="N43" s="118"/>
      <c r="O43" s="119"/>
      <c r="P43" s="118"/>
      <c r="Q43" s="120"/>
    </row>
    <row r="44" spans="2:17" ht="30" customHeight="1" x14ac:dyDescent="0.25">
      <c r="B44" s="112">
        <v>38</v>
      </c>
      <c r="C44" s="113" t="s">
        <v>49</v>
      </c>
      <c r="D44" s="114">
        <v>10</v>
      </c>
      <c r="E44" s="115" t="s">
        <v>13</v>
      </c>
      <c r="F44" s="116" t="s">
        <v>183</v>
      </c>
      <c r="G44" s="46">
        <f t="shared" si="0"/>
        <v>820</v>
      </c>
      <c r="H44" s="4">
        <v>82</v>
      </c>
      <c r="I44" s="64"/>
      <c r="J44" s="56">
        <f t="shared" si="15"/>
        <v>0</v>
      </c>
      <c r="K44" s="66" t="str">
        <f t="shared" si="16"/>
        <v xml:space="preserve"> </v>
      </c>
      <c r="L44" s="117"/>
      <c r="M44" s="118"/>
      <c r="N44" s="118"/>
      <c r="O44" s="119"/>
      <c r="P44" s="118"/>
      <c r="Q44" s="120"/>
    </row>
    <row r="45" spans="2:17" ht="35.25" customHeight="1" x14ac:dyDescent="0.25">
      <c r="B45" s="112">
        <v>39</v>
      </c>
      <c r="C45" s="113" t="s">
        <v>50</v>
      </c>
      <c r="D45" s="114">
        <v>30</v>
      </c>
      <c r="E45" s="115" t="s">
        <v>13</v>
      </c>
      <c r="F45" s="116" t="s">
        <v>184</v>
      </c>
      <c r="G45" s="46">
        <f t="shared" si="0"/>
        <v>750</v>
      </c>
      <c r="H45" s="4">
        <v>25</v>
      </c>
      <c r="I45" s="64"/>
      <c r="J45" s="56">
        <f t="shared" si="15"/>
        <v>0</v>
      </c>
      <c r="K45" s="66" t="str">
        <f t="shared" si="16"/>
        <v xml:space="preserve"> </v>
      </c>
      <c r="L45" s="117"/>
      <c r="M45" s="118"/>
      <c r="N45" s="118"/>
      <c r="O45" s="119"/>
      <c r="P45" s="118"/>
      <c r="Q45" s="120"/>
    </row>
    <row r="46" spans="2:17" ht="30" customHeight="1" x14ac:dyDescent="0.25">
      <c r="B46" s="112">
        <v>40</v>
      </c>
      <c r="C46" s="113" t="s">
        <v>185</v>
      </c>
      <c r="D46" s="114">
        <v>20</v>
      </c>
      <c r="E46" s="115" t="s">
        <v>13</v>
      </c>
      <c r="F46" s="116" t="s">
        <v>186</v>
      </c>
      <c r="G46" s="46">
        <f t="shared" si="0"/>
        <v>1120</v>
      </c>
      <c r="H46" s="4">
        <v>56</v>
      </c>
      <c r="I46" s="64"/>
      <c r="J46" s="56">
        <f t="shared" si="15"/>
        <v>0</v>
      </c>
      <c r="K46" s="66" t="str">
        <f t="shared" si="16"/>
        <v xml:space="preserve"> </v>
      </c>
      <c r="L46" s="117"/>
      <c r="M46" s="118"/>
      <c r="N46" s="118"/>
      <c r="O46" s="119"/>
      <c r="P46" s="118"/>
      <c r="Q46" s="120"/>
    </row>
    <row r="47" spans="2:17" ht="35.25" customHeight="1" x14ac:dyDescent="0.25">
      <c r="B47" s="112">
        <v>41</v>
      </c>
      <c r="C47" s="113" t="s">
        <v>52</v>
      </c>
      <c r="D47" s="114">
        <v>30</v>
      </c>
      <c r="E47" s="115" t="s">
        <v>13</v>
      </c>
      <c r="F47" s="116" t="s">
        <v>113</v>
      </c>
      <c r="G47" s="46">
        <f t="shared" si="0"/>
        <v>900</v>
      </c>
      <c r="H47" s="4">
        <v>30</v>
      </c>
      <c r="I47" s="64"/>
      <c r="J47" s="56">
        <f t="shared" si="15"/>
        <v>0</v>
      </c>
      <c r="K47" s="66" t="str">
        <f t="shared" si="16"/>
        <v xml:space="preserve"> </v>
      </c>
      <c r="L47" s="117"/>
      <c r="M47" s="118"/>
      <c r="N47" s="118"/>
      <c r="O47" s="119"/>
      <c r="P47" s="118"/>
      <c r="Q47" s="120"/>
    </row>
    <row r="48" spans="2:17" ht="35.25" customHeight="1" x14ac:dyDescent="0.25">
      <c r="B48" s="112">
        <v>42</v>
      </c>
      <c r="C48" s="113" t="s">
        <v>53</v>
      </c>
      <c r="D48" s="114">
        <v>40</v>
      </c>
      <c r="E48" s="115" t="s">
        <v>16</v>
      </c>
      <c r="F48" s="116" t="s">
        <v>187</v>
      </c>
      <c r="G48" s="46">
        <f t="shared" si="0"/>
        <v>1320</v>
      </c>
      <c r="H48" s="4">
        <v>33</v>
      </c>
      <c r="I48" s="64"/>
      <c r="J48" s="56">
        <f t="shared" si="15"/>
        <v>0</v>
      </c>
      <c r="K48" s="66" t="str">
        <f t="shared" si="16"/>
        <v xml:space="preserve"> </v>
      </c>
      <c r="L48" s="117"/>
      <c r="M48" s="118"/>
      <c r="N48" s="118"/>
      <c r="O48" s="119"/>
      <c r="P48" s="118"/>
      <c r="Q48" s="120"/>
    </row>
    <row r="49" spans="2:17" ht="20.25" customHeight="1" x14ac:dyDescent="0.25">
      <c r="B49" s="112">
        <v>43</v>
      </c>
      <c r="C49" s="113" t="s">
        <v>54</v>
      </c>
      <c r="D49" s="114">
        <v>20</v>
      </c>
      <c r="E49" s="115" t="s">
        <v>13</v>
      </c>
      <c r="F49" s="116" t="s">
        <v>188</v>
      </c>
      <c r="G49" s="46">
        <f t="shared" si="0"/>
        <v>620</v>
      </c>
      <c r="H49" s="4">
        <v>31</v>
      </c>
      <c r="I49" s="64"/>
      <c r="J49" s="56">
        <f t="shared" si="15"/>
        <v>0</v>
      </c>
      <c r="K49" s="66" t="str">
        <f t="shared" si="16"/>
        <v xml:space="preserve"> </v>
      </c>
      <c r="L49" s="117"/>
      <c r="M49" s="118"/>
      <c r="N49" s="118"/>
      <c r="O49" s="119"/>
      <c r="P49" s="118"/>
      <c r="Q49" s="120"/>
    </row>
    <row r="50" spans="2:17" ht="20.25" customHeight="1" x14ac:dyDescent="0.25">
      <c r="B50" s="112">
        <v>44</v>
      </c>
      <c r="C50" s="113" t="s">
        <v>55</v>
      </c>
      <c r="D50" s="114">
        <v>30</v>
      </c>
      <c r="E50" s="115" t="s">
        <v>13</v>
      </c>
      <c r="F50" s="116" t="s">
        <v>115</v>
      </c>
      <c r="G50" s="46">
        <f t="shared" si="0"/>
        <v>420</v>
      </c>
      <c r="H50" s="4">
        <v>14</v>
      </c>
      <c r="I50" s="64"/>
      <c r="J50" s="56">
        <f t="shared" si="15"/>
        <v>0</v>
      </c>
      <c r="K50" s="66" t="str">
        <f t="shared" si="16"/>
        <v xml:space="preserve"> </v>
      </c>
      <c r="L50" s="117"/>
      <c r="M50" s="118"/>
      <c r="N50" s="118"/>
      <c r="O50" s="119"/>
      <c r="P50" s="118"/>
      <c r="Q50" s="120"/>
    </row>
    <row r="51" spans="2:17" ht="33.75" customHeight="1" x14ac:dyDescent="0.25">
      <c r="B51" s="112">
        <v>45</v>
      </c>
      <c r="C51" s="113" t="s">
        <v>189</v>
      </c>
      <c r="D51" s="114">
        <v>2</v>
      </c>
      <c r="E51" s="115" t="s">
        <v>13</v>
      </c>
      <c r="F51" s="116" t="s">
        <v>128</v>
      </c>
      <c r="G51" s="46">
        <f t="shared" si="0"/>
        <v>140</v>
      </c>
      <c r="H51" s="4">
        <v>70</v>
      </c>
      <c r="I51" s="64"/>
      <c r="J51" s="56">
        <f t="shared" si="15"/>
        <v>0</v>
      </c>
      <c r="K51" s="66" t="str">
        <f t="shared" si="16"/>
        <v xml:space="preserve"> </v>
      </c>
      <c r="L51" s="117"/>
      <c r="M51" s="118"/>
      <c r="N51" s="118"/>
      <c r="O51" s="119"/>
      <c r="P51" s="118"/>
      <c r="Q51" s="120"/>
    </row>
    <row r="52" spans="2:17" ht="19.5" customHeight="1" x14ac:dyDescent="0.25">
      <c r="B52" s="112">
        <v>46</v>
      </c>
      <c r="C52" s="113" t="s">
        <v>56</v>
      </c>
      <c r="D52" s="114">
        <v>1000</v>
      </c>
      <c r="E52" s="115" t="s">
        <v>13</v>
      </c>
      <c r="F52" s="116" t="s">
        <v>190</v>
      </c>
      <c r="G52" s="46">
        <f t="shared" si="0"/>
        <v>2200</v>
      </c>
      <c r="H52" s="4">
        <v>2.2000000000000002</v>
      </c>
      <c r="I52" s="64"/>
      <c r="J52" s="56">
        <f t="shared" si="15"/>
        <v>0</v>
      </c>
      <c r="K52" s="66" t="str">
        <f t="shared" si="16"/>
        <v xml:space="preserve"> </v>
      </c>
      <c r="L52" s="117"/>
      <c r="M52" s="118"/>
      <c r="N52" s="118"/>
      <c r="O52" s="119"/>
      <c r="P52" s="118"/>
      <c r="Q52" s="120"/>
    </row>
    <row r="53" spans="2:17" ht="19.5" customHeight="1" x14ac:dyDescent="0.25">
      <c r="B53" s="112">
        <v>47</v>
      </c>
      <c r="C53" s="113" t="s">
        <v>57</v>
      </c>
      <c r="D53" s="114">
        <v>2</v>
      </c>
      <c r="E53" s="115" t="s">
        <v>13</v>
      </c>
      <c r="F53" s="116" t="s">
        <v>116</v>
      </c>
      <c r="G53" s="46">
        <f t="shared" si="0"/>
        <v>156</v>
      </c>
      <c r="H53" s="4">
        <v>78</v>
      </c>
      <c r="I53" s="64"/>
      <c r="J53" s="56">
        <f t="shared" si="15"/>
        <v>0</v>
      </c>
      <c r="K53" s="66" t="str">
        <f t="shared" si="16"/>
        <v xml:space="preserve"> </v>
      </c>
      <c r="L53" s="117"/>
      <c r="M53" s="118"/>
      <c r="N53" s="118"/>
      <c r="O53" s="119"/>
      <c r="P53" s="118"/>
      <c r="Q53" s="120"/>
    </row>
    <row r="54" spans="2:17" ht="36" customHeight="1" x14ac:dyDescent="0.25">
      <c r="B54" s="112">
        <v>48</v>
      </c>
      <c r="C54" s="113" t="s">
        <v>58</v>
      </c>
      <c r="D54" s="114">
        <v>1</v>
      </c>
      <c r="E54" s="171" t="s">
        <v>13</v>
      </c>
      <c r="F54" s="116" t="s">
        <v>191</v>
      </c>
      <c r="G54" s="46">
        <f t="shared" si="0"/>
        <v>374</v>
      </c>
      <c r="H54" s="4">
        <v>374</v>
      </c>
      <c r="I54" s="64"/>
      <c r="J54" s="56">
        <f t="shared" si="15"/>
        <v>0</v>
      </c>
      <c r="K54" s="66" t="str">
        <f t="shared" si="16"/>
        <v xml:space="preserve"> </v>
      </c>
      <c r="L54" s="117"/>
      <c r="M54" s="118"/>
      <c r="N54" s="118"/>
      <c r="O54" s="119"/>
      <c r="P54" s="118"/>
      <c r="Q54" s="120"/>
    </row>
    <row r="55" spans="2:17" ht="33.75" customHeight="1" x14ac:dyDescent="0.25">
      <c r="B55" s="112">
        <v>49</v>
      </c>
      <c r="C55" s="113" t="s">
        <v>59</v>
      </c>
      <c r="D55" s="114">
        <v>10</v>
      </c>
      <c r="E55" s="115" t="s">
        <v>13</v>
      </c>
      <c r="F55" s="116" t="s">
        <v>192</v>
      </c>
      <c r="G55" s="46">
        <f t="shared" si="0"/>
        <v>720</v>
      </c>
      <c r="H55" s="4">
        <v>72</v>
      </c>
      <c r="I55" s="64"/>
      <c r="J55" s="56">
        <f t="shared" si="15"/>
        <v>0</v>
      </c>
      <c r="K55" s="66" t="str">
        <f t="shared" si="16"/>
        <v xml:space="preserve"> </v>
      </c>
      <c r="L55" s="117"/>
      <c r="M55" s="118"/>
      <c r="N55" s="118"/>
      <c r="O55" s="119"/>
      <c r="P55" s="118"/>
      <c r="Q55" s="120"/>
    </row>
    <row r="56" spans="2:17" ht="30" customHeight="1" x14ac:dyDescent="0.25">
      <c r="B56" s="112">
        <v>50</v>
      </c>
      <c r="C56" s="113" t="s">
        <v>60</v>
      </c>
      <c r="D56" s="114">
        <v>20</v>
      </c>
      <c r="E56" s="115" t="s">
        <v>13</v>
      </c>
      <c r="F56" s="116" t="s">
        <v>193</v>
      </c>
      <c r="G56" s="46">
        <f t="shared" si="0"/>
        <v>1500</v>
      </c>
      <c r="H56" s="4">
        <v>75</v>
      </c>
      <c r="I56" s="64"/>
      <c r="J56" s="56">
        <f t="shared" si="15"/>
        <v>0</v>
      </c>
      <c r="K56" s="66" t="str">
        <f t="shared" si="16"/>
        <v xml:space="preserve"> </v>
      </c>
      <c r="L56" s="117"/>
      <c r="M56" s="118"/>
      <c r="N56" s="118"/>
      <c r="O56" s="119"/>
      <c r="P56" s="118"/>
      <c r="Q56" s="120"/>
    </row>
    <row r="57" spans="2:17" ht="21.75" customHeight="1" x14ac:dyDescent="0.25">
      <c r="B57" s="112">
        <v>51</v>
      </c>
      <c r="C57" s="113" t="s">
        <v>61</v>
      </c>
      <c r="D57" s="114">
        <v>5</v>
      </c>
      <c r="E57" s="115" t="s">
        <v>13</v>
      </c>
      <c r="F57" s="116" t="s">
        <v>194</v>
      </c>
      <c r="G57" s="46">
        <f t="shared" si="0"/>
        <v>160</v>
      </c>
      <c r="H57" s="4">
        <v>32</v>
      </c>
      <c r="I57" s="64"/>
      <c r="J57" s="56">
        <f t="shared" si="15"/>
        <v>0</v>
      </c>
      <c r="K57" s="66" t="str">
        <f t="shared" si="16"/>
        <v xml:space="preserve"> </v>
      </c>
      <c r="L57" s="117"/>
      <c r="M57" s="118"/>
      <c r="N57" s="118"/>
      <c r="O57" s="119"/>
      <c r="P57" s="118"/>
      <c r="Q57" s="120"/>
    </row>
    <row r="58" spans="2:17" ht="38.25" customHeight="1" x14ac:dyDescent="0.25">
      <c r="B58" s="112">
        <v>52</v>
      </c>
      <c r="C58" s="113" t="s">
        <v>62</v>
      </c>
      <c r="D58" s="114">
        <v>5</v>
      </c>
      <c r="E58" s="115" t="s">
        <v>13</v>
      </c>
      <c r="F58" s="116" t="s">
        <v>196</v>
      </c>
      <c r="G58" s="46">
        <f t="shared" si="0"/>
        <v>370</v>
      </c>
      <c r="H58" s="4">
        <v>74</v>
      </c>
      <c r="I58" s="64"/>
      <c r="J58" s="56">
        <f t="shared" si="15"/>
        <v>0</v>
      </c>
      <c r="K58" s="66" t="str">
        <f t="shared" si="16"/>
        <v xml:space="preserve"> </v>
      </c>
      <c r="L58" s="117"/>
      <c r="M58" s="118"/>
      <c r="N58" s="118"/>
      <c r="O58" s="119"/>
      <c r="P58" s="118"/>
      <c r="Q58" s="120"/>
    </row>
    <row r="59" spans="2:17" ht="19.5" customHeight="1" x14ac:dyDescent="0.25">
      <c r="B59" s="112">
        <v>53</v>
      </c>
      <c r="C59" s="113" t="s">
        <v>63</v>
      </c>
      <c r="D59" s="114">
        <v>10</v>
      </c>
      <c r="E59" s="115" t="s">
        <v>64</v>
      </c>
      <c r="F59" s="116" t="s">
        <v>65</v>
      </c>
      <c r="G59" s="46">
        <f t="shared" si="0"/>
        <v>100</v>
      </c>
      <c r="H59" s="4">
        <v>10</v>
      </c>
      <c r="I59" s="64"/>
      <c r="J59" s="56">
        <f t="shared" si="15"/>
        <v>0</v>
      </c>
      <c r="K59" s="66" t="str">
        <f t="shared" si="16"/>
        <v xml:space="preserve"> </v>
      </c>
      <c r="L59" s="117"/>
      <c r="M59" s="118"/>
      <c r="N59" s="118"/>
      <c r="O59" s="119"/>
      <c r="P59" s="118"/>
      <c r="Q59" s="120"/>
    </row>
    <row r="60" spans="2:17" ht="19.5" customHeight="1" x14ac:dyDescent="0.25">
      <c r="B60" s="112">
        <v>54</v>
      </c>
      <c r="C60" s="113" t="s">
        <v>66</v>
      </c>
      <c r="D60" s="114">
        <v>20</v>
      </c>
      <c r="E60" s="115" t="s">
        <v>64</v>
      </c>
      <c r="F60" s="116" t="s">
        <v>67</v>
      </c>
      <c r="G60" s="46">
        <f t="shared" si="0"/>
        <v>200</v>
      </c>
      <c r="H60" s="4">
        <v>10</v>
      </c>
      <c r="I60" s="64"/>
      <c r="J60" s="56">
        <f t="shared" si="15"/>
        <v>0</v>
      </c>
      <c r="K60" s="66" t="str">
        <f t="shared" si="16"/>
        <v xml:space="preserve"> </v>
      </c>
      <c r="L60" s="117"/>
      <c r="M60" s="118"/>
      <c r="N60" s="118"/>
      <c r="O60" s="119"/>
      <c r="P60" s="118"/>
      <c r="Q60" s="120"/>
    </row>
    <row r="61" spans="2:17" ht="19.5" customHeight="1" x14ac:dyDescent="0.25">
      <c r="B61" s="112">
        <v>55</v>
      </c>
      <c r="C61" s="113" t="s">
        <v>68</v>
      </c>
      <c r="D61" s="114">
        <v>10</v>
      </c>
      <c r="E61" s="115" t="s">
        <v>64</v>
      </c>
      <c r="F61" s="116" t="s">
        <v>69</v>
      </c>
      <c r="G61" s="46">
        <f t="shared" si="0"/>
        <v>100</v>
      </c>
      <c r="H61" s="4">
        <v>10</v>
      </c>
      <c r="I61" s="64"/>
      <c r="J61" s="56">
        <f t="shared" si="15"/>
        <v>0</v>
      </c>
      <c r="K61" s="66" t="str">
        <f t="shared" si="16"/>
        <v xml:space="preserve"> </v>
      </c>
      <c r="L61" s="117"/>
      <c r="M61" s="118"/>
      <c r="N61" s="118"/>
      <c r="O61" s="119"/>
      <c r="P61" s="118"/>
      <c r="Q61" s="120"/>
    </row>
    <row r="62" spans="2:17" ht="19.5" customHeight="1" x14ac:dyDescent="0.25">
      <c r="B62" s="112">
        <v>56</v>
      </c>
      <c r="C62" s="113" t="s">
        <v>70</v>
      </c>
      <c r="D62" s="114">
        <v>60</v>
      </c>
      <c r="E62" s="115" t="s">
        <v>23</v>
      </c>
      <c r="F62" s="116" t="s">
        <v>197</v>
      </c>
      <c r="G62" s="46">
        <f t="shared" si="0"/>
        <v>1500</v>
      </c>
      <c r="H62" s="4">
        <v>25</v>
      </c>
      <c r="I62" s="64"/>
      <c r="J62" s="56">
        <f t="shared" si="15"/>
        <v>0</v>
      </c>
      <c r="K62" s="66" t="str">
        <f t="shared" si="16"/>
        <v xml:space="preserve"> </v>
      </c>
      <c r="L62" s="117"/>
      <c r="M62" s="118"/>
      <c r="N62" s="118"/>
      <c r="O62" s="119"/>
      <c r="P62" s="118"/>
      <c r="Q62" s="120"/>
    </row>
    <row r="63" spans="2:17" ht="19.5" customHeight="1" x14ac:dyDescent="0.25">
      <c r="B63" s="112">
        <v>57</v>
      </c>
      <c r="C63" s="113" t="s">
        <v>71</v>
      </c>
      <c r="D63" s="114">
        <v>10</v>
      </c>
      <c r="E63" s="115" t="s">
        <v>23</v>
      </c>
      <c r="F63" s="116" t="s">
        <v>198</v>
      </c>
      <c r="G63" s="46">
        <f t="shared" si="0"/>
        <v>590</v>
      </c>
      <c r="H63" s="4">
        <v>59</v>
      </c>
      <c r="I63" s="64"/>
      <c r="J63" s="56">
        <f t="shared" si="15"/>
        <v>0</v>
      </c>
      <c r="K63" s="66" t="str">
        <f t="shared" si="16"/>
        <v xml:space="preserve"> </v>
      </c>
      <c r="L63" s="117"/>
      <c r="M63" s="118"/>
      <c r="N63" s="118"/>
      <c r="O63" s="119"/>
      <c r="P63" s="118"/>
      <c r="Q63" s="120"/>
    </row>
    <row r="64" spans="2:17" ht="19.5" customHeight="1" x14ac:dyDescent="0.25">
      <c r="B64" s="112">
        <v>58</v>
      </c>
      <c r="C64" s="113" t="s">
        <v>17</v>
      </c>
      <c r="D64" s="114">
        <v>4</v>
      </c>
      <c r="E64" s="115" t="s">
        <v>16</v>
      </c>
      <c r="F64" s="116" t="s">
        <v>109</v>
      </c>
      <c r="G64" s="46">
        <f t="shared" si="0"/>
        <v>208</v>
      </c>
      <c r="H64" s="4">
        <v>52</v>
      </c>
      <c r="I64" s="64"/>
      <c r="J64" s="56">
        <f t="shared" si="15"/>
        <v>0</v>
      </c>
      <c r="K64" s="66" t="str">
        <f t="shared" si="16"/>
        <v xml:space="preserve"> </v>
      </c>
      <c r="L64" s="117"/>
      <c r="M64" s="118"/>
      <c r="N64" s="118"/>
      <c r="O64" s="119"/>
      <c r="P64" s="118"/>
      <c r="Q64" s="120"/>
    </row>
    <row r="65" spans="1:17" ht="19.5" customHeight="1" x14ac:dyDescent="0.25">
      <c r="B65" s="112">
        <v>59</v>
      </c>
      <c r="C65" s="113" t="s">
        <v>18</v>
      </c>
      <c r="D65" s="114">
        <v>180</v>
      </c>
      <c r="E65" s="115" t="s">
        <v>16</v>
      </c>
      <c r="F65" s="116" t="s">
        <v>199</v>
      </c>
      <c r="G65" s="46">
        <f t="shared" si="0"/>
        <v>1980</v>
      </c>
      <c r="H65" s="4">
        <v>11</v>
      </c>
      <c r="I65" s="64"/>
      <c r="J65" s="56">
        <f t="shared" si="15"/>
        <v>0</v>
      </c>
      <c r="K65" s="66" t="str">
        <f t="shared" si="16"/>
        <v xml:space="preserve"> </v>
      </c>
      <c r="L65" s="117"/>
      <c r="M65" s="118"/>
      <c r="N65" s="118"/>
      <c r="O65" s="119"/>
      <c r="P65" s="118"/>
      <c r="Q65" s="120"/>
    </row>
    <row r="66" spans="1:17" ht="19.5" customHeight="1" x14ac:dyDescent="0.25">
      <c r="B66" s="112">
        <v>60</v>
      </c>
      <c r="C66" s="113" t="s">
        <v>72</v>
      </c>
      <c r="D66" s="114">
        <v>10</v>
      </c>
      <c r="E66" s="115" t="s">
        <v>13</v>
      </c>
      <c r="F66" s="116" t="s">
        <v>73</v>
      </c>
      <c r="G66" s="46">
        <f t="shared" si="0"/>
        <v>1990</v>
      </c>
      <c r="H66" s="4">
        <v>199</v>
      </c>
      <c r="I66" s="64"/>
      <c r="J66" s="56">
        <f t="shared" si="15"/>
        <v>0</v>
      </c>
      <c r="K66" s="66" t="str">
        <f t="shared" si="16"/>
        <v xml:space="preserve"> </v>
      </c>
      <c r="L66" s="117"/>
      <c r="M66" s="118"/>
      <c r="N66" s="118"/>
      <c r="O66" s="119"/>
      <c r="P66" s="118"/>
      <c r="Q66" s="120"/>
    </row>
    <row r="67" spans="1:17" ht="19.5" customHeight="1" x14ac:dyDescent="0.25">
      <c r="B67" s="112">
        <v>61</v>
      </c>
      <c r="C67" s="113" t="s">
        <v>74</v>
      </c>
      <c r="D67" s="114">
        <v>4</v>
      </c>
      <c r="E67" s="115" t="s">
        <v>13</v>
      </c>
      <c r="F67" s="116" t="s">
        <v>200</v>
      </c>
      <c r="G67" s="46">
        <f t="shared" si="0"/>
        <v>146</v>
      </c>
      <c r="H67" s="4">
        <v>36.5</v>
      </c>
      <c r="I67" s="64"/>
      <c r="J67" s="56">
        <f t="shared" si="15"/>
        <v>0</v>
      </c>
      <c r="K67" s="66" t="str">
        <f t="shared" si="16"/>
        <v xml:space="preserve"> </v>
      </c>
      <c r="L67" s="117"/>
      <c r="M67" s="118"/>
      <c r="N67" s="118"/>
      <c r="O67" s="119"/>
      <c r="P67" s="118"/>
      <c r="Q67" s="120"/>
    </row>
    <row r="68" spans="1:17" ht="45" customHeight="1" x14ac:dyDescent="0.25">
      <c r="B68" s="112">
        <v>62</v>
      </c>
      <c r="C68" s="113" t="s">
        <v>75</v>
      </c>
      <c r="D68" s="114">
        <v>2</v>
      </c>
      <c r="E68" s="115" t="s">
        <v>13</v>
      </c>
      <c r="F68" s="116" t="s">
        <v>201</v>
      </c>
      <c r="G68" s="46">
        <f t="shared" si="0"/>
        <v>86</v>
      </c>
      <c r="H68" s="4">
        <v>43</v>
      </c>
      <c r="I68" s="64"/>
      <c r="J68" s="56">
        <f t="shared" si="15"/>
        <v>0</v>
      </c>
      <c r="K68" s="66" t="str">
        <f t="shared" si="16"/>
        <v xml:space="preserve"> </v>
      </c>
      <c r="L68" s="117"/>
      <c r="M68" s="118"/>
      <c r="N68" s="118"/>
      <c r="O68" s="119"/>
      <c r="P68" s="118"/>
      <c r="Q68" s="120"/>
    </row>
    <row r="69" spans="1:17" ht="21" customHeight="1" x14ac:dyDescent="0.25">
      <c r="B69" s="112">
        <v>63</v>
      </c>
      <c r="C69" s="113" t="s">
        <v>77</v>
      </c>
      <c r="D69" s="114">
        <v>10</v>
      </c>
      <c r="E69" s="115" t="s">
        <v>13</v>
      </c>
      <c r="F69" s="116" t="s">
        <v>202</v>
      </c>
      <c r="G69" s="46">
        <f t="shared" si="0"/>
        <v>150</v>
      </c>
      <c r="H69" s="4">
        <v>15</v>
      </c>
      <c r="I69" s="64"/>
      <c r="J69" s="56">
        <f t="shared" si="15"/>
        <v>0</v>
      </c>
      <c r="K69" s="66" t="str">
        <f t="shared" si="16"/>
        <v xml:space="preserve"> </v>
      </c>
      <c r="L69" s="117"/>
      <c r="M69" s="118"/>
      <c r="N69" s="118"/>
      <c r="O69" s="119"/>
      <c r="P69" s="118"/>
      <c r="Q69" s="120"/>
    </row>
    <row r="70" spans="1:17" ht="18.75" customHeight="1" x14ac:dyDescent="0.25">
      <c r="B70" s="112">
        <v>64</v>
      </c>
      <c r="C70" s="113" t="s">
        <v>25</v>
      </c>
      <c r="D70" s="114">
        <v>50</v>
      </c>
      <c r="E70" s="115" t="s">
        <v>13</v>
      </c>
      <c r="F70" s="116" t="s">
        <v>203</v>
      </c>
      <c r="G70" s="46">
        <f t="shared" si="0"/>
        <v>550</v>
      </c>
      <c r="H70" s="4">
        <v>11</v>
      </c>
      <c r="I70" s="64"/>
      <c r="J70" s="56">
        <f t="shared" si="15"/>
        <v>0</v>
      </c>
      <c r="K70" s="66" t="str">
        <f t="shared" si="16"/>
        <v xml:space="preserve"> </v>
      </c>
      <c r="L70" s="117"/>
      <c r="M70" s="118"/>
      <c r="N70" s="118"/>
      <c r="O70" s="119"/>
      <c r="P70" s="118"/>
      <c r="Q70" s="120"/>
    </row>
    <row r="71" spans="1:17" ht="18.75" customHeight="1" x14ac:dyDescent="0.25">
      <c r="B71" s="112">
        <v>65</v>
      </c>
      <c r="C71" s="113" t="s">
        <v>25</v>
      </c>
      <c r="D71" s="114">
        <v>50</v>
      </c>
      <c r="E71" s="115" t="s">
        <v>13</v>
      </c>
      <c r="F71" s="116" t="s">
        <v>26</v>
      </c>
      <c r="G71" s="46">
        <f t="shared" ref="G71:G72" si="17">D71*H71</f>
        <v>200</v>
      </c>
      <c r="H71" s="4">
        <v>4</v>
      </c>
      <c r="I71" s="64"/>
      <c r="J71" s="56">
        <f t="shared" si="15"/>
        <v>0</v>
      </c>
      <c r="K71" s="66" t="str">
        <f t="shared" si="16"/>
        <v xml:space="preserve"> </v>
      </c>
      <c r="L71" s="117"/>
      <c r="M71" s="118"/>
      <c r="N71" s="118"/>
      <c r="O71" s="119"/>
      <c r="P71" s="118"/>
      <c r="Q71" s="120"/>
    </row>
    <row r="72" spans="1:17" s="135" customFormat="1" ht="18.75" customHeight="1" thickBot="1" x14ac:dyDescent="0.3">
      <c r="A72" s="134"/>
      <c r="B72" s="122">
        <v>66</v>
      </c>
      <c r="C72" s="123" t="s">
        <v>25</v>
      </c>
      <c r="D72" s="124">
        <v>10</v>
      </c>
      <c r="E72" s="125" t="s">
        <v>13</v>
      </c>
      <c r="F72" s="126" t="s">
        <v>79</v>
      </c>
      <c r="G72" s="5">
        <f t="shared" si="17"/>
        <v>140</v>
      </c>
      <c r="H72" s="6">
        <v>14</v>
      </c>
      <c r="I72" s="37"/>
      <c r="J72" s="40">
        <f t="shared" si="15"/>
        <v>0</v>
      </c>
      <c r="K72" s="43" t="str">
        <f t="shared" si="16"/>
        <v xml:space="preserve"> </v>
      </c>
      <c r="L72" s="127"/>
      <c r="M72" s="128"/>
      <c r="N72" s="128"/>
      <c r="O72" s="129"/>
      <c r="P72" s="128"/>
      <c r="Q72" s="130"/>
    </row>
    <row r="73" spans="1:17" ht="30.75" customHeight="1" thickTop="1" x14ac:dyDescent="0.25">
      <c r="B73" s="136">
        <v>67</v>
      </c>
      <c r="C73" s="165" t="s">
        <v>38</v>
      </c>
      <c r="D73" s="138">
        <v>40</v>
      </c>
      <c r="E73" s="172" t="s">
        <v>13</v>
      </c>
      <c r="F73" s="173" t="s">
        <v>169</v>
      </c>
      <c r="G73" s="48">
        <f t="shared" ref="G73:G195" si="18">D73*H73</f>
        <v>2000</v>
      </c>
      <c r="H73" s="70">
        <v>50</v>
      </c>
      <c r="I73" s="71"/>
      <c r="J73" s="72">
        <f t="shared" ref="J73:J74" si="19">D73*I73</f>
        <v>0</v>
      </c>
      <c r="K73" s="73" t="str">
        <f t="shared" ref="K73:K74" si="20">IF(ISNUMBER(I73), IF(I73&gt;H73,"NEVYHOVUJE","VYHOVUJE")," ")</f>
        <v xml:space="preserve"> </v>
      </c>
      <c r="L73" s="117"/>
      <c r="M73" s="118" t="s">
        <v>131</v>
      </c>
      <c r="N73" s="118"/>
      <c r="O73" s="119"/>
      <c r="P73" s="118" t="s">
        <v>147</v>
      </c>
      <c r="Q73" s="120" t="s">
        <v>146</v>
      </c>
    </row>
    <row r="74" spans="1:17" s="135" customFormat="1" ht="39.75" customHeight="1" thickBot="1" x14ac:dyDescent="0.3">
      <c r="B74" s="122">
        <v>68</v>
      </c>
      <c r="C74" s="144" t="s">
        <v>80</v>
      </c>
      <c r="D74" s="124">
        <v>4</v>
      </c>
      <c r="E74" s="145" t="s">
        <v>13</v>
      </c>
      <c r="F74" s="146" t="s">
        <v>204</v>
      </c>
      <c r="G74" s="5">
        <f t="shared" si="18"/>
        <v>1200</v>
      </c>
      <c r="H74" s="6">
        <v>300</v>
      </c>
      <c r="I74" s="68"/>
      <c r="J74" s="67">
        <f t="shared" si="19"/>
        <v>0</v>
      </c>
      <c r="K74" s="29" t="str">
        <f t="shared" si="20"/>
        <v xml:space="preserve"> </v>
      </c>
      <c r="L74" s="127"/>
      <c r="M74" s="128"/>
      <c r="N74" s="128"/>
      <c r="O74" s="129"/>
      <c r="P74" s="128"/>
      <c r="Q74" s="130"/>
    </row>
    <row r="75" spans="1:17" ht="30.75" thickTop="1" x14ac:dyDescent="0.25">
      <c r="A75" s="134"/>
      <c r="B75" s="136">
        <v>69</v>
      </c>
      <c r="C75" s="165" t="s">
        <v>39</v>
      </c>
      <c r="D75" s="138">
        <v>500</v>
      </c>
      <c r="E75" s="166" t="s">
        <v>40</v>
      </c>
      <c r="F75" s="167" t="s">
        <v>41</v>
      </c>
      <c r="G75" s="48">
        <f t="shared" si="18"/>
        <v>2250</v>
      </c>
      <c r="H75" s="30">
        <v>4.5</v>
      </c>
      <c r="I75" s="36"/>
      <c r="J75" s="39">
        <f t="shared" ref="J75:J115" si="21">D75*I75</f>
        <v>0</v>
      </c>
      <c r="K75" s="42" t="str">
        <f t="shared" ref="K75:K115" si="22">IF(ISNUMBER(I75), IF(I75&gt;H75,"NEVYHOVUJE","VYHOVUJE")," ")</f>
        <v xml:space="preserve"> </v>
      </c>
      <c r="L75" s="117"/>
      <c r="M75" s="118" t="s">
        <v>131</v>
      </c>
      <c r="N75" s="118"/>
      <c r="O75" s="174"/>
      <c r="P75" s="118" t="s">
        <v>147</v>
      </c>
      <c r="Q75" s="120" t="s">
        <v>146</v>
      </c>
    </row>
    <row r="76" spans="1:17" ht="30" x14ac:dyDescent="0.25">
      <c r="B76" s="112">
        <v>70</v>
      </c>
      <c r="C76" s="168" t="s">
        <v>39</v>
      </c>
      <c r="D76" s="114">
        <v>500</v>
      </c>
      <c r="E76" s="121" t="s">
        <v>40</v>
      </c>
      <c r="F76" s="141" t="s">
        <v>171</v>
      </c>
      <c r="G76" s="46">
        <f t="shared" si="18"/>
        <v>2500</v>
      </c>
      <c r="H76" s="4">
        <v>5</v>
      </c>
      <c r="I76" s="55"/>
      <c r="J76" s="56">
        <f t="shared" si="21"/>
        <v>0</v>
      </c>
      <c r="K76" s="57" t="str">
        <f t="shared" si="22"/>
        <v xml:space="preserve"> </v>
      </c>
      <c r="L76" s="117"/>
      <c r="M76" s="118"/>
      <c r="N76" s="118"/>
      <c r="O76" s="174"/>
      <c r="P76" s="118"/>
      <c r="Q76" s="120"/>
    </row>
    <row r="77" spans="1:17" ht="45" customHeight="1" x14ac:dyDescent="0.25">
      <c r="B77" s="112">
        <v>71</v>
      </c>
      <c r="C77" s="113" t="s">
        <v>42</v>
      </c>
      <c r="D77" s="114">
        <v>30</v>
      </c>
      <c r="E77" s="115" t="s">
        <v>13</v>
      </c>
      <c r="F77" s="116" t="s">
        <v>205</v>
      </c>
      <c r="G77" s="46">
        <f t="shared" si="18"/>
        <v>1500</v>
      </c>
      <c r="H77" s="4">
        <v>50</v>
      </c>
      <c r="I77" s="55"/>
      <c r="J77" s="56">
        <f t="shared" si="21"/>
        <v>0</v>
      </c>
      <c r="K77" s="57" t="str">
        <f t="shared" si="22"/>
        <v xml:space="preserve"> </v>
      </c>
      <c r="L77" s="117"/>
      <c r="M77" s="118"/>
      <c r="N77" s="118"/>
      <c r="O77" s="174"/>
      <c r="P77" s="118"/>
      <c r="Q77" s="120"/>
    </row>
    <row r="78" spans="1:17" ht="45" customHeight="1" x14ac:dyDescent="0.25">
      <c r="B78" s="112">
        <v>72</v>
      </c>
      <c r="C78" s="113" t="s">
        <v>81</v>
      </c>
      <c r="D78" s="114">
        <v>5</v>
      </c>
      <c r="E78" s="115" t="s">
        <v>13</v>
      </c>
      <c r="F78" s="116" t="s">
        <v>206</v>
      </c>
      <c r="G78" s="46">
        <f t="shared" si="18"/>
        <v>950</v>
      </c>
      <c r="H78" s="4">
        <v>190</v>
      </c>
      <c r="I78" s="55"/>
      <c r="J78" s="56">
        <f t="shared" si="21"/>
        <v>0</v>
      </c>
      <c r="K78" s="57" t="str">
        <f t="shared" si="22"/>
        <v xml:space="preserve"> </v>
      </c>
      <c r="L78" s="117"/>
      <c r="M78" s="118"/>
      <c r="N78" s="118"/>
      <c r="O78" s="174"/>
      <c r="P78" s="118"/>
      <c r="Q78" s="120"/>
    </row>
    <row r="79" spans="1:17" ht="39" customHeight="1" x14ac:dyDescent="0.25">
      <c r="B79" s="112">
        <v>73</v>
      </c>
      <c r="C79" s="169" t="s">
        <v>207</v>
      </c>
      <c r="D79" s="114">
        <v>10</v>
      </c>
      <c r="E79" s="115" t="s">
        <v>13</v>
      </c>
      <c r="F79" s="116" t="s">
        <v>211</v>
      </c>
      <c r="G79" s="46">
        <f t="shared" si="18"/>
        <v>250</v>
      </c>
      <c r="H79" s="4">
        <v>25</v>
      </c>
      <c r="I79" s="55"/>
      <c r="J79" s="56">
        <f t="shared" si="21"/>
        <v>0</v>
      </c>
      <c r="K79" s="57" t="str">
        <f t="shared" si="22"/>
        <v xml:space="preserve"> </v>
      </c>
      <c r="L79" s="117"/>
      <c r="M79" s="118"/>
      <c r="N79" s="118"/>
      <c r="O79" s="174"/>
      <c r="P79" s="118"/>
      <c r="Q79" s="120"/>
    </row>
    <row r="80" spans="1:17" ht="27" customHeight="1" x14ac:dyDescent="0.25">
      <c r="B80" s="112">
        <v>74</v>
      </c>
      <c r="C80" s="113" t="s">
        <v>168</v>
      </c>
      <c r="D80" s="114">
        <v>2</v>
      </c>
      <c r="E80" s="115" t="s">
        <v>13</v>
      </c>
      <c r="F80" s="116" t="s">
        <v>161</v>
      </c>
      <c r="G80" s="46">
        <f t="shared" si="18"/>
        <v>400</v>
      </c>
      <c r="H80" s="4">
        <v>200</v>
      </c>
      <c r="I80" s="55"/>
      <c r="J80" s="56">
        <f t="shared" si="21"/>
        <v>0</v>
      </c>
      <c r="K80" s="57" t="str">
        <f t="shared" si="22"/>
        <v xml:space="preserve"> </v>
      </c>
      <c r="L80" s="117"/>
      <c r="M80" s="118"/>
      <c r="N80" s="118"/>
      <c r="O80" s="174"/>
      <c r="P80" s="118"/>
      <c r="Q80" s="120"/>
    </row>
    <row r="81" spans="2:17" ht="27" customHeight="1" x14ac:dyDescent="0.25">
      <c r="B81" s="112">
        <v>75</v>
      </c>
      <c r="C81" s="113" t="s">
        <v>168</v>
      </c>
      <c r="D81" s="114">
        <v>10</v>
      </c>
      <c r="E81" s="115" t="s">
        <v>13</v>
      </c>
      <c r="F81" s="116" t="s">
        <v>209</v>
      </c>
      <c r="G81" s="46">
        <f t="shared" si="18"/>
        <v>1500</v>
      </c>
      <c r="H81" s="4">
        <v>150</v>
      </c>
      <c r="I81" s="55"/>
      <c r="J81" s="56">
        <f t="shared" si="21"/>
        <v>0</v>
      </c>
      <c r="K81" s="57" t="str">
        <f t="shared" si="22"/>
        <v xml:space="preserve"> </v>
      </c>
      <c r="L81" s="117"/>
      <c r="M81" s="118"/>
      <c r="N81" s="118"/>
      <c r="O81" s="174"/>
      <c r="P81" s="118"/>
      <c r="Q81" s="120"/>
    </row>
    <row r="82" spans="2:17" ht="30" customHeight="1" x14ac:dyDescent="0.25">
      <c r="B82" s="112">
        <v>76</v>
      </c>
      <c r="C82" s="113" t="s">
        <v>14</v>
      </c>
      <c r="D82" s="114">
        <v>20</v>
      </c>
      <c r="E82" s="115" t="s">
        <v>13</v>
      </c>
      <c r="F82" s="116" t="s">
        <v>210</v>
      </c>
      <c r="G82" s="46">
        <f t="shared" si="18"/>
        <v>500</v>
      </c>
      <c r="H82" s="4">
        <v>25</v>
      </c>
      <c r="I82" s="55"/>
      <c r="J82" s="56">
        <f t="shared" si="21"/>
        <v>0</v>
      </c>
      <c r="K82" s="57" t="str">
        <f t="shared" si="22"/>
        <v xml:space="preserve"> </v>
      </c>
      <c r="L82" s="117"/>
      <c r="M82" s="118"/>
      <c r="N82" s="118"/>
      <c r="O82" s="174"/>
      <c r="P82" s="118"/>
      <c r="Q82" s="120"/>
    </row>
    <row r="83" spans="2:17" ht="45" customHeight="1" x14ac:dyDescent="0.25">
      <c r="B83" s="112">
        <v>77</v>
      </c>
      <c r="C83" s="113" t="s">
        <v>45</v>
      </c>
      <c r="D83" s="114">
        <v>10</v>
      </c>
      <c r="E83" s="115" t="s">
        <v>13</v>
      </c>
      <c r="F83" s="116" t="s">
        <v>179</v>
      </c>
      <c r="G83" s="46">
        <f t="shared" si="18"/>
        <v>350</v>
      </c>
      <c r="H83" s="4">
        <v>35</v>
      </c>
      <c r="I83" s="55"/>
      <c r="J83" s="56">
        <f t="shared" si="21"/>
        <v>0</v>
      </c>
      <c r="K83" s="57" t="str">
        <f t="shared" si="22"/>
        <v xml:space="preserve"> </v>
      </c>
      <c r="L83" s="117"/>
      <c r="M83" s="118"/>
      <c r="N83" s="118"/>
      <c r="O83" s="174"/>
      <c r="P83" s="118"/>
      <c r="Q83" s="120"/>
    </row>
    <row r="84" spans="2:17" ht="34.5" customHeight="1" x14ac:dyDescent="0.25">
      <c r="B84" s="112">
        <v>78</v>
      </c>
      <c r="C84" s="113" t="s">
        <v>46</v>
      </c>
      <c r="D84" s="114">
        <v>10</v>
      </c>
      <c r="E84" s="115" t="s">
        <v>13</v>
      </c>
      <c r="F84" s="116" t="s">
        <v>180</v>
      </c>
      <c r="G84" s="46">
        <f t="shared" si="18"/>
        <v>320</v>
      </c>
      <c r="H84" s="4">
        <v>32</v>
      </c>
      <c r="I84" s="55"/>
      <c r="J84" s="56">
        <f t="shared" si="21"/>
        <v>0</v>
      </c>
      <c r="K84" s="57" t="str">
        <f t="shared" si="22"/>
        <v xml:space="preserve"> </v>
      </c>
      <c r="L84" s="117"/>
      <c r="M84" s="118"/>
      <c r="N84" s="118"/>
      <c r="O84" s="174"/>
      <c r="P84" s="118"/>
      <c r="Q84" s="120"/>
    </row>
    <row r="85" spans="2:17" ht="45" customHeight="1" x14ac:dyDescent="0.25">
      <c r="B85" s="112">
        <v>79</v>
      </c>
      <c r="C85" s="113" t="s">
        <v>47</v>
      </c>
      <c r="D85" s="114">
        <v>5</v>
      </c>
      <c r="E85" s="115" t="s">
        <v>13</v>
      </c>
      <c r="F85" s="116" t="s">
        <v>181</v>
      </c>
      <c r="G85" s="46">
        <f t="shared" si="18"/>
        <v>150</v>
      </c>
      <c r="H85" s="4">
        <v>30</v>
      </c>
      <c r="I85" s="55"/>
      <c r="J85" s="56">
        <f t="shared" si="21"/>
        <v>0</v>
      </c>
      <c r="K85" s="57" t="str">
        <f t="shared" si="22"/>
        <v xml:space="preserve"> </v>
      </c>
      <c r="L85" s="117"/>
      <c r="M85" s="118"/>
      <c r="N85" s="118"/>
      <c r="O85" s="174"/>
      <c r="P85" s="118"/>
      <c r="Q85" s="120"/>
    </row>
    <row r="86" spans="2:17" ht="34.5" customHeight="1" x14ac:dyDescent="0.25">
      <c r="B86" s="112">
        <v>80</v>
      </c>
      <c r="C86" s="113" t="s">
        <v>48</v>
      </c>
      <c r="D86" s="114">
        <v>20</v>
      </c>
      <c r="E86" s="115" t="s">
        <v>13</v>
      </c>
      <c r="F86" s="116" t="s">
        <v>182</v>
      </c>
      <c r="G86" s="46">
        <f t="shared" si="18"/>
        <v>700</v>
      </c>
      <c r="H86" s="4">
        <v>35</v>
      </c>
      <c r="I86" s="55"/>
      <c r="J86" s="56">
        <f t="shared" si="21"/>
        <v>0</v>
      </c>
      <c r="K86" s="57" t="str">
        <f t="shared" si="22"/>
        <v xml:space="preserve"> </v>
      </c>
      <c r="L86" s="117"/>
      <c r="M86" s="118"/>
      <c r="N86" s="118"/>
      <c r="O86" s="174"/>
      <c r="P86" s="118"/>
      <c r="Q86" s="120"/>
    </row>
    <row r="87" spans="2:17" ht="30" customHeight="1" x14ac:dyDescent="0.25">
      <c r="B87" s="112">
        <v>81</v>
      </c>
      <c r="C87" s="113" t="s">
        <v>49</v>
      </c>
      <c r="D87" s="114">
        <v>10</v>
      </c>
      <c r="E87" s="115" t="s">
        <v>13</v>
      </c>
      <c r="F87" s="116" t="s">
        <v>183</v>
      </c>
      <c r="G87" s="46">
        <f t="shared" si="18"/>
        <v>820</v>
      </c>
      <c r="H87" s="4">
        <v>82</v>
      </c>
      <c r="I87" s="55"/>
      <c r="J87" s="56">
        <f t="shared" si="21"/>
        <v>0</v>
      </c>
      <c r="K87" s="57" t="str">
        <f t="shared" si="22"/>
        <v xml:space="preserve"> </v>
      </c>
      <c r="L87" s="117"/>
      <c r="M87" s="118"/>
      <c r="N87" s="118"/>
      <c r="O87" s="174"/>
      <c r="P87" s="118"/>
      <c r="Q87" s="120"/>
    </row>
    <row r="88" spans="2:17" ht="36.75" customHeight="1" x14ac:dyDescent="0.25">
      <c r="B88" s="112">
        <v>82</v>
      </c>
      <c r="C88" s="113" t="s">
        <v>50</v>
      </c>
      <c r="D88" s="114">
        <v>10</v>
      </c>
      <c r="E88" s="115" t="s">
        <v>13</v>
      </c>
      <c r="F88" s="116" t="s">
        <v>184</v>
      </c>
      <c r="G88" s="46">
        <f t="shared" si="18"/>
        <v>250</v>
      </c>
      <c r="H88" s="4">
        <v>25</v>
      </c>
      <c r="I88" s="55"/>
      <c r="J88" s="56">
        <f t="shared" si="21"/>
        <v>0</v>
      </c>
      <c r="K88" s="57" t="str">
        <f t="shared" si="22"/>
        <v xml:space="preserve"> </v>
      </c>
      <c r="L88" s="117"/>
      <c r="M88" s="118"/>
      <c r="N88" s="118"/>
      <c r="O88" s="174"/>
      <c r="P88" s="118"/>
      <c r="Q88" s="120"/>
    </row>
    <row r="89" spans="2:17" ht="33.75" customHeight="1" x14ac:dyDescent="0.25">
      <c r="B89" s="112">
        <v>83</v>
      </c>
      <c r="C89" s="113" t="s">
        <v>213</v>
      </c>
      <c r="D89" s="114">
        <v>15</v>
      </c>
      <c r="E89" s="115" t="s">
        <v>13</v>
      </c>
      <c r="F89" s="116" t="s">
        <v>212</v>
      </c>
      <c r="G89" s="46">
        <f t="shared" si="18"/>
        <v>375</v>
      </c>
      <c r="H89" s="4">
        <v>25</v>
      </c>
      <c r="I89" s="55"/>
      <c r="J89" s="56">
        <f t="shared" si="21"/>
        <v>0</v>
      </c>
      <c r="K89" s="57" t="str">
        <f t="shared" si="22"/>
        <v xml:space="preserve"> </v>
      </c>
      <c r="L89" s="117"/>
      <c r="M89" s="118"/>
      <c r="N89" s="118"/>
      <c r="O89" s="174"/>
      <c r="P89" s="118"/>
      <c r="Q89" s="120"/>
    </row>
    <row r="90" spans="2:17" ht="30" customHeight="1" x14ac:dyDescent="0.25">
      <c r="B90" s="112">
        <v>84</v>
      </c>
      <c r="C90" s="113" t="s">
        <v>51</v>
      </c>
      <c r="D90" s="114">
        <v>5</v>
      </c>
      <c r="E90" s="115" t="s">
        <v>13</v>
      </c>
      <c r="F90" s="116" t="s">
        <v>214</v>
      </c>
      <c r="G90" s="46">
        <f t="shared" si="18"/>
        <v>280</v>
      </c>
      <c r="H90" s="4">
        <v>56</v>
      </c>
      <c r="I90" s="55"/>
      <c r="J90" s="56">
        <f t="shared" si="21"/>
        <v>0</v>
      </c>
      <c r="K90" s="57" t="str">
        <f t="shared" si="22"/>
        <v xml:space="preserve"> </v>
      </c>
      <c r="L90" s="117"/>
      <c r="M90" s="118"/>
      <c r="N90" s="118"/>
      <c r="O90" s="174"/>
      <c r="P90" s="118"/>
      <c r="Q90" s="120"/>
    </row>
    <row r="91" spans="2:17" ht="39.75" customHeight="1" x14ac:dyDescent="0.25">
      <c r="B91" s="112">
        <v>85</v>
      </c>
      <c r="C91" s="113" t="s">
        <v>52</v>
      </c>
      <c r="D91" s="114">
        <v>10</v>
      </c>
      <c r="E91" s="115" t="s">
        <v>13</v>
      </c>
      <c r="F91" s="116" t="s">
        <v>215</v>
      </c>
      <c r="G91" s="46">
        <f t="shared" si="18"/>
        <v>300</v>
      </c>
      <c r="H91" s="4">
        <v>30</v>
      </c>
      <c r="I91" s="55"/>
      <c r="J91" s="56">
        <f t="shared" si="21"/>
        <v>0</v>
      </c>
      <c r="K91" s="57" t="str">
        <f t="shared" si="22"/>
        <v xml:space="preserve"> </v>
      </c>
      <c r="L91" s="117"/>
      <c r="M91" s="118"/>
      <c r="N91" s="118"/>
      <c r="O91" s="174"/>
      <c r="P91" s="118"/>
      <c r="Q91" s="120"/>
    </row>
    <row r="92" spans="2:17" ht="30" customHeight="1" x14ac:dyDescent="0.25">
      <c r="B92" s="112">
        <v>86</v>
      </c>
      <c r="C92" s="113" t="s">
        <v>152</v>
      </c>
      <c r="D92" s="114">
        <v>6</v>
      </c>
      <c r="E92" s="115" t="s">
        <v>13</v>
      </c>
      <c r="F92" s="116" t="s">
        <v>153</v>
      </c>
      <c r="G92" s="46">
        <f t="shared" si="18"/>
        <v>132</v>
      </c>
      <c r="H92" s="4">
        <v>22</v>
      </c>
      <c r="I92" s="55"/>
      <c r="J92" s="56">
        <f t="shared" si="21"/>
        <v>0</v>
      </c>
      <c r="K92" s="57" t="str">
        <f t="shared" si="22"/>
        <v xml:space="preserve"> </v>
      </c>
      <c r="L92" s="117"/>
      <c r="M92" s="118"/>
      <c r="N92" s="118"/>
      <c r="O92" s="174"/>
      <c r="P92" s="118"/>
      <c r="Q92" s="120"/>
    </row>
    <row r="93" spans="2:17" ht="42.75" customHeight="1" x14ac:dyDescent="0.25">
      <c r="B93" s="112">
        <v>87</v>
      </c>
      <c r="C93" s="113" t="s">
        <v>216</v>
      </c>
      <c r="D93" s="114">
        <v>2</v>
      </c>
      <c r="E93" s="115" t="s">
        <v>13</v>
      </c>
      <c r="F93" s="116" t="s">
        <v>128</v>
      </c>
      <c r="G93" s="46">
        <f t="shared" si="18"/>
        <v>140</v>
      </c>
      <c r="H93" s="4">
        <v>70</v>
      </c>
      <c r="I93" s="55"/>
      <c r="J93" s="56">
        <f t="shared" si="21"/>
        <v>0</v>
      </c>
      <c r="K93" s="57" t="str">
        <f t="shared" si="22"/>
        <v xml:space="preserve"> </v>
      </c>
      <c r="L93" s="117"/>
      <c r="M93" s="118"/>
      <c r="N93" s="118"/>
      <c r="O93" s="174"/>
      <c r="P93" s="118"/>
      <c r="Q93" s="120"/>
    </row>
    <row r="94" spans="2:17" ht="29.25" customHeight="1" x14ac:dyDescent="0.25">
      <c r="B94" s="112">
        <v>88</v>
      </c>
      <c r="C94" s="113" t="s">
        <v>83</v>
      </c>
      <c r="D94" s="114">
        <v>6</v>
      </c>
      <c r="E94" s="115" t="s">
        <v>13</v>
      </c>
      <c r="F94" s="116" t="s">
        <v>118</v>
      </c>
      <c r="G94" s="46">
        <f t="shared" si="18"/>
        <v>120</v>
      </c>
      <c r="H94" s="4">
        <v>20</v>
      </c>
      <c r="I94" s="55"/>
      <c r="J94" s="56">
        <f t="shared" si="21"/>
        <v>0</v>
      </c>
      <c r="K94" s="57" t="str">
        <f t="shared" si="22"/>
        <v xml:space="preserve"> </v>
      </c>
      <c r="L94" s="117"/>
      <c r="M94" s="118"/>
      <c r="N94" s="118"/>
      <c r="O94" s="174"/>
      <c r="P94" s="118"/>
      <c r="Q94" s="120"/>
    </row>
    <row r="95" spans="2:17" ht="41.25" customHeight="1" x14ac:dyDescent="0.25">
      <c r="B95" s="112">
        <v>89</v>
      </c>
      <c r="C95" s="113" t="s">
        <v>59</v>
      </c>
      <c r="D95" s="114">
        <v>30</v>
      </c>
      <c r="E95" s="115" t="s">
        <v>13</v>
      </c>
      <c r="F95" s="116" t="s">
        <v>192</v>
      </c>
      <c r="G95" s="46">
        <f t="shared" si="18"/>
        <v>2160</v>
      </c>
      <c r="H95" s="4">
        <v>72</v>
      </c>
      <c r="I95" s="55"/>
      <c r="J95" s="56">
        <f t="shared" si="21"/>
        <v>0</v>
      </c>
      <c r="K95" s="57" t="str">
        <f t="shared" si="22"/>
        <v xml:space="preserve"> </v>
      </c>
      <c r="L95" s="117"/>
      <c r="M95" s="118"/>
      <c r="N95" s="118"/>
      <c r="O95" s="174"/>
      <c r="P95" s="118"/>
      <c r="Q95" s="120"/>
    </row>
    <row r="96" spans="2:17" ht="38.25" customHeight="1" x14ac:dyDescent="0.25">
      <c r="B96" s="112">
        <v>90</v>
      </c>
      <c r="C96" s="113" t="s">
        <v>59</v>
      </c>
      <c r="D96" s="114">
        <v>40</v>
      </c>
      <c r="E96" s="115" t="s">
        <v>13</v>
      </c>
      <c r="F96" s="116" t="s">
        <v>217</v>
      </c>
      <c r="G96" s="46">
        <f t="shared" si="18"/>
        <v>2600</v>
      </c>
      <c r="H96" s="4">
        <v>65</v>
      </c>
      <c r="I96" s="55"/>
      <c r="J96" s="56">
        <f t="shared" si="21"/>
        <v>0</v>
      </c>
      <c r="K96" s="57" t="str">
        <f t="shared" si="22"/>
        <v xml:space="preserve"> </v>
      </c>
      <c r="L96" s="117"/>
      <c r="M96" s="118"/>
      <c r="N96" s="118"/>
      <c r="O96" s="174"/>
      <c r="P96" s="118"/>
      <c r="Q96" s="120"/>
    </row>
    <row r="97" spans="2:17" ht="75" customHeight="1" x14ac:dyDescent="0.25">
      <c r="B97" s="112">
        <v>91</v>
      </c>
      <c r="C97" s="113" t="s">
        <v>84</v>
      </c>
      <c r="D97" s="114">
        <v>10</v>
      </c>
      <c r="E97" s="115" t="s">
        <v>13</v>
      </c>
      <c r="F97" s="116" t="s">
        <v>218</v>
      </c>
      <c r="G97" s="46">
        <f t="shared" si="18"/>
        <v>700</v>
      </c>
      <c r="H97" s="4">
        <v>70</v>
      </c>
      <c r="I97" s="55"/>
      <c r="J97" s="56">
        <f t="shared" si="21"/>
        <v>0</v>
      </c>
      <c r="K97" s="57" t="str">
        <f t="shared" si="22"/>
        <v xml:space="preserve"> </v>
      </c>
      <c r="L97" s="117"/>
      <c r="M97" s="118"/>
      <c r="N97" s="118"/>
      <c r="O97" s="174"/>
      <c r="P97" s="118"/>
      <c r="Q97" s="120"/>
    </row>
    <row r="98" spans="2:17" ht="22.5" customHeight="1" x14ac:dyDescent="0.25">
      <c r="B98" s="112">
        <v>92</v>
      </c>
      <c r="C98" s="113" t="s">
        <v>61</v>
      </c>
      <c r="D98" s="114">
        <v>10</v>
      </c>
      <c r="E98" s="115" t="s">
        <v>13</v>
      </c>
      <c r="F98" s="116" t="s">
        <v>219</v>
      </c>
      <c r="G98" s="46">
        <f t="shared" si="18"/>
        <v>320</v>
      </c>
      <c r="H98" s="4">
        <v>32</v>
      </c>
      <c r="I98" s="55"/>
      <c r="J98" s="56">
        <f t="shared" si="21"/>
        <v>0</v>
      </c>
      <c r="K98" s="57" t="str">
        <f t="shared" si="22"/>
        <v xml:space="preserve"> </v>
      </c>
      <c r="L98" s="117"/>
      <c r="M98" s="118"/>
      <c r="N98" s="118"/>
      <c r="O98" s="174"/>
      <c r="P98" s="118"/>
      <c r="Q98" s="120"/>
    </row>
    <row r="99" spans="2:17" ht="20.25" customHeight="1" x14ac:dyDescent="0.25">
      <c r="B99" s="112">
        <v>93</v>
      </c>
      <c r="C99" s="113" t="s">
        <v>85</v>
      </c>
      <c r="D99" s="114">
        <v>10</v>
      </c>
      <c r="E99" s="115" t="s">
        <v>13</v>
      </c>
      <c r="F99" s="116" t="s">
        <v>220</v>
      </c>
      <c r="G99" s="46">
        <f t="shared" si="18"/>
        <v>800</v>
      </c>
      <c r="H99" s="4">
        <v>80</v>
      </c>
      <c r="I99" s="55"/>
      <c r="J99" s="56">
        <f t="shared" si="21"/>
        <v>0</v>
      </c>
      <c r="K99" s="57" t="str">
        <f t="shared" si="22"/>
        <v xml:space="preserve"> </v>
      </c>
      <c r="L99" s="117"/>
      <c r="M99" s="118"/>
      <c r="N99" s="118"/>
      <c r="O99" s="174"/>
      <c r="P99" s="118"/>
      <c r="Q99" s="120"/>
    </row>
    <row r="100" spans="2:17" ht="20.25" customHeight="1" x14ac:dyDescent="0.25">
      <c r="B100" s="112">
        <v>94</v>
      </c>
      <c r="C100" s="113" t="s">
        <v>86</v>
      </c>
      <c r="D100" s="114">
        <v>4</v>
      </c>
      <c r="E100" s="115" t="s">
        <v>16</v>
      </c>
      <c r="F100" s="116" t="s">
        <v>120</v>
      </c>
      <c r="G100" s="46">
        <f t="shared" si="18"/>
        <v>1000</v>
      </c>
      <c r="H100" s="4">
        <v>250</v>
      </c>
      <c r="I100" s="55"/>
      <c r="J100" s="56">
        <f t="shared" si="21"/>
        <v>0</v>
      </c>
      <c r="K100" s="57" t="str">
        <f t="shared" si="22"/>
        <v xml:space="preserve"> </v>
      </c>
      <c r="L100" s="117"/>
      <c r="M100" s="118"/>
      <c r="N100" s="118"/>
      <c r="O100" s="174"/>
      <c r="P100" s="118"/>
      <c r="Q100" s="120"/>
    </row>
    <row r="101" spans="2:17" ht="20.25" customHeight="1" x14ac:dyDescent="0.25">
      <c r="B101" s="112">
        <v>95</v>
      </c>
      <c r="C101" s="113" t="s">
        <v>63</v>
      </c>
      <c r="D101" s="114">
        <v>30</v>
      </c>
      <c r="E101" s="115" t="s">
        <v>64</v>
      </c>
      <c r="F101" s="116" t="s">
        <v>221</v>
      </c>
      <c r="G101" s="46">
        <f t="shared" si="18"/>
        <v>300</v>
      </c>
      <c r="H101" s="4">
        <v>10</v>
      </c>
      <c r="I101" s="55"/>
      <c r="J101" s="56">
        <f t="shared" si="21"/>
        <v>0</v>
      </c>
      <c r="K101" s="57" t="str">
        <f t="shared" si="22"/>
        <v xml:space="preserve"> </v>
      </c>
      <c r="L101" s="117"/>
      <c r="M101" s="118"/>
      <c r="N101" s="118"/>
      <c r="O101" s="174"/>
      <c r="P101" s="118"/>
      <c r="Q101" s="120"/>
    </row>
    <row r="102" spans="2:17" ht="20.25" customHeight="1" x14ac:dyDescent="0.25">
      <c r="B102" s="112">
        <v>96</v>
      </c>
      <c r="C102" s="113" t="s">
        <v>66</v>
      </c>
      <c r="D102" s="114">
        <v>30</v>
      </c>
      <c r="E102" s="115" t="s">
        <v>64</v>
      </c>
      <c r="F102" s="116" t="s">
        <v>67</v>
      </c>
      <c r="G102" s="46">
        <f t="shared" si="18"/>
        <v>300</v>
      </c>
      <c r="H102" s="4">
        <v>10</v>
      </c>
      <c r="I102" s="55"/>
      <c r="J102" s="56">
        <f t="shared" si="21"/>
        <v>0</v>
      </c>
      <c r="K102" s="57" t="str">
        <f t="shared" si="22"/>
        <v xml:space="preserve"> </v>
      </c>
      <c r="L102" s="117"/>
      <c r="M102" s="118"/>
      <c r="N102" s="118"/>
      <c r="O102" s="174"/>
      <c r="P102" s="118"/>
      <c r="Q102" s="120"/>
    </row>
    <row r="103" spans="2:17" ht="20.25" customHeight="1" x14ac:dyDescent="0.25">
      <c r="B103" s="112">
        <v>97</v>
      </c>
      <c r="C103" s="113" t="s">
        <v>68</v>
      </c>
      <c r="D103" s="114">
        <v>30</v>
      </c>
      <c r="E103" s="115" t="s">
        <v>64</v>
      </c>
      <c r="F103" s="116" t="s">
        <v>69</v>
      </c>
      <c r="G103" s="46">
        <f t="shared" si="18"/>
        <v>300</v>
      </c>
      <c r="H103" s="4">
        <v>10</v>
      </c>
      <c r="I103" s="55"/>
      <c r="J103" s="56">
        <f t="shared" si="21"/>
        <v>0</v>
      </c>
      <c r="K103" s="57" t="str">
        <f t="shared" si="22"/>
        <v xml:space="preserve"> </v>
      </c>
      <c r="L103" s="117"/>
      <c r="M103" s="118"/>
      <c r="N103" s="118"/>
      <c r="O103" s="174"/>
      <c r="P103" s="118"/>
      <c r="Q103" s="120"/>
    </row>
    <row r="104" spans="2:17" ht="20.25" customHeight="1" x14ac:dyDescent="0.25">
      <c r="B104" s="112">
        <v>98</v>
      </c>
      <c r="C104" s="113" t="s">
        <v>70</v>
      </c>
      <c r="D104" s="114">
        <v>50</v>
      </c>
      <c r="E104" s="115" t="s">
        <v>23</v>
      </c>
      <c r="F104" s="116" t="s">
        <v>222</v>
      </c>
      <c r="G104" s="46">
        <f t="shared" si="18"/>
        <v>1250</v>
      </c>
      <c r="H104" s="4">
        <v>25</v>
      </c>
      <c r="I104" s="55"/>
      <c r="J104" s="56">
        <f t="shared" si="21"/>
        <v>0</v>
      </c>
      <c r="K104" s="57" t="str">
        <f t="shared" si="22"/>
        <v xml:space="preserve"> </v>
      </c>
      <c r="L104" s="117"/>
      <c r="M104" s="118"/>
      <c r="N104" s="118"/>
      <c r="O104" s="174"/>
      <c r="P104" s="118"/>
      <c r="Q104" s="120"/>
    </row>
    <row r="105" spans="2:17" ht="20.25" customHeight="1" x14ac:dyDescent="0.25">
      <c r="B105" s="112">
        <v>99</v>
      </c>
      <c r="C105" s="113" t="s">
        <v>71</v>
      </c>
      <c r="D105" s="114">
        <v>50</v>
      </c>
      <c r="E105" s="115" t="s">
        <v>23</v>
      </c>
      <c r="F105" s="116" t="s">
        <v>198</v>
      </c>
      <c r="G105" s="46">
        <f t="shared" si="18"/>
        <v>2950</v>
      </c>
      <c r="H105" s="4">
        <v>59</v>
      </c>
      <c r="I105" s="55"/>
      <c r="J105" s="56">
        <f t="shared" si="21"/>
        <v>0</v>
      </c>
      <c r="K105" s="57" t="str">
        <f t="shared" si="22"/>
        <v xml:space="preserve"> </v>
      </c>
      <c r="L105" s="117"/>
      <c r="M105" s="118"/>
      <c r="N105" s="118"/>
      <c r="O105" s="174"/>
      <c r="P105" s="118"/>
      <c r="Q105" s="120"/>
    </row>
    <row r="106" spans="2:17" ht="20.25" customHeight="1" x14ac:dyDescent="0.25">
      <c r="B106" s="112">
        <v>100</v>
      </c>
      <c r="C106" s="113" t="s">
        <v>72</v>
      </c>
      <c r="D106" s="114">
        <v>10</v>
      </c>
      <c r="E106" s="115" t="s">
        <v>13</v>
      </c>
      <c r="F106" s="116" t="s">
        <v>73</v>
      </c>
      <c r="G106" s="46">
        <f t="shared" si="18"/>
        <v>1990</v>
      </c>
      <c r="H106" s="4">
        <v>199</v>
      </c>
      <c r="I106" s="55"/>
      <c r="J106" s="56">
        <f t="shared" si="21"/>
        <v>0</v>
      </c>
      <c r="K106" s="57" t="str">
        <f t="shared" si="22"/>
        <v xml:space="preserve"> </v>
      </c>
      <c r="L106" s="117"/>
      <c r="M106" s="118"/>
      <c r="N106" s="118"/>
      <c r="O106" s="174"/>
      <c r="P106" s="118"/>
      <c r="Q106" s="120"/>
    </row>
    <row r="107" spans="2:17" ht="20.25" customHeight="1" x14ac:dyDescent="0.25">
      <c r="B107" s="112">
        <v>101</v>
      </c>
      <c r="C107" s="113" t="s">
        <v>87</v>
      </c>
      <c r="D107" s="114">
        <v>6</v>
      </c>
      <c r="E107" s="115" t="s">
        <v>13</v>
      </c>
      <c r="F107" s="116" t="s">
        <v>88</v>
      </c>
      <c r="G107" s="46">
        <f t="shared" si="18"/>
        <v>120</v>
      </c>
      <c r="H107" s="4">
        <v>20</v>
      </c>
      <c r="I107" s="55"/>
      <c r="J107" s="56">
        <f t="shared" si="21"/>
        <v>0</v>
      </c>
      <c r="K107" s="57" t="str">
        <f t="shared" si="22"/>
        <v xml:space="preserve"> </v>
      </c>
      <c r="L107" s="117"/>
      <c r="M107" s="118"/>
      <c r="N107" s="118"/>
      <c r="O107" s="174"/>
      <c r="P107" s="118"/>
      <c r="Q107" s="120"/>
    </row>
    <row r="108" spans="2:17" ht="20.25" customHeight="1" x14ac:dyDescent="0.25">
      <c r="B108" s="112">
        <v>102</v>
      </c>
      <c r="C108" s="113" t="s">
        <v>89</v>
      </c>
      <c r="D108" s="114">
        <v>2</v>
      </c>
      <c r="E108" s="115" t="s">
        <v>13</v>
      </c>
      <c r="F108" s="116" t="s">
        <v>90</v>
      </c>
      <c r="G108" s="46">
        <f t="shared" si="18"/>
        <v>72</v>
      </c>
      <c r="H108" s="4">
        <v>36</v>
      </c>
      <c r="I108" s="55"/>
      <c r="J108" s="56">
        <f t="shared" si="21"/>
        <v>0</v>
      </c>
      <c r="K108" s="57" t="str">
        <f t="shared" si="22"/>
        <v xml:space="preserve"> </v>
      </c>
      <c r="L108" s="117"/>
      <c r="M108" s="118"/>
      <c r="N108" s="118"/>
      <c r="O108" s="174"/>
      <c r="P108" s="118"/>
      <c r="Q108" s="120"/>
    </row>
    <row r="109" spans="2:17" ht="20.25" customHeight="1" x14ac:dyDescent="0.25">
      <c r="B109" s="112">
        <v>103</v>
      </c>
      <c r="C109" s="113" t="s">
        <v>91</v>
      </c>
      <c r="D109" s="114">
        <v>10</v>
      </c>
      <c r="E109" s="115" t="s">
        <v>13</v>
      </c>
      <c r="F109" s="116" t="s">
        <v>92</v>
      </c>
      <c r="G109" s="46">
        <f t="shared" si="18"/>
        <v>160</v>
      </c>
      <c r="H109" s="4">
        <v>16</v>
      </c>
      <c r="I109" s="55"/>
      <c r="J109" s="56">
        <f t="shared" si="21"/>
        <v>0</v>
      </c>
      <c r="K109" s="57" t="str">
        <f t="shared" si="22"/>
        <v xml:space="preserve"> </v>
      </c>
      <c r="L109" s="117"/>
      <c r="M109" s="118"/>
      <c r="N109" s="118"/>
      <c r="O109" s="174"/>
      <c r="P109" s="118"/>
      <c r="Q109" s="120"/>
    </row>
    <row r="110" spans="2:17" ht="45" customHeight="1" x14ac:dyDescent="0.25">
      <c r="B110" s="112">
        <v>104</v>
      </c>
      <c r="C110" s="113" t="s">
        <v>75</v>
      </c>
      <c r="D110" s="114">
        <v>1</v>
      </c>
      <c r="E110" s="115" t="s">
        <v>13</v>
      </c>
      <c r="F110" s="116" t="s">
        <v>76</v>
      </c>
      <c r="G110" s="46">
        <f t="shared" si="18"/>
        <v>43</v>
      </c>
      <c r="H110" s="4">
        <v>43</v>
      </c>
      <c r="I110" s="55"/>
      <c r="J110" s="56">
        <f t="shared" si="21"/>
        <v>0</v>
      </c>
      <c r="K110" s="57" t="str">
        <f t="shared" si="22"/>
        <v xml:space="preserve"> </v>
      </c>
      <c r="L110" s="117"/>
      <c r="M110" s="118"/>
      <c r="N110" s="118"/>
      <c r="O110" s="174"/>
      <c r="P110" s="118"/>
      <c r="Q110" s="120"/>
    </row>
    <row r="111" spans="2:17" ht="19.5" customHeight="1" x14ac:dyDescent="0.25">
      <c r="B111" s="112">
        <v>105</v>
      </c>
      <c r="C111" s="113" t="s">
        <v>77</v>
      </c>
      <c r="D111" s="114">
        <v>50</v>
      </c>
      <c r="E111" s="115" t="s">
        <v>13</v>
      </c>
      <c r="F111" s="116" t="s">
        <v>223</v>
      </c>
      <c r="G111" s="46">
        <f t="shared" si="18"/>
        <v>750</v>
      </c>
      <c r="H111" s="4">
        <v>15</v>
      </c>
      <c r="I111" s="55"/>
      <c r="J111" s="56">
        <f t="shared" si="21"/>
        <v>0</v>
      </c>
      <c r="K111" s="57" t="str">
        <f t="shared" si="22"/>
        <v xml:space="preserve"> </v>
      </c>
      <c r="L111" s="117"/>
      <c r="M111" s="118"/>
      <c r="N111" s="118"/>
      <c r="O111" s="174"/>
      <c r="P111" s="118"/>
      <c r="Q111" s="120"/>
    </row>
    <row r="112" spans="2:17" ht="19.5" customHeight="1" x14ac:dyDescent="0.25">
      <c r="B112" s="112">
        <v>106</v>
      </c>
      <c r="C112" s="113" t="s">
        <v>77</v>
      </c>
      <c r="D112" s="114">
        <v>10</v>
      </c>
      <c r="E112" s="115" t="s">
        <v>13</v>
      </c>
      <c r="F112" s="116" t="s">
        <v>224</v>
      </c>
      <c r="G112" s="46">
        <f t="shared" si="18"/>
        <v>148</v>
      </c>
      <c r="H112" s="4">
        <v>14.8</v>
      </c>
      <c r="I112" s="55"/>
      <c r="J112" s="56">
        <f t="shared" si="21"/>
        <v>0</v>
      </c>
      <c r="K112" s="57" t="str">
        <f t="shared" si="22"/>
        <v xml:space="preserve"> </v>
      </c>
      <c r="L112" s="117"/>
      <c r="M112" s="118"/>
      <c r="N112" s="118"/>
      <c r="O112" s="174"/>
      <c r="P112" s="118"/>
      <c r="Q112" s="120"/>
    </row>
    <row r="113" spans="1:17" ht="19.5" customHeight="1" x14ac:dyDescent="0.25">
      <c r="B113" s="112">
        <v>107</v>
      </c>
      <c r="C113" s="113" t="s">
        <v>25</v>
      </c>
      <c r="D113" s="114">
        <v>30</v>
      </c>
      <c r="E113" s="115" t="s">
        <v>13</v>
      </c>
      <c r="F113" s="116" t="s">
        <v>26</v>
      </c>
      <c r="G113" s="46">
        <f t="shared" si="18"/>
        <v>120</v>
      </c>
      <c r="H113" s="4">
        <v>4</v>
      </c>
      <c r="I113" s="55"/>
      <c r="J113" s="56">
        <f t="shared" si="21"/>
        <v>0</v>
      </c>
      <c r="K113" s="57" t="str">
        <f t="shared" si="22"/>
        <v xml:space="preserve"> </v>
      </c>
      <c r="L113" s="117"/>
      <c r="M113" s="118"/>
      <c r="N113" s="118"/>
      <c r="O113" s="174"/>
      <c r="P113" s="118"/>
      <c r="Q113" s="120"/>
    </row>
    <row r="114" spans="1:17" ht="24.75" customHeight="1" x14ac:dyDescent="0.25">
      <c r="B114" s="112">
        <v>108</v>
      </c>
      <c r="C114" s="113" t="s">
        <v>27</v>
      </c>
      <c r="D114" s="114">
        <v>10</v>
      </c>
      <c r="E114" s="115" t="s">
        <v>16</v>
      </c>
      <c r="F114" s="116" t="s">
        <v>225</v>
      </c>
      <c r="G114" s="46">
        <f t="shared" si="18"/>
        <v>100</v>
      </c>
      <c r="H114" s="4">
        <v>10</v>
      </c>
      <c r="I114" s="55"/>
      <c r="J114" s="56">
        <f t="shared" si="21"/>
        <v>0</v>
      </c>
      <c r="K114" s="57" t="str">
        <f t="shared" si="22"/>
        <v xml:space="preserve"> </v>
      </c>
      <c r="L114" s="117"/>
      <c r="M114" s="118"/>
      <c r="N114" s="118"/>
      <c r="O114" s="174"/>
      <c r="P114" s="118"/>
      <c r="Q114" s="120"/>
    </row>
    <row r="115" spans="1:17" s="135" customFormat="1" ht="23.25" customHeight="1" thickBot="1" x14ac:dyDescent="0.3">
      <c r="A115" s="134"/>
      <c r="B115" s="122">
        <v>109</v>
      </c>
      <c r="C115" s="123" t="s">
        <v>93</v>
      </c>
      <c r="D115" s="124">
        <v>20</v>
      </c>
      <c r="E115" s="125" t="s">
        <v>13</v>
      </c>
      <c r="F115" s="126" t="s">
        <v>121</v>
      </c>
      <c r="G115" s="5">
        <f t="shared" si="18"/>
        <v>180</v>
      </c>
      <c r="H115" s="6">
        <v>9</v>
      </c>
      <c r="I115" s="37"/>
      <c r="J115" s="40">
        <f t="shared" si="21"/>
        <v>0</v>
      </c>
      <c r="K115" s="43" t="str">
        <f t="shared" si="22"/>
        <v xml:space="preserve"> </v>
      </c>
      <c r="L115" s="127"/>
      <c r="M115" s="128"/>
      <c r="N115" s="128"/>
      <c r="O115" s="175"/>
      <c r="P115" s="128"/>
      <c r="Q115" s="130"/>
    </row>
    <row r="116" spans="1:17" s="135" customFormat="1" ht="37.5" customHeight="1" thickTop="1" x14ac:dyDescent="0.25">
      <c r="B116" s="136">
        <v>110</v>
      </c>
      <c r="C116" s="165" t="s">
        <v>30</v>
      </c>
      <c r="D116" s="138">
        <v>20</v>
      </c>
      <c r="E116" s="166" t="s">
        <v>31</v>
      </c>
      <c r="F116" s="167" t="s">
        <v>226</v>
      </c>
      <c r="G116" s="48">
        <f t="shared" si="18"/>
        <v>320</v>
      </c>
      <c r="H116" s="30">
        <v>16</v>
      </c>
      <c r="I116" s="36"/>
      <c r="J116" s="39">
        <f t="shared" ref="J116:J148" si="23">D116*I116</f>
        <v>0</v>
      </c>
      <c r="K116" s="42" t="str">
        <f t="shared" ref="K116:K148" si="24">IF(ISNUMBER(I116), IF(I116&gt;H116,"NEVYHOVUJE","VYHOVUJE")," ")</f>
        <v xml:space="preserve"> </v>
      </c>
      <c r="L116" s="117"/>
      <c r="M116" s="118" t="s">
        <v>131</v>
      </c>
      <c r="N116" s="118"/>
      <c r="O116" s="119"/>
      <c r="P116" s="118" t="s">
        <v>148</v>
      </c>
      <c r="Q116" s="120" t="s">
        <v>149</v>
      </c>
    </row>
    <row r="117" spans="1:17" ht="37.5" customHeight="1" x14ac:dyDescent="0.25">
      <c r="B117" s="112">
        <v>111</v>
      </c>
      <c r="C117" s="168" t="s">
        <v>39</v>
      </c>
      <c r="D117" s="114">
        <v>200</v>
      </c>
      <c r="E117" s="121" t="s">
        <v>40</v>
      </c>
      <c r="F117" s="141" t="s">
        <v>171</v>
      </c>
      <c r="G117" s="46">
        <f t="shared" si="18"/>
        <v>1000</v>
      </c>
      <c r="H117" s="4">
        <v>5</v>
      </c>
      <c r="I117" s="69"/>
      <c r="J117" s="56">
        <f t="shared" si="23"/>
        <v>0</v>
      </c>
      <c r="K117" s="57" t="str">
        <f t="shared" si="24"/>
        <v xml:space="preserve"> </v>
      </c>
      <c r="L117" s="117"/>
      <c r="M117" s="118"/>
      <c r="N117" s="118"/>
      <c r="O117" s="119"/>
      <c r="P117" s="118"/>
      <c r="Q117" s="120"/>
    </row>
    <row r="118" spans="1:17" ht="45" customHeight="1" x14ac:dyDescent="0.25">
      <c r="B118" s="112">
        <v>112</v>
      </c>
      <c r="C118" s="113" t="s">
        <v>42</v>
      </c>
      <c r="D118" s="114">
        <v>10</v>
      </c>
      <c r="E118" s="115" t="s">
        <v>13</v>
      </c>
      <c r="F118" s="116" t="s">
        <v>205</v>
      </c>
      <c r="G118" s="46">
        <f t="shared" si="18"/>
        <v>500</v>
      </c>
      <c r="H118" s="4">
        <v>50</v>
      </c>
      <c r="I118" s="69"/>
      <c r="J118" s="56">
        <f t="shared" si="23"/>
        <v>0</v>
      </c>
      <c r="K118" s="57" t="str">
        <f t="shared" si="24"/>
        <v xml:space="preserve"> </v>
      </c>
      <c r="L118" s="117"/>
      <c r="M118" s="118"/>
      <c r="N118" s="118"/>
      <c r="O118" s="119"/>
      <c r="P118" s="118"/>
      <c r="Q118" s="120"/>
    </row>
    <row r="119" spans="1:17" ht="38.25" customHeight="1" x14ac:dyDescent="0.25">
      <c r="B119" s="112">
        <v>113</v>
      </c>
      <c r="C119" s="169" t="s">
        <v>207</v>
      </c>
      <c r="D119" s="114">
        <v>30</v>
      </c>
      <c r="E119" s="115" t="s">
        <v>13</v>
      </c>
      <c r="F119" s="116" t="s">
        <v>227</v>
      </c>
      <c r="G119" s="46">
        <f t="shared" si="18"/>
        <v>750</v>
      </c>
      <c r="H119" s="4">
        <v>25</v>
      </c>
      <c r="I119" s="69"/>
      <c r="J119" s="56">
        <f t="shared" si="23"/>
        <v>0</v>
      </c>
      <c r="K119" s="57" t="str">
        <f t="shared" si="24"/>
        <v xml:space="preserve"> </v>
      </c>
      <c r="L119" s="117"/>
      <c r="M119" s="118"/>
      <c r="N119" s="118"/>
      <c r="O119" s="119"/>
      <c r="P119" s="118"/>
      <c r="Q119" s="120"/>
    </row>
    <row r="120" spans="1:17" ht="33" customHeight="1" x14ac:dyDescent="0.25">
      <c r="B120" s="112">
        <v>114</v>
      </c>
      <c r="C120" s="113" t="s">
        <v>168</v>
      </c>
      <c r="D120" s="114">
        <v>10</v>
      </c>
      <c r="E120" s="115" t="s">
        <v>13</v>
      </c>
      <c r="F120" s="116" t="s">
        <v>161</v>
      </c>
      <c r="G120" s="46">
        <f t="shared" si="18"/>
        <v>2000</v>
      </c>
      <c r="H120" s="4">
        <v>200</v>
      </c>
      <c r="I120" s="69"/>
      <c r="J120" s="56">
        <f t="shared" si="23"/>
        <v>0</v>
      </c>
      <c r="K120" s="57" t="str">
        <f t="shared" si="24"/>
        <v xml:space="preserve"> </v>
      </c>
      <c r="L120" s="117"/>
      <c r="M120" s="118"/>
      <c r="N120" s="118"/>
      <c r="O120" s="119"/>
      <c r="P120" s="118"/>
      <c r="Q120" s="120"/>
    </row>
    <row r="121" spans="1:17" ht="30" customHeight="1" x14ac:dyDescent="0.25">
      <c r="B121" s="112">
        <v>115</v>
      </c>
      <c r="C121" s="113" t="s">
        <v>14</v>
      </c>
      <c r="D121" s="114">
        <v>15</v>
      </c>
      <c r="E121" s="115" t="s">
        <v>13</v>
      </c>
      <c r="F121" s="116" t="s">
        <v>210</v>
      </c>
      <c r="G121" s="46">
        <f t="shared" si="18"/>
        <v>375</v>
      </c>
      <c r="H121" s="4">
        <v>25</v>
      </c>
      <c r="I121" s="69"/>
      <c r="J121" s="56">
        <f t="shared" si="23"/>
        <v>0</v>
      </c>
      <c r="K121" s="57" t="str">
        <f t="shared" si="24"/>
        <v xml:space="preserve"> </v>
      </c>
      <c r="L121" s="117"/>
      <c r="M121" s="118"/>
      <c r="N121" s="118"/>
      <c r="O121" s="119"/>
      <c r="P121" s="118"/>
      <c r="Q121" s="120"/>
    </row>
    <row r="122" spans="1:17" ht="30" customHeight="1" x14ac:dyDescent="0.25">
      <c r="B122" s="112">
        <v>116</v>
      </c>
      <c r="C122" s="113" t="s">
        <v>44</v>
      </c>
      <c r="D122" s="114">
        <v>20</v>
      </c>
      <c r="E122" s="115" t="s">
        <v>13</v>
      </c>
      <c r="F122" s="116" t="s">
        <v>228</v>
      </c>
      <c r="G122" s="46">
        <f t="shared" si="18"/>
        <v>840</v>
      </c>
      <c r="H122" s="4">
        <v>42</v>
      </c>
      <c r="I122" s="69"/>
      <c r="J122" s="56">
        <f t="shared" si="23"/>
        <v>0</v>
      </c>
      <c r="K122" s="57" t="str">
        <f t="shared" si="24"/>
        <v xml:space="preserve"> </v>
      </c>
      <c r="L122" s="117"/>
      <c r="M122" s="118"/>
      <c r="N122" s="118"/>
      <c r="O122" s="119"/>
      <c r="P122" s="118"/>
      <c r="Q122" s="120"/>
    </row>
    <row r="123" spans="1:17" ht="45" customHeight="1" x14ac:dyDescent="0.25">
      <c r="B123" s="112">
        <v>117</v>
      </c>
      <c r="C123" s="113" t="s">
        <v>229</v>
      </c>
      <c r="D123" s="114">
        <v>10</v>
      </c>
      <c r="E123" s="115" t="s">
        <v>13</v>
      </c>
      <c r="F123" s="116" t="s">
        <v>230</v>
      </c>
      <c r="G123" s="46">
        <f t="shared" si="18"/>
        <v>150</v>
      </c>
      <c r="H123" s="4">
        <v>15</v>
      </c>
      <c r="I123" s="69"/>
      <c r="J123" s="56">
        <f t="shared" si="23"/>
        <v>0</v>
      </c>
      <c r="K123" s="57" t="str">
        <f t="shared" si="24"/>
        <v xml:space="preserve"> </v>
      </c>
      <c r="L123" s="117"/>
      <c r="M123" s="118"/>
      <c r="N123" s="118"/>
      <c r="O123" s="119"/>
      <c r="P123" s="118"/>
      <c r="Q123" s="120"/>
    </row>
    <row r="124" spans="1:17" ht="36" customHeight="1" x14ac:dyDescent="0.25">
      <c r="B124" s="112">
        <v>118</v>
      </c>
      <c r="C124" s="113" t="s">
        <v>48</v>
      </c>
      <c r="D124" s="114">
        <v>20</v>
      </c>
      <c r="E124" s="115" t="s">
        <v>13</v>
      </c>
      <c r="F124" s="116" t="s">
        <v>182</v>
      </c>
      <c r="G124" s="46">
        <f t="shared" si="18"/>
        <v>700</v>
      </c>
      <c r="H124" s="4">
        <v>35</v>
      </c>
      <c r="I124" s="69"/>
      <c r="J124" s="56">
        <f t="shared" si="23"/>
        <v>0</v>
      </c>
      <c r="K124" s="57" t="str">
        <f t="shared" si="24"/>
        <v xml:space="preserve"> </v>
      </c>
      <c r="L124" s="117"/>
      <c r="M124" s="118"/>
      <c r="N124" s="118"/>
      <c r="O124" s="119"/>
      <c r="P124" s="118"/>
      <c r="Q124" s="120"/>
    </row>
    <row r="125" spans="1:17" ht="33.75" customHeight="1" x14ac:dyDescent="0.25">
      <c r="B125" s="112">
        <v>119</v>
      </c>
      <c r="C125" s="113" t="s">
        <v>213</v>
      </c>
      <c r="D125" s="114">
        <v>20</v>
      </c>
      <c r="E125" s="115" t="s">
        <v>13</v>
      </c>
      <c r="F125" s="116" t="s">
        <v>212</v>
      </c>
      <c r="G125" s="46">
        <f t="shared" si="18"/>
        <v>500</v>
      </c>
      <c r="H125" s="4">
        <v>25</v>
      </c>
      <c r="I125" s="69"/>
      <c r="J125" s="56">
        <f t="shared" si="23"/>
        <v>0</v>
      </c>
      <c r="K125" s="57" t="str">
        <f t="shared" si="24"/>
        <v xml:space="preserve"> </v>
      </c>
      <c r="L125" s="117"/>
      <c r="M125" s="118"/>
      <c r="N125" s="118"/>
      <c r="O125" s="119"/>
      <c r="P125" s="118"/>
      <c r="Q125" s="120"/>
    </row>
    <row r="126" spans="1:17" ht="35.25" customHeight="1" x14ac:dyDescent="0.25">
      <c r="B126" s="112">
        <v>120</v>
      </c>
      <c r="C126" s="113" t="s">
        <v>52</v>
      </c>
      <c r="D126" s="114">
        <v>20</v>
      </c>
      <c r="E126" s="115" t="s">
        <v>13</v>
      </c>
      <c r="F126" s="116" t="s">
        <v>231</v>
      </c>
      <c r="G126" s="46">
        <f t="shared" si="18"/>
        <v>600</v>
      </c>
      <c r="H126" s="4">
        <v>30</v>
      </c>
      <c r="I126" s="69"/>
      <c r="J126" s="56">
        <f t="shared" si="23"/>
        <v>0</v>
      </c>
      <c r="K126" s="57" t="str">
        <f t="shared" si="24"/>
        <v xml:space="preserve"> </v>
      </c>
      <c r="L126" s="117"/>
      <c r="M126" s="118"/>
      <c r="N126" s="118"/>
      <c r="O126" s="119"/>
      <c r="P126" s="118"/>
      <c r="Q126" s="120"/>
    </row>
    <row r="127" spans="1:17" ht="35.25" customHeight="1" x14ac:dyDescent="0.25">
      <c r="B127" s="112">
        <v>121</v>
      </c>
      <c r="C127" s="113" t="s">
        <v>216</v>
      </c>
      <c r="D127" s="114">
        <v>2</v>
      </c>
      <c r="E127" s="115" t="s">
        <v>13</v>
      </c>
      <c r="F127" s="116" t="s">
        <v>128</v>
      </c>
      <c r="G127" s="46">
        <f t="shared" si="18"/>
        <v>140</v>
      </c>
      <c r="H127" s="4">
        <v>70</v>
      </c>
      <c r="I127" s="69"/>
      <c r="J127" s="56">
        <f t="shared" si="23"/>
        <v>0</v>
      </c>
      <c r="K127" s="57" t="str">
        <f t="shared" si="24"/>
        <v xml:space="preserve"> </v>
      </c>
      <c r="L127" s="117"/>
      <c r="M127" s="118"/>
      <c r="N127" s="118"/>
      <c r="O127" s="119"/>
      <c r="P127" s="118"/>
      <c r="Q127" s="120"/>
    </row>
    <row r="128" spans="1:17" ht="20.25" customHeight="1" x14ac:dyDescent="0.25">
      <c r="B128" s="112">
        <v>122</v>
      </c>
      <c r="C128" s="113" t="s">
        <v>83</v>
      </c>
      <c r="D128" s="114">
        <v>4</v>
      </c>
      <c r="E128" s="115" t="s">
        <v>13</v>
      </c>
      <c r="F128" s="116" t="s">
        <v>118</v>
      </c>
      <c r="G128" s="46">
        <f t="shared" si="18"/>
        <v>80</v>
      </c>
      <c r="H128" s="4">
        <v>20</v>
      </c>
      <c r="I128" s="69"/>
      <c r="J128" s="56">
        <f t="shared" si="23"/>
        <v>0</v>
      </c>
      <c r="K128" s="57" t="str">
        <f t="shared" si="24"/>
        <v xml:space="preserve"> </v>
      </c>
      <c r="L128" s="117"/>
      <c r="M128" s="118"/>
      <c r="N128" s="118"/>
      <c r="O128" s="119"/>
      <c r="P128" s="118"/>
      <c r="Q128" s="120"/>
    </row>
    <row r="129" spans="2:17" ht="20.25" customHeight="1" x14ac:dyDescent="0.25">
      <c r="B129" s="112">
        <v>123</v>
      </c>
      <c r="C129" s="113" t="s">
        <v>57</v>
      </c>
      <c r="D129" s="114">
        <v>1</v>
      </c>
      <c r="E129" s="115" t="s">
        <v>13</v>
      </c>
      <c r="F129" s="116" t="s">
        <v>116</v>
      </c>
      <c r="G129" s="46">
        <f t="shared" si="18"/>
        <v>78</v>
      </c>
      <c r="H129" s="4">
        <v>78</v>
      </c>
      <c r="I129" s="69"/>
      <c r="J129" s="56">
        <f t="shared" si="23"/>
        <v>0</v>
      </c>
      <c r="K129" s="57" t="str">
        <f t="shared" si="24"/>
        <v xml:space="preserve"> </v>
      </c>
      <c r="L129" s="117"/>
      <c r="M129" s="118"/>
      <c r="N129" s="118"/>
      <c r="O129" s="119"/>
      <c r="P129" s="118"/>
      <c r="Q129" s="120"/>
    </row>
    <row r="130" spans="2:17" ht="30" x14ac:dyDescent="0.25">
      <c r="B130" s="112">
        <v>124</v>
      </c>
      <c r="C130" s="113" t="s">
        <v>58</v>
      </c>
      <c r="D130" s="114">
        <v>1</v>
      </c>
      <c r="E130" s="171" t="s">
        <v>13</v>
      </c>
      <c r="F130" s="116" t="s">
        <v>232</v>
      </c>
      <c r="G130" s="46">
        <f t="shared" si="18"/>
        <v>374</v>
      </c>
      <c r="H130" s="4">
        <v>374</v>
      </c>
      <c r="I130" s="69"/>
      <c r="J130" s="56">
        <f t="shared" si="23"/>
        <v>0</v>
      </c>
      <c r="K130" s="57" t="str">
        <f t="shared" si="24"/>
        <v xml:space="preserve"> </v>
      </c>
      <c r="L130" s="117"/>
      <c r="M130" s="118"/>
      <c r="N130" s="118"/>
      <c r="O130" s="119"/>
      <c r="P130" s="118"/>
      <c r="Q130" s="120"/>
    </row>
    <row r="131" spans="2:17" ht="40.5" customHeight="1" x14ac:dyDescent="0.25">
      <c r="B131" s="112">
        <v>125</v>
      </c>
      <c r="C131" s="113" t="s">
        <v>94</v>
      </c>
      <c r="D131" s="114">
        <v>15</v>
      </c>
      <c r="E131" s="115" t="s">
        <v>13</v>
      </c>
      <c r="F131" s="116" t="s">
        <v>233</v>
      </c>
      <c r="G131" s="46">
        <f t="shared" si="18"/>
        <v>2250</v>
      </c>
      <c r="H131" s="4">
        <v>150</v>
      </c>
      <c r="I131" s="69"/>
      <c r="J131" s="56">
        <f t="shared" si="23"/>
        <v>0</v>
      </c>
      <c r="K131" s="57" t="str">
        <f t="shared" si="24"/>
        <v xml:space="preserve"> </v>
      </c>
      <c r="L131" s="117"/>
      <c r="M131" s="118"/>
      <c r="N131" s="118"/>
      <c r="O131" s="119"/>
      <c r="P131" s="118"/>
      <c r="Q131" s="120"/>
    </row>
    <row r="132" spans="2:17" ht="36" customHeight="1" x14ac:dyDescent="0.25">
      <c r="B132" s="112">
        <v>126</v>
      </c>
      <c r="C132" s="113" t="s">
        <v>59</v>
      </c>
      <c r="D132" s="114">
        <v>2</v>
      </c>
      <c r="E132" s="115" t="s">
        <v>13</v>
      </c>
      <c r="F132" s="116" t="s">
        <v>234</v>
      </c>
      <c r="G132" s="46">
        <f t="shared" si="18"/>
        <v>144</v>
      </c>
      <c r="H132" s="4">
        <v>72</v>
      </c>
      <c r="I132" s="69"/>
      <c r="J132" s="56">
        <f t="shared" si="23"/>
        <v>0</v>
      </c>
      <c r="K132" s="57" t="str">
        <f t="shared" si="24"/>
        <v xml:space="preserve"> </v>
      </c>
      <c r="L132" s="117"/>
      <c r="M132" s="118"/>
      <c r="N132" s="118"/>
      <c r="O132" s="119"/>
      <c r="P132" s="118"/>
      <c r="Q132" s="120"/>
    </row>
    <row r="133" spans="2:17" ht="39.75" customHeight="1" x14ac:dyDescent="0.25">
      <c r="B133" s="112">
        <v>127</v>
      </c>
      <c r="C133" s="113" t="s">
        <v>59</v>
      </c>
      <c r="D133" s="114">
        <v>15</v>
      </c>
      <c r="E133" s="115" t="s">
        <v>13</v>
      </c>
      <c r="F133" s="116" t="s">
        <v>217</v>
      </c>
      <c r="G133" s="46">
        <f t="shared" si="18"/>
        <v>975</v>
      </c>
      <c r="H133" s="4">
        <v>65</v>
      </c>
      <c r="I133" s="69"/>
      <c r="J133" s="56">
        <f t="shared" si="23"/>
        <v>0</v>
      </c>
      <c r="K133" s="57" t="str">
        <f t="shared" si="24"/>
        <v xml:space="preserve"> </v>
      </c>
      <c r="L133" s="117"/>
      <c r="M133" s="118"/>
      <c r="N133" s="118"/>
      <c r="O133" s="119"/>
      <c r="P133" s="118"/>
      <c r="Q133" s="120"/>
    </row>
    <row r="134" spans="2:17" ht="63.75" customHeight="1" x14ac:dyDescent="0.25">
      <c r="B134" s="112">
        <v>128</v>
      </c>
      <c r="C134" s="113" t="s">
        <v>84</v>
      </c>
      <c r="D134" s="114">
        <v>10</v>
      </c>
      <c r="E134" s="115" t="s">
        <v>13</v>
      </c>
      <c r="F134" s="116" t="s">
        <v>218</v>
      </c>
      <c r="G134" s="46">
        <f t="shared" si="18"/>
        <v>700</v>
      </c>
      <c r="H134" s="4">
        <v>70</v>
      </c>
      <c r="I134" s="69"/>
      <c r="J134" s="56">
        <f t="shared" si="23"/>
        <v>0</v>
      </c>
      <c r="K134" s="57" t="str">
        <f t="shared" si="24"/>
        <v xml:space="preserve"> </v>
      </c>
      <c r="L134" s="117"/>
      <c r="M134" s="118"/>
      <c r="N134" s="118"/>
      <c r="O134" s="119"/>
      <c r="P134" s="118"/>
      <c r="Q134" s="120"/>
    </row>
    <row r="135" spans="2:17" ht="18" customHeight="1" x14ac:dyDescent="0.25">
      <c r="B135" s="112">
        <v>129</v>
      </c>
      <c r="C135" s="113" t="s">
        <v>86</v>
      </c>
      <c r="D135" s="114">
        <v>10</v>
      </c>
      <c r="E135" s="115" t="s">
        <v>16</v>
      </c>
      <c r="F135" s="116" t="s">
        <v>120</v>
      </c>
      <c r="G135" s="46">
        <f t="shared" si="18"/>
        <v>2500</v>
      </c>
      <c r="H135" s="4">
        <v>250</v>
      </c>
      <c r="I135" s="69"/>
      <c r="J135" s="56">
        <f t="shared" si="23"/>
        <v>0</v>
      </c>
      <c r="K135" s="57" t="str">
        <f t="shared" si="24"/>
        <v xml:space="preserve"> </v>
      </c>
      <c r="L135" s="117"/>
      <c r="M135" s="118"/>
      <c r="N135" s="118"/>
      <c r="O135" s="119"/>
      <c r="P135" s="118"/>
      <c r="Q135" s="120"/>
    </row>
    <row r="136" spans="2:17" ht="18" customHeight="1" x14ac:dyDescent="0.25">
      <c r="B136" s="112">
        <v>130</v>
      </c>
      <c r="C136" s="113" t="s">
        <v>63</v>
      </c>
      <c r="D136" s="114">
        <v>10</v>
      </c>
      <c r="E136" s="115" t="s">
        <v>64</v>
      </c>
      <c r="F136" s="116" t="s">
        <v>235</v>
      </c>
      <c r="G136" s="46">
        <f t="shared" si="18"/>
        <v>100</v>
      </c>
      <c r="H136" s="4">
        <v>10</v>
      </c>
      <c r="I136" s="69"/>
      <c r="J136" s="56">
        <f t="shared" si="23"/>
        <v>0</v>
      </c>
      <c r="K136" s="57" t="str">
        <f t="shared" si="24"/>
        <v xml:space="preserve"> </v>
      </c>
      <c r="L136" s="117"/>
      <c r="M136" s="118"/>
      <c r="N136" s="118"/>
      <c r="O136" s="119"/>
      <c r="P136" s="118"/>
      <c r="Q136" s="120"/>
    </row>
    <row r="137" spans="2:17" ht="18" customHeight="1" x14ac:dyDescent="0.25">
      <c r="B137" s="112">
        <v>131</v>
      </c>
      <c r="C137" s="113" t="s">
        <v>66</v>
      </c>
      <c r="D137" s="114">
        <v>30</v>
      </c>
      <c r="E137" s="115" t="s">
        <v>64</v>
      </c>
      <c r="F137" s="116" t="s">
        <v>67</v>
      </c>
      <c r="G137" s="46">
        <f t="shared" si="18"/>
        <v>300</v>
      </c>
      <c r="H137" s="4">
        <v>10</v>
      </c>
      <c r="I137" s="69"/>
      <c r="J137" s="56">
        <f t="shared" si="23"/>
        <v>0</v>
      </c>
      <c r="K137" s="57" t="str">
        <f t="shared" si="24"/>
        <v xml:space="preserve"> </v>
      </c>
      <c r="L137" s="117"/>
      <c r="M137" s="118"/>
      <c r="N137" s="118"/>
      <c r="O137" s="119"/>
      <c r="P137" s="118"/>
      <c r="Q137" s="120"/>
    </row>
    <row r="138" spans="2:17" ht="18" customHeight="1" x14ac:dyDescent="0.25">
      <c r="B138" s="112">
        <v>132</v>
      </c>
      <c r="C138" s="113" t="s">
        <v>68</v>
      </c>
      <c r="D138" s="114">
        <v>10</v>
      </c>
      <c r="E138" s="115" t="s">
        <v>64</v>
      </c>
      <c r="F138" s="116" t="s">
        <v>69</v>
      </c>
      <c r="G138" s="46">
        <f t="shared" si="18"/>
        <v>100</v>
      </c>
      <c r="H138" s="4">
        <v>10</v>
      </c>
      <c r="I138" s="69"/>
      <c r="J138" s="56">
        <f t="shared" si="23"/>
        <v>0</v>
      </c>
      <c r="K138" s="57" t="str">
        <f t="shared" si="24"/>
        <v xml:space="preserve"> </v>
      </c>
      <c r="L138" s="117"/>
      <c r="M138" s="118"/>
      <c r="N138" s="118"/>
      <c r="O138" s="119"/>
      <c r="P138" s="118"/>
      <c r="Q138" s="120"/>
    </row>
    <row r="139" spans="2:17" ht="18" customHeight="1" x14ac:dyDescent="0.25">
      <c r="B139" s="112">
        <v>133</v>
      </c>
      <c r="C139" s="113" t="s">
        <v>95</v>
      </c>
      <c r="D139" s="114">
        <v>5</v>
      </c>
      <c r="E139" s="115" t="s">
        <v>64</v>
      </c>
      <c r="F139" s="116" t="s">
        <v>96</v>
      </c>
      <c r="G139" s="46">
        <f t="shared" si="18"/>
        <v>150</v>
      </c>
      <c r="H139" s="4">
        <v>30</v>
      </c>
      <c r="I139" s="69"/>
      <c r="J139" s="56">
        <f t="shared" si="23"/>
        <v>0</v>
      </c>
      <c r="K139" s="57" t="str">
        <f t="shared" si="24"/>
        <v xml:space="preserve"> </v>
      </c>
      <c r="L139" s="117"/>
      <c r="M139" s="118"/>
      <c r="N139" s="118"/>
      <c r="O139" s="119"/>
      <c r="P139" s="118"/>
      <c r="Q139" s="120"/>
    </row>
    <row r="140" spans="2:17" ht="18" customHeight="1" x14ac:dyDescent="0.25">
      <c r="B140" s="112">
        <v>134</v>
      </c>
      <c r="C140" s="113" t="s">
        <v>70</v>
      </c>
      <c r="D140" s="114">
        <v>40</v>
      </c>
      <c r="E140" s="115" t="s">
        <v>23</v>
      </c>
      <c r="F140" s="116" t="s">
        <v>197</v>
      </c>
      <c r="G140" s="46">
        <f t="shared" si="18"/>
        <v>1000</v>
      </c>
      <c r="H140" s="4">
        <v>25</v>
      </c>
      <c r="I140" s="69"/>
      <c r="J140" s="56">
        <f t="shared" si="23"/>
        <v>0</v>
      </c>
      <c r="K140" s="57" t="str">
        <f t="shared" si="24"/>
        <v xml:space="preserve"> </v>
      </c>
      <c r="L140" s="117"/>
      <c r="M140" s="118"/>
      <c r="N140" s="118"/>
      <c r="O140" s="119"/>
      <c r="P140" s="118"/>
      <c r="Q140" s="120"/>
    </row>
    <row r="141" spans="2:17" ht="18" customHeight="1" x14ac:dyDescent="0.25">
      <c r="B141" s="112">
        <v>135</v>
      </c>
      <c r="C141" s="113" t="s">
        <v>71</v>
      </c>
      <c r="D141" s="114">
        <v>20</v>
      </c>
      <c r="E141" s="115" t="s">
        <v>23</v>
      </c>
      <c r="F141" s="116" t="s">
        <v>198</v>
      </c>
      <c r="G141" s="46">
        <f t="shared" si="18"/>
        <v>1180</v>
      </c>
      <c r="H141" s="4">
        <v>59</v>
      </c>
      <c r="I141" s="69"/>
      <c r="J141" s="56">
        <f t="shared" si="23"/>
        <v>0</v>
      </c>
      <c r="K141" s="57" t="str">
        <f t="shared" si="24"/>
        <v xml:space="preserve"> </v>
      </c>
      <c r="L141" s="117"/>
      <c r="M141" s="118"/>
      <c r="N141" s="118"/>
      <c r="O141" s="119"/>
      <c r="P141" s="118"/>
      <c r="Q141" s="120"/>
    </row>
    <row r="142" spans="2:17" ht="18" customHeight="1" x14ac:dyDescent="0.25">
      <c r="B142" s="112">
        <v>136</v>
      </c>
      <c r="C142" s="113" t="s">
        <v>72</v>
      </c>
      <c r="D142" s="114">
        <v>5</v>
      </c>
      <c r="E142" s="115" t="s">
        <v>13</v>
      </c>
      <c r="F142" s="116" t="s">
        <v>73</v>
      </c>
      <c r="G142" s="46">
        <f t="shared" si="18"/>
        <v>995</v>
      </c>
      <c r="H142" s="4">
        <v>199</v>
      </c>
      <c r="I142" s="69"/>
      <c r="J142" s="56">
        <f t="shared" si="23"/>
        <v>0</v>
      </c>
      <c r="K142" s="57" t="str">
        <f t="shared" si="24"/>
        <v xml:space="preserve"> </v>
      </c>
      <c r="L142" s="117"/>
      <c r="M142" s="118"/>
      <c r="N142" s="118"/>
      <c r="O142" s="119"/>
      <c r="P142" s="118"/>
      <c r="Q142" s="120"/>
    </row>
    <row r="143" spans="2:17" ht="30" customHeight="1" x14ac:dyDescent="0.25">
      <c r="B143" s="112">
        <v>137</v>
      </c>
      <c r="C143" s="113" t="s">
        <v>74</v>
      </c>
      <c r="D143" s="114">
        <v>5</v>
      </c>
      <c r="E143" s="115" t="s">
        <v>13</v>
      </c>
      <c r="F143" s="116" t="s">
        <v>200</v>
      </c>
      <c r="G143" s="46">
        <f t="shared" si="18"/>
        <v>182.5</v>
      </c>
      <c r="H143" s="4">
        <v>36.5</v>
      </c>
      <c r="I143" s="69"/>
      <c r="J143" s="56">
        <f t="shared" si="23"/>
        <v>0</v>
      </c>
      <c r="K143" s="57" t="str">
        <f t="shared" si="24"/>
        <v xml:space="preserve"> </v>
      </c>
      <c r="L143" s="117"/>
      <c r="M143" s="118"/>
      <c r="N143" s="118"/>
      <c r="O143" s="119"/>
      <c r="P143" s="118"/>
      <c r="Q143" s="120"/>
    </row>
    <row r="144" spans="2:17" ht="18.75" customHeight="1" x14ac:dyDescent="0.25">
      <c r="B144" s="112">
        <v>138</v>
      </c>
      <c r="C144" s="113" t="s">
        <v>77</v>
      </c>
      <c r="D144" s="114">
        <v>10</v>
      </c>
      <c r="E144" s="115" t="s">
        <v>13</v>
      </c>
      <c r="F144" s="116" t="s">
        <v>223</v>
      </c>
      <c r="G144" s="46">
        <f t="shared" si="18"/>
        <v>150</v>
      </c>
      <c r="H144" s="4">
        <v>15</v>
      </c>
      <c r="I144" s="69"/>
      <c r="J144" s="56">
        <f t="shared" si="23"/>
        <v>0</v>
      </c>
      <c r="K144" s="57" t="str">
        <f t="shared" si="24"/>
        <v xml:space="preserve"> </v>
      </c>
      <c r="L144" s="117"/>
      <c r="M144" s="118"/>
      <c r="N144" s="118"/>
      <c r="O144" s="119"/>
      <c r="P144" s="118"/>
      <c r="Q144" s="120"/>
    </row>
    <row r="145" spans="1:17" ht="18.75" customHeight="1" x14ac:dyDescent="0.25">
      <c r="B145" s="112">
        <v>139</v>
      </c>
      <c r="C145" s="113" t="s">
        <v>25</v>
      </c>
      <c r="D145" s="114">
        <v>10</v>
      </c>
      <c r="E145" s="115" t="s">
        <v>13</v>
      </c>
      <c r="F145" s="116" t="s">
        <v>78</v>
      </c>
      <c r="G145" s="46">
        <f t="shared" si="18"/>
        <v>110</v>
      </c>
      <c r="H145" s="4">
        <v>11</v>
      </c>
      <c r="I145" s="69"/>
      <c r="J145" s="56">
        <f t="shared" si="23"/>
        <v>0</v>
      </c>
      <c r="K145" s="57" t="str">
        <f t="shared" si="24"/>
        <v xml:space="preserve"> </v>
      </c>
      <c r="L145" s="117"/>
      <c r="M145" s="118"/>
      <c r="N145" s="118"/>
      <c r="O145" s="119"/>
      <c r="P145" s="118"/>
      <c r="Q145" s="120"/>
    </row>
    <row r="146" spans="1:17" ht="18.75" customHeight="1" x14ac:dyDescent="0.25">
      <c r="B146" s="112">
        <v>140</v>
      </c>
      <c r="C146" s="113" t="s">
        <v>28</v>
      </c>
      <c r="D146" s="114">
        <v>20</v>
      </c>
      <c r="E146" s="115" t="s">
        <v>13</v>
      </c>
      <c r="F146" s="116" t="s">
        <v>29</v>
      </c>
      <c r="G146" s="46">
        <f t="shared" si="18"/>
        <v>120</v>
      </c>
      <c r="H146" s="4">
        <v>6</v>
      </c>
      <c r="I146" s="69"/>
      <c r="J146" s="56">
        <f t="shared" si="23"/>
        <v>0</v>
      </c>
      <c r="K146" s="57" t="str">
        <f t="shared" si="24"/>
        <v xml:space="preserve"> </v>
      </c>
      <c r="L146" s="117"/>
      <c r="M146" s="118"/>
      <c r="N146" s="118"/>
      <c r="O146" s="119"/>
      <c r="P146" s="118"/>
      <c r="Q146" s="120"/>
    </row>
    <row r="147" spans="1:17" ht="19.5" customHeight="1" x14ac:dyDescent="0.25">
      <c r="B147" s="112">
        <v>141</v>
      </c>
      <c r="C147" s="113" t="s">
        <v>93</v>
      </c>
      <c r="D147" s="114">
        <v>20</v>
      </c>
      <c r="E147" s="115" t="s">
        <v>13</v>
      </c>
      <c r="F147" s="116" t="s">
        <v>121</v>
      </c>
      <c r="G147" s="46">
        <f t="shared" si="18"/>
        <v>180</v>
      </c>
      <c r="H147" s="4">
        <v>9</v>
      </c>
      <c r="I147" s="69"/>
      <c r="J147" s="56">
        <f t="shared" si="23"/>
        <v>0</v>
      </c>
      <c r="K147" s="57" t="str">
        <f t="shared" si="24"/>
        <v xml:space="preserve"> </v>
      </c>
      <c r="L147" s="117"/>
      <c r="M147" s="118"/>
      <c r="N147" s="118"/>
      <c r="O147" s="119"/>
      <c r="P147" s="118"/>
      <c r="Q147" s="120"/>
    </row>
    <row r="148" spans="1:17" s="135" customFormat="1" ht="19.5" customHeight="1" thickBot="1" x14ac:dyDescent="0.3">
      <c r="B148" s="122">
        <v>142</v>
      </c>
      <c r="C148" s="123" t="s">
        <v>97</v>
      </c>
      <c r="D148" s="124">
        <v>5</v>
      </c>
      <c r="E148" s="125" t="s">
        <v>13</v>
      </c>
      <c r="F148" s="126" t="s">
        <v>98</v>
      </c>
      <c r="G148" s="5">
        <f t="shared" si="18"/>
        <v>150</v>
      </c>
      <c r="H148" s="6">
        <v>30</v>
      </c>
      <c r="I148" s="22"/>
      <c r="J148" s="40">
        <f t="shared" si="23"/>
        <v>0</v>
      </c>
      <c r="K148" s="43" t="str">
        <f t="shared" si="24"/>
        <v xml:space="preserve"> </v>
      </c>
      <c r="L148" s="127"/>
      <c r="M148" s="128"/>
      <c r="N148" s="128"/>
      <c r="O148" s="129"/>
      <c r="P148" s="128"/>
      <c r="Q148" s="130"/>
    </row>
    <row r="149" spans="1:17" s="135" customFormat="1" ht="36" customHeight="1" thickTop="1" x14ac:dyDescent="0.25">
      <c r="A149" s="134"/>
      <c r="B149" s="136">
        <v>143</v>
      </c>
      <c r="C149" s="165" t="s">
        <v>30</v>
      </c>
      <c r="D149" s="138">
        <v>30</v>
      </c>
      <c r="E149" s="166" t="s">
        <v>31</v>
      </c>
      <c r="F149" s="167" t="s">
        <v>236</v>
      </c>
      <c r="G149" s="48">
        <f t="shared" si="18"/>
        <v>480</v>
      </c>
      <c r="H149" s="30">
        <v>16</v>
      </c>
      <c r="I149" s="33"/>
      <c r="J149" s="39">
        <f t="shared" ref="J149:J201" si="25">D149*I149</f>
        <v>0</v>
      </c>
      <c r="K149" s="42" t="str">
        <f t="shared" ref="K149:K201" si="26">IF(ISNUMBER(I149), IF(I149&gt;H149,"NEVYHOVUJE","VYHOVUJE")," ")</f>
        <v xml:space="preserve"> </v>
      </c>
      <c r="L149" s="117"/>
      <c r="M149" s="118" t="s">
        <v>131</v>
      </c>
      <c r="N149" s="118"/>
      <c r="O149" s="119"/>
      <c r="P149" s="118" t="s">
        <v>148</v>
      </c>
      <c r="Q149" s="120" t="s">
        <v>150</v>
      </c>
    </row>
    <row r="150" spans="1:17" ht="30" x14ac:dyDescent="0.25">
      <c r="B150" s="112">
        <v>144</v>
      </c>
      <c r="C150" s="168" t="s">
        <v>39</v>
      </c>
      <c r="D150" s="114">
        <v>200</v>
      </c>
      <c r="E150" s="121" t="s">
        <v>40</v>
      </c>
      <c r="F150" s="141" t="s">
        <v>171</v>
      </c>
      <c r="G150" s="46">
        <f t="shared" si="18"/>
        <v>1000</v>
      </c>
      <c r="H150" s="4">
        <v>5</v>
      </c>
      <c r="I150" s="69"/>
      <c r="J150" s="56">
        <f t="shared" si="25"/>
        <v>0</v>
      </c>
      <c r="K150" s="57" t="str">
        <f t="shared" si="26"/>
        <v xml:space="preserve"> </v>
      </c>
      <c r="L150" s="117"/>
      <c r="M150" s="118"/>
      <c r="N150" s="118"/>
      <c r="O150" s="119"/>
      <c r="P150" s="118"/>
      <c r="Q150" s="120"/>
    </row>
    <row r="151" spans="1:17" ht="45" customHeight="1" x14ac:dyDescent="0.25">
      <c r="B151" s="112">
        <v>145</v>
      </c>
      <c r="C151" s="113" t="s">
        <v>42</v>
      </c>
      <c r="D151" s="114">
        <v>20</v>
      </c>
      <c r="E151" s="115" t="s">
        <v>13</v>
      </c>
      <c r="F151" s="116" t="s">
        <v>205</v>
      </c>
      <c r="G151" s="46">
        <f t="shared" si="18"/>
        <v>1000</v>
      </c>
      <c r="H151" s="4">
        <v>50</v>
      </c>
      <c r="I151" s="69"/>
      <c r="J151" s="56">
        <f t="shared" si="25"/>
        <v>0</v>
      </c>
      <c r="K151" s="57" t="str">
        <f t="shared" si="26"/>
        <v xml:space="preserve"> </v>
      </c>
      <c r="L151" s="117"/>
      <c r="M151" s="118"/>
      <c r="N151" s="118"/>
      <c r="O151" s="119"/>
      <c r="P151" s="118"/>
      <c r="Q151" s="120"/>
    </row>
    <row r="152" spans="1:17" ht="45" customHeight="1" x14ac:dyDescent="0.25">
      <c r="B152" s="112">
        <v>146</v>
      </c>
      <c r="C152" s="113" t="s">
        <v>43</v>
      </c>
      <c r="D152" s="114">
        <v>5</v>
      </c>
      <c r="E152" s="115" t="s">
        <v>13</v>
      </c>
      <c r="F152" s="116" t="s">
        <v>237</v>
      </c>
      <c r="G152" s="46">
        <f t="shared" si="18"/>
        <v>300</v>
      </c>
      <c r="H152" s="4">
        <v>60</v>
      </c>
      <c r="I152" s="69"/>
      <c r="J152" s="56">
        <f t="shared" si="25"/>
        <v>0</v>
      </c>
      <c r="K152" s="57" t="str">
        <f t="shared" si="26"/>
        <v xml:space="preserve"> </v>
      </c>
      <c r="L152" s="117"/>
      <c r="M152" s="118"/>
      <c r="N152" s="118"/>
      <c r="O152" s="119"/>
      <c r="P152" s="118"/>
      <c r="Q152" s="120"/>
    </row>
    <row r="153" spans="1:17" ht="37.5" customHeight="1" x14ac:dyDescent="0.25">
      <c r="B153" s="112">
        <v>147</v>
      </c>
      <c r="C153" s="169" t="s">
        <v>207</v>
      </c>
      <c r="D153" s="114">
        <v>30</v>
      </c>
      <c r="E153" s="115" t="s">
        <v>13</v>
      </c>
      <c r="F153" s="116" t="s">
        <v>227</v>
      </c>
      <c r="G153" s="46">
        <f t="shared" si="18"/>
        <v>750</v>
      </c>
      <c r="H153" s="4">
        <v>25</v>
      </c>
      <c r="I153" s="69"/>
      <c r="J153" s="56">
        <f t="shared" si="25"/>
        <v>0</v>
      </c>
      <c r="K153" s="57" t="str">
        <f t="shared" si="26"/>
        <v xml:space="preserve"> </v>
      </c>
      <c r="L153" s="117"/>
      <c r="M153" s="118"/>
      <c r="N153" s="118"/>
      <c r="O153" s="119"/>
      <c r="P153" s="118"/>
      <c r="Q153" s="120"/>
    </row>
    <row r="154" spans="1:17" ht="21" customHeight="1" x14ac:dyDescent="0.25">
      <c r="B154" s="112">
        <v>148</v>
      </c>
      <c r="C154" s="113" t="s">
        <v>168</v>
      </c>
      <c r="D154" s="114">
        <v>10</v>
      </c>
      <c r="E154" s="115" t="s">
        <v>13</v>
      </c>
      <c r="F154" s="116" t="s">
        <v>208</v>
      </c>
      <c r="G154" s="46">
        <f t="shared" si="18"/>
        <v>2000</v>
      </c>
      <c r="H154" s="4">
        <v>200</v>
      </c>
      <c r="I154" s="55"/>
      <c r="J154" s="56">
        <f t="shared" si="25"/>
        <v>0</v>
      </c>
      <c r="K154" s="57" t="str">
        <f t="shared" si="26"/>
        <v xml:space="preserve"> </v>
      </c>
      <c r="L154" s="117"/>
      <c r="M154" s="118"/>
      <c r="N154" s="118"/>
      <c r="O154" s="119"/>
      <c r="P154" s="118"/>
      <c r="Q154" s="120"/>
    </row>
    <row r="155" spans="1:17" ht="21" customHeight="1" x14ac:dyDescent="0.25">
      <c r="B155" s="112">
        <v>149</v>
      </c>
      <c r="C155" s="113" t="s">
        <v>14</v>
      </c>
      <c r="D155" s="114">
        <v>15</v>
      </c>
      <c r="E155" s="115" t="s">
        <v>13</v>
      </c>
      <c r="F155" s="116" t="s">
        <v>238</v>
      </c>
      <c r="G155" s="46">
        <f t="shared" si="18"/>
        <v>375</v>
      </c>
      <c r="H155" s="4">
        <v>25</v>
      </c>
      <c r="I155" s="69"/>
      <c r="J155" s="56">
        <f t="shared" si="25"/>
        <v>0</v>
      </c>
      <c r="K155" s="57" t="str">
        <f t="shared" si="26"/>
        <v xml:space="preserve"> </v>
      </c>
      <c r="L155" s="117"/>
      <c r="M155" s="118"/>
      <c r="N155" s="118"/>
      <c r="O155" s="119"/>
      <c r="P155" s="118"/>
      <c r="Q155" s="120"/>
    </row>
    <row r="156" spans="1:17" ht="30" customHeight="1" x14ac:dyDescent="0.25">
      <c r="B156" s="112">
        <v>150</v>
      </c>
      <c r="C156" s="113" t="s">
        <v>44</v>
      </c>
      <c r="D156" s="114">
        <v>20</v>
      </c>
      <c r="E156" s="115" t="s">
        <v>13</v>
      </c>
      <c r="F156" s="116" t="s">
        <v>228</v>
      </c>
      <c r="G156" s="46">
        <f t="shared" si="18"/>
        <v>840</v>
      </c>
      <c r="H156" s="4">
        <v>42</v>
      </c>
      <c r="I156" s="69"/>
      <c r="J156" s="56">
        <f t="shared" si="25"/>
        <v>0</v>
      </c>
      <c r="K156" s="57" t="str">
        <f t="shared" si="26"/>
        <v xml:space="preserve"> </v>
      </c>
      <c r="L156" s="117"/>
      <c r="M156" s="118"/>
      <c r="N156" s="118"/>
      <c r="O156" s="119"/>
      <c r="P156" s="118"/>
      <c r="Q156" s="120"/>
    </row>
    <row r="157" spans="1:17" ht="45" customHeight="1" x14ac:dyDescent="0.25">
      <c r="B157" s="112">
        <v>151</v>
      </c>
      <c r="C157" s="113" t="s">
        <v>229</v>
      </c>
      <c r="D157" s="114">
        <v>10</v>
      </c>
      <c r="E157" s="115" t="s">
        <v>13</v>
      </c>
      <c r="F157" s="116" t="s">
        <v>239</v>
      </c>
      <c r="G157" s="46">
        <f t="shared" si="18"/>
        <v>150</v>
      </c>
      <c r="H157" s="4">
        <v>15</v>
      </c>
      <c r="I157" s="69"/>
      <c r="J157" s="56">
        <f t="shared" si="25"/>
        <v>0</v>
      </c>
      <c r="K157" s="57" t="str">
        <f t="shared" si="26"/>
        <v xml:space="preserve"> </v>
      </c>
      <c r="L157" s="117"/>
      <c r="M157" s="118"/>
      <c r="N157" s="118"/>
      <c r="O157" s="119"/>
      <c r="P157" s="118"/>
      <c r="Q157" s="120"/>
    </row>
    <row r="158" spans="1:17" ht="45" customHeight="1" x14ac:dyDescent="0.25">
      <c r="B158" s="112">
        <v>152</v>
      </c>
      <c r="C158" s="113" t="s">
        <v>45</v>
      </c>
      <c r="D158" s="114">
        <v>20</v>
      </c>
      <c r="E158" s="115" t="s">
        <v>13</v>
      </c>
      <c r="F158" s="116" t="s">
        <v>179</v>
      </c>
      <c r="G158" s="46">
        <f t="shared" si="18"/>
        <v>700</v>
      </c>
      <c r="H158" s="4">
        <v>35</v>
      </c>
      <c r="I158" s="69"/>
      <c r="J158" s="56">
        <f t="shared" si="25"/>
        <v>0</v>
      </c>
      <c r="K158" s="57" t="str">
        <f t="shared" si="26"/>
        <v xml:space="preserve"> </v>
      </c>
      <c r="L158" s="117"/>
      <c r="M158" s="118"/>
      <c r="N158" s="118"/>
      <c r="O158" s="119"/>
      <c r="P158" s="118"/>
      <c r="Q158" s="120"/>
    </row>
    <row r="159" spans="1:17" ht="44.25" customHeight="1" x14ac:dyDescent="0.25">
      <c r="B159" s="112">
        <v>153</v>
      </c>
      <c r="C159" s="113" t="s">
        <v>46</v>
      </c>
      <c r="D159" s="114">
        <v>10</v>
      </c>
      <c r="E159" s="115" t="s">
        <v>13</v>
      </c>
      <c r="F159" s="116" t="s">
        <v>240</v>
      </c>
      <c r="G159" s="46">
        <f t="shared" si="18"/>
        <v>320</v>
      </c>
      <c r="H159" s="4">
        <v>32</v>
      </c>
      <c r="I159" s="69"/>
      <c r="J159" s="56">
        <f t="shared" si="25"/>
        <v>0</v>
      </c>
      <c r="K159" s="57" t="str">
        <f t="shared" si="26"/>
        <v xml:space="preserve"> </v>
      </c>
      <c r="L159" s="117"/>
      <c r="M159" s="118"/>
      <c r="N159" s="118"/>
      <c r="O159" s="119"/>
      <c r="P159" s="118"/>
      <c r="Q159" s="120"/>
    </row>
    <row r="160" spans="1:17" ht="39" customHeight="1" x14ac:dyDescent="0.25">
      <c r="B160" s="112">
        <v>154</v>
      </c>
      <c r="C160" s="113" t="s">
        <v>48</v>
      </c>
      <c r="D160" s="114">
        <v>20</v>
      </c>
      <c r="E160" s="115" t="s">
        <v>13</v>
      </c>
      <c r="F160" s="116" t="s">
        <v>182</v>
      </c>
      <c r="G160" s="46">
        <f t="shared" si="18"/>
        <v>700</v>
      </c>
      <c r="H160" s="4">
        <v>35</v>
      </c>
      <c r="I160" s="69"/>
      <c r="J160" s="56">
        <f t="shared" si="25"/>
        <v>0</v>
      </c>
      <c r="K160" s="57" t="str">
        <f t="shared" si="26"/>
        <v xml:space="preserve"> </v>
      </c>
      <c r="L160" s="117"/>
      <c r="M160" s="118"/>
      <c r="N160" s="118"/>
      <c r="O160" s="119"/>
      <c r="P160" s="118"/>
      <c r="Q160" s="120"/>
    </row>
    <row r="161" spans="2:17" ht="30" customHeight="1" x14ac:dyDescent="0.25">
      <c r="B161" s="112">
        <v>155</v>
      </c>
      <c r="C161" s="113" t="s">
        <v>49</v>
      </c>
      <c r="D161" s="114">
        <v>10</v>
      </c>
      <c r="E161" s="115" t="s">
        <v>13</v>
      </c>
      <c r="F161" s="116" t="s">
        <v>183</v>
      </c>
      <c r="G161" s="46">
        <f t="shared" si="18"/>
        <v>820</v>
      </c>
      <c r="H161" s="4">
        <v>82</v>
      </c>
      <c r="I161" s="69"/>
      <c r="J161" s="56">
        <f t="shared" si="25"/>
        <v>0</v>
      </c>
      <c r="K161" s="57" t="str">
        <f t="shared" si="26"/>
        <v xml:space="preserve"> </v>
      </c>
      <c r="L161" s="117"/>
      <c r="M161" s="118"/>
      <c r="N161" s="118"/>
      <c r="O161" s="119"/>
      <c r="P161" s="118"/>
      <c r="Q161" s="120"/>
    </row>
    <row r="162" spans="2:17" ht="36" customHeight="1" x14ac:dyDescent="0.25">
      <c r="B162" s="112">
        <v>156</v>
      </c>
      <c r="C162" s="113" t="s">
        <v>82</v>
      </c>
      <c r="D162" s="114">
        <v>20</v>
      </c>
      <c r="E162" s="115" t="s">
        <v>13</v>
      </c>
      <c r="F162" s="116" t="s">
        <v>241</v>
      </c>
      <c r="G162" s="46">
        <f t="shared" si="18"/>
        <v>500</v>
      </c>
      <c r="H162" s="4">
        <v>25</v>
      </c>
      <c r="I162" s="69"/>
      <c r="J162" s="56">
        <f t="shared" si="25"/>
        <v>0</v>
      </c>
      <c r="K162" s="57" t="str">
        <f t="shared" si="26"/>
        <v xml:space="preserve"> </v>
      </c>
      <c r="L162" s="117"/>
      <c r="M162" s="118"/>
      <c r="N162" s="118"/>
      <c r="O162" s="119"/>
      <c r="P162" s="118"/>
      <c r="Q162" s="120"/>
    </row>
    <row r="163" spans="2:17" ht="41.25" customHeight="1" x14ac:dyDescent="0.25">
      <c r="B163" s="112">
        <v>157</v>
      </c>
      <c r="C163" s="113" t="s">
        <v>52</v>
      </c>
      <c r="D163" s="114">
        <v>20</v>
      </c>
      <c r="E163" s="115" t="s">
        <v>13</v>
      </c>
      <c r="F163" s="116" t="s">
        <v>113</v>
      </c>
      <c r="G163" s="46">
        <f t="shared" si="18"/>
        <v>600</v>
      </c>
      <c r="H163" s="4">
        <v>30</v>
      </c>
      <c r="I163" s="69"/>
      <c r="J163" s="56">
        <f t="shared" si="25"/>
        <v>0</v>
      </c>
      <c r="K163" s="57" t="str">
        <f t="shared" si="26"/>
        <v xml:space="preserve"> </v>
      </c>
      <c r="L163" s="117"/>
      <c r="M163" s="118"/>
      <c r="N163" s="118"/>
      <c r="O163" s="119"/>
      <c r="P163" s="118"/>
      <c r="Q163" s="120"/>
    </row>
    <row r="164" spans="2:17" ht="22.5" customHeight="1" x14ac:dyDescent="0.25">
      <c r="B164" s="112">
        <v>158</v>
      </c>
      <c r="C164" s="113" t="s">
        <v>54</v>
      </c>
      <c r="D164" s="114">
        <v>2</v>
      </c>
      <c r="E164" s="115" t="s">
        <v>13</v>
      </c>
      <c r="F164" s="116" t="s">
        <v>114</v>
      </c>
      <c r="G164" s="46">
        <f t="shared" si="18"/>
        <v>62</v>
      </c>
      <c r="H164" s="4">
        <v>31</v>
      </c>
      <c r="I164" s="69"/>
      <c r="J164" s="56">
        <f t="shared" si="25"/>
        <v>0</v>
      </c>
      <c r="K164" s="57" t="str">
        <f t="shared" si="26"/>
        <v xml:space="preserve"> </v>
      </c>
      <c r="L164" s="117"/>
      <c r="M164" s="118"/>
      <c r="N164" s="118"/>
      <c r="O164" s="119"/>
      <c r="P164" s="118"/>
      <c r="Q164" s="120"/>
    </row>
    <row r="165" spans="2:17" ht="22.5" customHeight="1" x14ac:dyDescent="0.25">
      <c r="B165" s="112">
        <v>159</v>
      </c>
      <c r="C165" s="113" t="s">
        <v>55</v>
      </c>
      <c r="D165" s="114">
        <v>10</v>
      </c>
      <c r="E165" s="115" t="s">
        <v>13</v>
      </c>
      <c r="F165" s="116" t="s">
        <v>115</v>
      </c>
      <c r="G165" s="46">
        <f t="shared" si="18"/>
        <v>140</v>
      </c>
      <c r="H165" s="4">
        <v>14</v>
      </c>
      <c r="I165" s="69"/>
      <c r="J165" s="56">
        <f t="shared" si="25"/>
        <v>0</v>
      </c>
      <c r="K165" s="57" t="str">
        <f t="shared" si="26"/>
        <v xml:space="preserve"> </v>
      </c>
      <c r="L165" s="117"/>
      <c r="M165" s="118"/>
      <c r="N165" s="118"/>
      <c r="O165" s="119"/>
      <c r="P165" s="118"/>
      <c r="Q165" s="120"/>
    </row>
    <row r="166" spans="2:17" ht="30" customHeight="1" x14ac:dyDescent="0.25">
      <c r="B166" s="112">
        <v>160</v>
      </c>
      <c r="C166" s="113" t="s">
        <v>152</v>
      </c>
      <c r="D166" s="114">
        <v>5</v>
      </c>
      <c r="E166" s="115" t="s">
        <v>13</v>
      </c>
      <c r="F166" s="116" t="s">
        <v>153</v>
      </c>
      <c r="G166" s="46">
        <f t="shared" si="18"/>
        <v>110</v>
      </c>
      <c r="H166" s="4">
        <v>22</v>
      </c>
      <c r="I166" s="69"/>
      <c r="J166" s="56">
        <f t="shared" si="25"/>
        <v>0</v>
      </c>
      <c r="K166" s="57" t="str">
        <f t="shared" si="26"/>
        <v xml:space="preserve"> </v>
      </c>
      <c r="L166" s="117"/>
      <c r="M166" s="118"/>
      <c r="N166" s="118"/>
      <c r="O166" s="119"/>
      <c r="P166" s="118"/>
      <c r="Q166" s="120"/>
    </row>
    <row r="167" spans="2:17" ht="41.25" customHeight="1" x14ac:dyDescent="0.25">
      <c r="B167" s="112">
        <v>161</v>
      </c>
      <c r="C167" s="113" t="s">
        <v>216</v>
      </c>
      <c r="D167" s="114">
        <v>10</v>
      </c>
      <c r="E167" s="115" t="s">
        <v>13</v>
      </c>
      <c r="F167" s="116" t="s">
        <v>128</v>
      </c>
      <c r="G167" s="46">
        <f t="shared" si="18"/>
        <v>700</v>
      </c>
      <c r="H167" s="4">
        <v>70</v>
      </c>
      <c r="I167" s="69"/>
      <c r="J167" s="56">
        <f t="shared" si="25"/>
        <v>0</v>
      </c>
      <c r="K167" s="57" t="str">
        <f t="shared" si="26"/>
        <v xml:space="preserve"> </v>
      </c>
      <c r="L167" s="117"/>
      <c r="M167" s="118"/>
      <c r="N167" s="118"/>
      <c r="O167" s="119"/>
      <c r="P167" s="118"/>
      <c r="Q167" s="120"/>
    </row>
    <row r="168" spans="2:17" ht="21" customHeight="1" x14ac:dyDescent="0.25">
      <c r="B168" s="112">
        <v>162</v>
      </c>
      <c r="C168" s="113" t="s">
        <v>83</v>
      </c>
      <c r="D168" s="114">
        <v>3</v>
      </c>
      <c r="E168" s="115" t="s">
        <v>13</v>
      </c>
      <c r="F168" s="116" t="s">
        <v>118</v>
      </c>
      <c r="G168" s="46">
        <f t="shared" si="18"/>
        <v>60</v>
      </c>
      <c r="H168" s="4">
        <v>20</v>
      </c>
      <c r="I168" s="69"/>
      <c r="J168" s="56">
        <f t="shared" si="25"/>
        <v>0</v>
      </c>
      <c r="K168" s="57" t="str">
        <f t="shared" si="26"/>
        <v xml:space="preserve"> </v>
      </c>
      <c r="L168" s="117"/>
      <c r="M168" s="118"/>
      <c r="N168" s="118"/>
      <c r="O168" s="119"/>
      <c r="P168" s="118"/>
      <c r="Q168" s="120"/>
    </row>
    <row r="169" spans="2:17" ht="21" customHeight="1" x14ac:dyDescent="0.25">
      <c r="B169" s="112">
        <v>163</v>
      </c>
      <c r="C169" s="113" t="s">
        <v>57</v>
      </c>
      <c r="D169" s="114">
        <v>2</v>
      </c>
      <c r="E169" s="115" t="s">
        <v>13</v>
      </c>
      <c r="F169" s="116" t="s">
        <v>116</v>
      </c>
      <c r="G169" s="46">
        <f t="shared" si="18"/>
        <v>156</v>
      </c>
      <c r="H169" s="4">
        <v>78</v>
      </c>
      <c r="I169" s="69"/>
      <c r="J169" s="56">
        <f t="shared" si="25"/>
        <v>0</v>
      </c>
      <c r="K169" s="57" t="str">
        <f t="shared" si="26"/>
        <v xml:space="preserve"> </v>
      </c>
      <c r="L169" s="117"/>
      <c r="M169" s="118"/>
      <c r="N169" s="118"/>
      <c r="O169" s="119"/>
      <c r="P169" s="118"/>
      <c r="Q169" s="120"/>
    </row>
    <row r="170" spans="2:17" ht="30" x14ac:dyDescent="0.25">
      <c r="B170" s="112">
        <v>164</v>
      </c>
      <c r="C170" s="113" t="s">
        <v>58</v>
      </c>
      <c r="D170" s="114">
        <v>2</v>
      </c>
      <c r="E170" s="171" t="s">
        <v>13</v>
      </c>
      <c r="F170" s="116" t="s">
        <v>191</v>
      </c>
      <c r="G170" s="46">
        <f t="shared" si="18"/>
        <v>748</v>
      </c>
      <c r="H170" s="4">
        <v>374</v>
      </c>
      <c r="I170" s="69"/>
      <c r="J170" s="56">
        <f t="shared" si="25"/>
        <v>0</v>
      </c>
      <c r="K170" s="57" t="str">
        <f t="shared" si="26"/>
        <v xml:space="preserve"> </v>
      </c>
      <c r="L170" s="117"/>
      <c r="M170" s="118"/>
      <c r="N170" s="118"/>
      <c r="O170" s="119"/>
      <c r="P170" s="118"/>
      <c r="Q170" s="120"/>
    </row>
    <row r="171" spans="2:17" ht="41.25" customHeight="1" x14ac:dyDescent="0.25">
      <c r="B171" s="112">
        <v>165</v>
      </c>
      <c r="C171" s="113" t="s">
        <v>94</v>
      </c>
      <c r="D171" s="114">
        <v>15</v>
      </c>
      <c r="E171" s="115" t="s">
        <v>13</v>
      </c>
      <c r="F171" s="116" t="s">
        <v>242</v>
      </c>
      <c r="G171" s="46">
        <f t="shared" si="18"/>
        <v>2250</v>
      </c>
      <c r="H171" s="4">
        <v>150</v>
      </c>
      <c r="I171" s="69"/>
      <c r="J171" s="56">
        <f t="shared" si="25"/>
        <v>0</v>
      </c>
      <c r="K171" s="57" t="str">
        <f t="shared" si="26"/>
        <v xml:space="preserve"> </v>
      </c>
      <c r="L171" s="117"/>
      <c r="M171" s="118"/>
      <c r="N171" s="118"/>
      <c r="O171" s="119"/>
      <c r="P171" s="118"/>
      <c r="Q171" s="120"/>
    </row>
    <row r="172" spans="2:17" ht="43.5" customHeight="1" x14ac:dyDescent="0.25">
      <c r="B172" s="112">
        <v>166</v>
      </c>
      <c r="C172" s="113" t="s">
        <v>59</v>
      </c>
      <c r="D172" s="114">
        <v>2</v>
      </c>
      <c r="E172" s="115" t="s">
        <v>13</v>
      </c>
      <c r="F172" s="116" t="s">
        <v>192</v>
      </c>
      <c r="G172" s="46">
        <f t="shared" si="18"/>
        <v>144</v>
      </c>
      <c r="H172" s="4">
        <v>72</v>
      </c>
      <c r="I172" s="69"/>
      <c r="J172" s="56">
        <f t="shared" si="25"/>
        <v>0</v>
      </c>
      <c r="K172" s="57" t="str">
        <f t="shared" si="26"/>
        <v xml:space="preserve"> </v>
      </c>
      <c r="L172" s="117"/>
      <c r="M172" s="118"/>
      <c r="N172" s="118"/>
      <c r="O172" s="119"/>
      <c r="P172" s="118"/>
      <c r="Q172" s="120"/>
    </row>
    <row r="173" spans="2:17" ht="33" customHeight="1" x14ac:dyDescent="0.25">
      <c r="B173" s="112">
        <v>167</v>
      </c>
      <c r="C173" s="113" t="s">
        <v>59</v>
      </c>
      <c r="D173" s="114">
        <v>15</v>
      </c>
      <c r="E173" s="115" t="s">
        <v>13</v>
      </c>
      <c r="F173" s="116" t="s">
        <v>217</v>
      </c>
      <c r="G173" s="46">
        <f t="shared" si="18"/>
        <v>975</v>
      </c>
      <c r="H173" s="4">
        <v>65</v>
      </c>
      <c r="I173" s="69"/>
      <c r="J173" s="56">
        <f t="shared" si="25"/>
        <v>0</v>
      </c>
      <c r="K173" s="57" t="str">
        <f t="shared" si="26"/>
        <v xml:space="preserve"> </v>
      </c>
      <c r="L173" s="117"/>
      <c r="M173" s="118"/>
      <c r="N173" s="118"/>
      <c r="O173" s="119"/>
      <c r="P173" s="118"/>
      <c r="Q173" s="120"/>
    </row>
    <row r="174" spans="2:17" ht="75" customHeight="1" x14ac:dyDescent="0.25">
      <c r="B174" s="112">
        <v>168</v>
      </c>
      <c r="C174" s="113" t="s">
        <v>84</v>
      </c>
      <c r="D174" s="114">
        <v>30</v>
      </c>
      <c r="E174" s="115" t="s">
        <v>13</v>
      </c>
      <c r="F174" s="116" t="s">
        <v>218</v>
      </c>
      <c r="G174" s="46">
        <f t="shared" si="18"/>
        <v>2100</v>
      </c>
      <c r="H174" s="4">
        <v>70</v>
      </c>
      <c r="I174" s="69"/>
      <c r="J174" s="56">
        <f t="shared" si="25"/>
        <v>0</v>
      </c>
      <c r="K174" s="57" t="str">
        <f t="shared" si="26"/>
        <v xml:space="preserve"> </v>
      </c>
      <c r="L174" s="117"/>
      <c r="M174" s="118"/>
      <c r="N174" s="118"/>
      <c r="O174" s="119"/>
      <c r="P174" s="118"/>
      <c r="Q174" s="120"/>
    </row>
    <row r="175" spans="2:17" ht="32.25" customHeight="1" x14ac:dyDescent="0.25">
      <c r="B175" s="112">
        <v>169</v>
      </c>
      <c r="C175" s="113" t="s">
        <v>61</v>
      </c>
      <c r="D175" s="114">
        <v>10</v>
      </c>
      <c r="E175" s="115" t="s">
        <v>13</v>
      </c>
      <c r="F175" s="116" t="s">
        <v>117</v>
      </c>
      <c r="G175" s="46">
        <f t="shared" si="18"/>
        <v>320</v>
      </c>
      <c r="H175" s="4">
        <v>32</v>
      </c>
      <c r="I175" s="69"/>
      <c r="J175" s="56">
        <f t="shared" si="25"/>
        <v>0</v>
      </c>
      <c r="K175" s="57" t="str">
        <f t="shared" si="26"/>
        <v xml:space="preserve"> </v>
      </c>
      <c r="L175" s="117"/>
      <c r="M175" s="118"/>
      <c r="N175" s="118"/>
      <c r="O175" s="119"/>
      <c r="P175" s="118"/>
      <c r="Q175" s="120"/>
    </row>
    <row r="176" spans="2:17" ht="36" customHeight="1" x14ac:dyDescent="0.25">
      <c r="B176" s="112">
        <v>170</v>
      </c>
      <c r="C176" s="113" t="s">
        <v>62</v>
      </c>
      <c r="D176" s="114">
        <v>15</v>
      </c>
      <c r="E176" s="115" t="s">
        <v>13</v>
      </c>
      <c r="F176" s="116" t="s">
        <v>243</v>
      </c>
      <c r="G176" s="46">
        <f t="shared" si="18"/>
        <v>720</v>
      </c>
      <c r="H176" s="4">
        <v>48</v>
      </c>
      <c r="I176" s="69"/>
      <c r="J176" s="56">
        <f t="shared" si="25"/>
        <v>0</v>
      </c>
      <c r="K176" s="57" t="str">
        <f t="shared" si="26"/>
        <v xml:space="preserve"> </v>
      </c>
      <c r="L176" s="117"/>
      <c r="M176" s="118"/>
      <c r="N176" s="118"/>
      <c r="O176" s="119"/>
      <c r="P176" s="118"/>
      <c r="Q176" s="120"/>
    </row>
    <row r="177" spans="2:17" x14ac:dyDescent="0.25">
      <c r="B177" s="112">
        <v>171</v>
      </c>
      <c r="C177" s="113" t="s">
        <v>85</v>
      </c>
      <c r="D177" s="114">
        <v>10</v>
      </c>
      <c r="E177" s="115" t="s">
        <v>13</v>
      </c>
      <c r="F177" s="116" t="s">
        <v>119</v>
      </c>
      <c r="G177" s="46">
        <f t="shared" si="18"/>
        <v>800</v>
      </c>
      <c r="H177" s="4">
        <v>80</v>
      </c>
      <c r="I177" s="69"/>
      <c r="J177" s="56">
        <f t="shared" si="25"/>
        <v>0</v>
      </c>
      <c r="K177" s="57" t="str">
        <f t="shared" si="26"/>
        <v xml:space="preserve"> </v>
      </c>
      <c r="L177" s="117"/>
      <c r="M177" s="118"/>
      <c r="N177" s="118"/>
      <c r="O177" s="119"/>
      <c r="P177" s="118"/>
      <c r="Q177" s="120"/>
    </row>
    <row r="178" spans="2:17" ht="19.5" customHeight="1" x14ac:dyDescent="0.25">
      <c r="B178" s="112">
        <v>172</v>
      </c>
      <c r="C178" s="113" t="s">
        <v>86</v>
      </c>
      <c r="D178" s="114">
        <v>10</v>
      </c>
      <c r="E178" s="115" t="s">
        <v>16</v>
      </c>
      <c r="F178" s="116" t="s">
        <v>120</v>
      </c>
      <c r="G178" s="46">
        <f t="shared" si="18"/>
        <v>2500</v>
      </c>
      <c r="H178" s="4">
        <v>250</v>
      </c>
      <c r="I178" s="69"/>
      <c r="J178" s="56">
        <f t="shared" si="25"/>
        <v>0</v>
      </c>
      <c r="K178" s="57" t="str">
        <f t="shared" si="26"/>
        <v xml:space="preserve"> </v>
      </c>
      <c r="L178" s="117"/>
      <c r="M178" s="118"/>
      <c r="N178" s="118"/>
      <c r="O178" s="119"/>
      <c r="P178" s="118"/>
      <c r="Q178" s="120"/>
    </row>
    <row r="179" spans="2:17" ht="19.5" customHeight="1" x14ac:dyDescent="0.25">
      <c r="B179" s="112">
        <v>173</v>
      </c>
      <c r="C179" s="113" t="s">
        <v>63</v>
      </c>
      <c r="D179" s="114">
        <v>10</v>
      </c>
      <c r="E179" s="115" t="s">
        <v>64</v>
      </c>
      <c r="F179" s="116" t="s">
        <v>235</v>
      </c>
      <c r="G179" s="46">
        <f t="shared" si="18"/>
        <v>100</v>
      </c>
      <c r="H179" s="4">
        <v>10</v>
      </c>
      <c r="I179" s="69"/>
      <c r="J179" s="56">
        <f t="shared" si="25"/>
        <v>0</v>
      </c>
      <c r="K179" s="57" t="str">
        <f t="shared" si="26"/>
        <v xml:space="preserve"> </v>
      </c>
      <c r="L179" s="117"/>
      <c r="M179" s="118"/>
      <c r="N179" s="118"/>
      <c r="O179" s="119"/>
      <c r="P179" s="118"/>
      <c r="Q179" s="120"/>
    </row>
    <row r="180" spans="2:17" ht="19.5" customHeight="1" x14ac:dyDescent="0.25">
      <c r="B180" s="112">
        <v>174</v>
      </c>
      <c r="C180" s="113" t="s">
        <v>66</v>
      </c>
      <c r="D180" s="114">
        <v>30</v>
      </c>
      <c r="E180" s="115" t="s">
        <v>64</v>
      </c>
      <c r="F180" s="116" t="s">
        <v>67</v>
      </c>
      <c r="G180" s="46">
        <f t="shared" si="18"/>
        <v>300</v>
      </c>
      <c r="H180" s="4">
        <v>10</v>
      </c>
      <c r="I180" s="69"/>
      <c r="J180" s="56">
        <f t="shared" si="25"/>
        <v>0</v>
      </c>
      <c r="K180" s="57" t="str">
        <f t="shared" si="26"/>
        <v xml:space="preserve"> </v>
      </c>
      <c r="L180" s="117"/>
      <c r="M180" s="118"/>
      <c r="N180" s="118"/>
      <c r="O180" s="119"/>
      <c r="P180" s="118"/>
      <c r="Q180" s="120"/>
    </row>
    <row r="181" spans="2:17" ht="19.5" customHeight="1" x14ac:dyDescent="0.25">
      <c r="B181" s="112">
        <v>175</v>
      </c>
      <c r="C181" s="113" t="s">
        <v>68</v>
      </c>
      <c r="D181" s="114">
        <v>10</v>
      </c>
      <c r="E181" s="115" t="s">
        <v>64</v>
      </c>
      <c r="F181" s="116" t="s">
        <v>69</v>
      </c>
      <c r="G181" s="46">
        <f t="shared" si="18"/>
        <v>100</v>
      </c>
      <c r="H181" s="4">
        <v>10</v>
      </c>
      <c r="I181" s="69"/>
      <c r="J181" s="56">
        <f t="shared" si="25"/>
        <v>0</v>
      </c>
      <c r="K181" s="57" t="str">
        <f t="shared" si="26"/>
        <v xml:space="preserve"> </v>
      </c>
      <c r="L181" s="117"/>
      <c r="M181" s="118"/>
      <c r="N181" s="118"/>
      <c r="O181" s="119"/>
      <c r="P181" s="118"/>
      <c r="Q181" s="120"/>
    </row>
    <row r="182" spans="2:17" ht="19.5" customHeight="1" x14ac:dyDescent="0.25">
      <c r="B182" s="112">
        <v>176</v>
      </c>
      <c r="C182" s="113" t="s">
        <v>95</v>
      </c>
      <c r="D182" s="114">
        <v>5</v>
      </c>
      <c r="E182" s="115" t="s">
        <v>64</v>
      </c>
      <c r="F182" s="116" t="s">
        <v>96</v>
      </c>
      <c r="G182" s="46">
        <f t="shared" si="18"/>
        <v>150</v>
      </c>
      <c r="H182" s="4">
        <v>30</v>
      </c>
      <c r="I182" s="69"/>
      <c r="J182" s="56">
        <f t="shared" si="25"/>
        <v>0</v>
      </c>
      <c r="K182" s="57" t="str">
        <f t="shared" si="26"/>
        <v xml:space="preserve"> </v>
      </c>
      <c r="L182" s="117"/>
      <c r="M182" s="118"/>
      <c r="N182" s="118"/>
      <c r="O182" s="119"/>
      <c r="P182" s="118"/>
      <c r="Q182" s="120"/>
    </row>
    <row r="183" spans="2:17" ht="19.5" customHeight="1" x14ac:dyDescent="0.25">
      <c r="B183" s="112">
        <v>177</v>
      </c>
      <c r="C183" s="113" t="s">
        <v>70</v>
      </c>
      <c r="D183" s="114">
        <v>50</v>
      </c>
      <c r="E183" s="115" t="s">
        <v>23</v>
      </c>
      <c r="F183" s="116" t="s">
        <v>244</v>
      </c>
      <c r="G183" s="46">
        <f t="shared" si="18"/>
        <v>1250</v>
      </c>
      <c r="H183" s="4">
        <v>25</v>
      </c>
      <c r="I183" s="69"/>
      <c r="J183" s="56">
        <f t="shared" si="25"/>
        <v>0</v>
      </c>
      <c r="K183" s="57" t="str">
        <f t="shared" si="26"/>
        <v xml:space="preserve"> </v>
      </c>
      <c r="L183" s="117"/>
      <c r="M183" s="118"/>
      <c r="N183" s="118"/>
      <c r="O183" s="119"/>
      <c r="P183" s="118"/>
      <c r="Q183" s="120"/>
    </row>
    <row r="184" spans="2:17" ht="19.5" customHeight="1" x14ac:dyDescent="0.25">
      <c r="B184" s="112">
        <v>178</v>
      </c>
      <c r="C184" s="113" t="s">
        <v>71</v>
      </c>
      <c r="D184" s="114">
        <v>40</v>
      </c>
      <c r="E184" s="115" t="s">
        <v>23</v>
      </c>
      <c r="F184" s="116" t="s">
        <v>198</v>
      </c>
      <c r="G184" s="46">
        <f t="shared" si="18"/>
        <v>2360</v>
      </c>
      <c r="H184" s="4">
        <v>59</v>
      </c>
      <c r="I184" s="69"/>
      <c r="J184" s="56">
        <f t="shared" si="25"/>
        <v>0</v>
      </c>
      <c r="K184" s="57" t="str">
        <f t="shared" si="26"/>
        <v xml:space="preserve"> </v>
      </c>
      <c r="L184" s="117"/>
      <c r="M184" s="118"/>
      <c r="N184" s="118"/>
      <c r="O184" s="119"/>
      <c r="P184" s="118"/>
      <c r="Q184" s="120"/>
    </row>
    <row r="185" spans="2:17" ht="30" x14ac:dyDescent="0.25">
      <c r="B185" s="112">
        <v>179</v>
      </c>
      <c r="C185" s="113" t="s">
        <v>19</v>
      </c>
      <c r="D185" s="114">
        <v>5</v>
      </c>
      <c r="E185" s="121" t="s">
        <v>20</v>
      </c>
      <c r="F185" s="116" t="s">
        <v>155</v>
      </c>
      <c r="G185" s="46">
        <f t="shared" si="18"/>
        <v>100</v>
      </c>
      <c r="H185" s="4">
        <v>20</v>
      </c>
      <c r="I185" s="69"/>
      <c r="J185" s="56">
        <f t="shared" si="25"/>
        <v>0</v>
      </c>
      <c r="K185" s="57" t="str">
        <f t="shared" si="26"/>
        <v xml:space="preserve"> </v>
      </c>
      <c r="L185" s="117"/>
      <c r="M185" s="118"/>
      <c r="N185" s="118"/>
      <c r="O185" s="119"/>
      <c r="P185" s="118"/>
      <c r="Q185" s="120"/>
    </row>
    <row r="186" spans="2:17" ht="19.5" customHeight="1" x14ac:dyDescent="0.25">
      <c r="B186" s="112">
        <v>180</v>
      </c>
      <c r="C186" s="113" t="s">
        <v>99</v>
      </c>
      <c r="D186" s="114">
        <v>3</v>
      </c>
      <c r="E186" s="121" t="s">
        <v>16</v>
      </c>
      <c r="F186" s="116" t="s">
        <v>245</v>
      </c>
      <c r="G186" s="46">
        <f t="shared" si="18"/>
        <v>49.5</v>
      </c>
      <c r="H186" s="4">
        <v>16.5</v>
      </c>
      <c r="I186" s="69"/>
      <c r="J186" s="56">
        <f t="shared" si="25"/>
        <v>0</v>
      </c>
      <c r="K186" s="57" t="str">
        <f t="shared" si="26"/>
        <v xml:space="preserve"> </v>
      </c>
      <c r="L186" s="117"/>
      <c r="M186" s="118"/>
      <c r="N186" s="118"/>
      <c r="O186" s="119"/>
      <c r="P186" s="118"/>
      <c r="Q186" s="120"/>
    </row>
    <row r="187" spans="2:17" ht="19.5" customHeight="1" x14ac:dyDescent="0.25">
      <c r="B187" s="112">
        <v>181</v>
      </c>
      <c r="C187" s="113" t="s">
        <v>21</v>
      </c>
      <c r="D187" s="114">
        <v>3</v>
      </c>
      <c r="E187" s="121" t="s">
        <v>16</v>
      </c>
      <c r="F187" s="116" t="s">
        <v>110</v>
      </c>
      <c r="G187" s="46">
        <f t="shared" si="18"/>
        <v>45</v>
      </c>
      <c r="H187" s="4">
        <v>15</v>
      </c>
      <c r="I187" s="69"/>
      <c r="J187" s="56">
        <f t="shared" si="25"/>
        <v>0</v>
      </c>
      <c r="K187" s="57" t="str">
        <f t="shared" si="26"/>
        <v xml:space="preserve"> </v>
      </c>
      <c r="L187" s="117"/>
      <c r="M187" s="118"/>
      <c r="N187" s="118"/>
      <c r="O187" s="119"/>
      <c r="P187" s="118"/>
      <c r="Q187" s="120"/>
    </row>
    <row r="188" spans="2:17" ht="19.5" customHeight="1" x14ac:dyDescent="0.25">
      <c r="B188" s="112">
        <v>182</v>
      </c>
      <c r="C188" s="113" t="s">
        <v>72</v>
      </c>
      <c r="D188" s="114">
        <v>10</v>
      </c>
      <c r="E188" s="115" t="s">
        <v>13</v>
      </c>
      <c r="F188" s="116" t="s">
        <v>73</v>
      </c>
      <c r="G188" s="46">
        <f t="shared" si="18"/>
        <v>1990</v>
      </c>
      <c r="H188" s="4">
        <v>199</v>
      </c>
      <c r="I188" s="69"/>
      <c r="J188" s="56">
        <f t="shared" si="25"/>
        <v>0</v>
      </c>
      <c r="K188" s="57" t="str">
        <f t="shared" si="26"/>
        <v xml:space="preserve"> </v>
      </c>
      <c r="L188" s="117"/>
      <c r="M188" s="118"/>
      <c r="N188" s="118"/>
      <c r="O188" s="119"/>
      <c r="P188" s="118"/>
      <c r="Q188" s="120"/>
    </row>
    <row r="189" spans="2:17" ht="19.5" customHeight="1" x14ac:dyDescent="0.25">
      <c r="B189" s="112">
        <v>183</v>
      </c>
      <c r="C189" s="113" t="s">
        <v>100</v>
      </c>
      <c r="D189" s="114">
        <v>2</v>
      </c>
      <c r="E189" s="115" t="s">
        <v>13</v>
      </c>
      <c r="F189" s="116" t="s">
        <v>246</v>
      </c>
      <c r="G189" s="46">
        <f t="shared" si="18"/>
        <v>92</v>
      </c>
      <c r="H189" s="4">
        <v>46</v>
      </c>
      <c r="I189" s="69"/>
      <c r="J189" s="56">
        <f t="shared" si="25"/>
        <v>0</v>
      </c>
      <c r="K189" s="57" t="str">
        <f t="shared" si="26"/>
        <v xml:space="preserve"> </v>
      </c>
      <c r="L189" s="117"/>
      <c r="M189" s="118"/>
      <c r="N189" s="118"/>
      <c r="O189" s="119"/>
      <c r="P189" s="118"/>
      <c r="Q189" s="120"/>
    </row>
    <row r="190" spans="2:17" ht="30" x14ac:dyDescent="0.25">
      <c r="B190" s="112">
        <v>184</v>
      </c>
      <c r="C190" s="113" t="s">
        <v>101</v>
      </c>
      <c r="D190" s="114">
        <v>2</v>
      </c>
      <c r="E190" s="115" t="s">
        <v>13</v>
      </c>
      <c r="F190" s="116" t="s">
        <v>247</v>
      </c>
      <c r="G190" s="46">
        <f t="shared" si="18"/>
        <v>112</v>
      </c>
      <c r="H190" s="4">
        <v>56</v>
      </c>
      <c r="I190" s="69"/>
      <c r="J190" s="56">
        <f t="shared" si="25"/>
        <v>0</v>
      </c>
      <c r="K190" s="57" t="str">
        <f t="shared" si="26"/>
        <v xml:space="preserve"> </v>
      </c>
      <c r="L190" s="117"/>
      <c r="M190" s="118"/>
      <c r="N190" s="118"/>
      <c r="O190" s="119"/>
      <c r="P190" s="118"/>
      <c r="Q190" s="120"/>
    </row>
    <row r="191" spans="2:17" ht="21.75" customHeight="1" x14ac:dyDescent="0.25">
      <c r="B191" s="112">
        <v>185</v>
      </c>
      <c r="C191" s="113" t="s">
        <v>87</v>
      </c>
      <c r="D191" s="114">
        <v>2</v>
      </c>
      <c r="E191" s="115" t="s">
        <v>13</v>
      </c>
      <c r="F191" s="116" t="s">
        <v>88</v>
      </c>
      <c r="G191" s="46">
        <f t="shared" si="18"/>
        <v>40</v>
      </c>
      <c r="H191" s="4">
        <v>20</v>
      </c>
      <c r="I191" s="69"/>
      <c r="J191" s="56">
        <f t="shared" si="25"/>
        <v>0</v>
      </c>
      <c r="K191" s="57" t="str">
        <f t="shared" si="26"/>
        <v xml:space="preserve"> </v>
      </c>
      <c r="L191" s="117"/>
      <c r="M191" s="118"/>
      <c r="N191" s="118"/>
      <c r="O191" s="119"/>
      <c r="P191" s="118"/>
      <c r="Q191" s="120"/>
    </row>
    <row r="192" spans="2:17" ht="30" customHeight="1" x14ac:dyDescent="0.25">
      <c r="B192" s="112">
        <v>186</v>
      </c>
      <c r="C192" s="113" t="s">
        <v>74</v>
      </c>
      <c r="D192" s="114">
        <v>5</v>
      </c>
      <c r="E192" s="115" t="s">
        <v>13</v>
      </c>
      <c r="F192" s="116" t="s">
        <v>200</v>
      </c>
      <c r="G192" s="46">
        <f t="shared" si="18"/>
        <v>182</v>
      </c>
      <c r="H192" s="4">
        <v>36.4</v>
      </c>
      <c r="I192" s="69"/>
      <c r="J192" s="56">
        <f t="shared" si="25"/>
        <v>0</v>
      </c>
      <c r="K192" s="57" t="str">
        <f t="shared" si="26"/>
        <v xml:space="preserve"> </v>
      </c>
      <c r="L192" s="117"/>
      <c r="M192" s="118"/>
      <c r="N192" s="118"/>
      <c r="O192" s="119"/>
      <c r="P192" s="118"/>
      <c r="Q192" s="120"/>
    </row>
    <row r="193" spans="1:17" ht="21" customHeight="1" x14ac:dyDescent="0.25">
      <c r="B193" s="112">
        <v>187</v>
      </c>
      <c r="C193" s="113" t="s">
        <v>89</v>
      </c>
      <c r="D193" s="114">
        <v>1</v>
      </c>
      <c r="E193" s="115" t="s">
        <v>13</v>
      </c>
      <c r="F193" s="116" t="s">
        <v>90</v>
      </c>
      <c r="G193" s="46">
        <f t="shared" si="18"/>
        <v>36</v>
      </c>
      <c r="H193" s="4">
        <v>36</v>
      </c>
      <c r="I193" s="69"/>
      <c r="J193" s="56">
        <f t="shared" si="25"/>
        <v>0</v>
      </c>
      <c r="K193" s="57" t="str">
        <f t="shared" si="26"/>
        <v xml:space="preserve"> </v>
      </c>
      <c r="L193" s="117"/>
      <c r="M193" s="118"/>
      <c r="N193" s="118"/>
      <c r="O193" s="119"/>
      <c r="P193" s="118"/>
      <c r="Q193" s="120"/>
    </row>
    <row r="194" spans="1:17" ht="21" customHeight="1" x14ac:dyDescent="0.25">
      <c r="B194" s="112">
        <v>188</v>
      </c>
      <c r="C194" s="113" t="s">
        <v>77</v>
      </c>
      <c r="D194" s="114">
        <v>15</v>
      </c>
      <c r="E194" s="115" t="s">
        <v>13</v>
      </c>
      <c r="F194" s="116" t="s">
        <v>248</v>
      </c>
      <c r="G194" s="46">
        <f t="shared" si="18"/>
        <v>225</v>
      </c>
      <c r="H194" s="4">
        <v>15</v>
      </c>
      <c r="I194" s="69"/>
      <c r="J194" s="56">
        <f t="shared" si="25"/>
        <v>0</v>
      </c>
      <c r="K194" s="57" t="str">
        <f t="shared" si="26"/>
        <v xml:space="preserve"> </v>
      </c>
      <c r="L194" s="117"/>
      <c r="M194" s="118"/>
      <c r="N194" s="118"/>
      <c r="O194" s="119"/>
      <c r="P194" s="118"/>
      <c r="Q194" s="120"/>
    </row>
    <row r="195" spans="1:17" ht="21" customHeight="1" x14ac:dyDescent="0.25">
      <c r="B195" s="112">
        <v>189</v>
      </c>
      <c r="C195" s="113" t="s">
        <v>25</v>
      </c>
      <c r="D195" s="114">
        <v>10</v>
      </c>
      <c r="E195" s="115" t="s">
        <v>13</v>
      </c>
      <c r="F195" s="116" t="s">
        <v>203</v>
      </c>
      <c r="G195" s="46">
        <f t="shared" si="18"/>
        <v>110</v>
      </c>
      <c r="H195" s="4">
        <v>11</v>
      </c>
      <c r="I195" s="69"/>
      <c r="J195" s="56">
        <f t="shared" si="25"/>
        <v>0</v>
      </c>
      <c r="K195" s="57" t="str">
        <f t="shared" si="26"/>
        <v xml:space="preserve"> </v>
      </c>
      <c r="L195" s="117"/>
      <c r="M195" s="118"/>
      <c r="N195" s="118"/>
      <c r="O195" s="119"/>
      <c r="P195" s="118"/>
      <c r="Q195" s="120"/>
    </row>
    <row r="196" spans="1:17" ht="21" customHeight="1" x14ac:dyDescent="0.25">
      <c r="B196" s="112">
        <v>190</v>
      </c>
      <c r="C196" s="113" t="s">
        <v>102</v>
      </c>
      <c r="D196" s="114">
        <v>10</v>
      </c>
      <c r="E196" s="115" t="s">
        <v>13</v>
      </c>
      <c r="F196" s="116" t="s">
        <v>103</v>
      </c>
      <c r="G196" s="46">
        <f t="shared" ref="G196:G201" si="27">D196*H196</f>
        <v>70</v>
      </c>
      <c r="H196" s="4">
        <v>7</v>
      </c>
      <c r="I196" s="69"/>
      <c r="J196" s="56">
        <f t="shared" si="25"/>
        <v>0</v>
      </c>
      <c r="K196" s="57" t="str">
        <f t="shared" si="26"/>
        <v xml:space="preserve"> </v>
      </c>
      <c r="L196" s="117"/>
      <c r="M196" s="118"/>
      <c r="N196" s="118"/>
      <c r="O196" s="119"/>
      <c r="P196" s="118"/>
      <c r="Q196" s="120"/>
    </row>
    <row r="197" spans="1:17" ht="21" customHeight="1" x14ac:dyDescent="0.25">
      <c r="B197" s="112">
        <v>191</v>
      </c>
      <c r="C197" s="113" t="s">
        <v>28</v>
      </c>
      <c r="D197" s="114">
        <v>20</v>
      </c>
      <c r="E197" s="115" t="s">
        <v>13</v>
      </c>
      <c r="F197" s="116" t="s">
        <v>29</v>
      </c>
      <c r="G197" s="46">
        <f t="shared" si="27"/>
        <v>120</v>
      </c>
      <c r="H197" s="4">
        <v>6</v>
      </c>
      <c r="I197" s="69"/>
      <c r="J197" s="56">
        <f t="shared" si="25"/>
        <v>0</v>
      </c>
      <c r="K197" s="57" t="str">
        <f t="shared" si="26"/>
        <v xml:space="preserve"> </v>
      </c>
      <c r="L197" s="117"/>
      <c r="M197" s="118"/>
      <c r="N197" s="118"/>
      <c r="O197" s="119"/>
      <c r="P197" s="118"/>
      <c r="Q197" s="120"/>
    </row>
    <row r="198" spans="1:17" ht="21" customHeight="1" x14ac:dyDescent="0.25">
      <c r="B198" s="112">
        <v>192</v>
      </c>
      <c r="C198" s="113" t="s">
        <v>93</v>
      </c>
      <c r="D198" s="114">
        <v>20</v>
      </c>
      <c r="E198" s="115" t="s">
        <v>13</v>
      </c>
      <c r="F198" s="116" t="s">
        <v>121</v>
      </c>
      <c r="G198" s="46">
        <f t="shared" si="27"/>
        <v>180</v>
      </c>
      <c r="H198" s="4">
        <v>9</v>
      </c>
      <c r="I198" s="69"/>
      <c r="J198" s="56">
        <f t="shared" si="25"/>
        <v>0</v>
      </c>
      <c r="K198" s="57" t="str">
        <f t="shared" si="26"/>
        <v xml:space="preserve"> </v>
      </c>
      <c r="L198" s="117"/>
      <c r="M198" s="118"/>
      <c r="N198" s="118"/>
      <c r="O198" s="119"/>
      <c r="P198" s="118"/>
      <c r="Q198" s="120"/>
    </row>
    <row r="199" spans="1:17" ht="21" customHeight="1" x14ac:dyDescent="0.25">
      <c r="B199" s="112">
        <v>193</v>
      </c>
      <c r="C199" s="113" t="s">
        <v>97</v>
      </c>
      <c r="D199" s="114">
        <v>5</v>
      </c>
      <c r="E199" s="115" t="s">
        <v>13</v>
      </c>
      <c r="F199" s="116" t="s">
        <v>98</v>
      </c>
      <c r="G199" s="46">
        <f t="shared" si="27"/>
        <v>150</v>
      </c>
      <c r="H199" s="4">
        <v>30</v>
      </c>
      <c r="I199" s="69"/>
      <c r="J199" s="56">
        <f t="shared" si="25"/>
        <v>0</v>
      </c>
      <c r="K199" s="57" t="str">
        <f t="shared" si="26"/>
        <v xml:space="preserve"> </v>
      </c>
      <c r="L199" s="117"/>
      <c r="M199" s="118"/>
      <c r="N199" s="118"/>
      <c r="O199" s="119"/>
      <c r="P199" s="118"/>
      <c r="Q199" s="120"/>
    </row>
    <row r="200" spans="1:17" ht="21" customHeight="1" x14ac:dyDescent="0.25">
      <c r="B200" s="112">
        <v>194</v>
      </c>
      <c r="C200" s="113" t="s">
        <v>104</v>
      </c>
      <c r="D200" s="114">
        <v>2</v>
      </c>
      <c r="E200" s="115" t="s">
        <v>13</v>
      </c>
      <c r="F200" s="116" t="s">
        <v>105</v>
      </c>
      <c r="G200" s="46">
        <f t="shared" si="27"/>
        <v>178</v>
      </c>
      <c r="H200" s="4">
        <v>89</v>
      </c>
      <c r="I200" s="69"/>
      <c r="J200" s="56">
        <f t="shared" si="25"/>
        <v>0</v>
      </c>
      <c r="K200" s="57" t="str">
        <f t="shared" si="26"/>
        <v xml:space="preserve"> </v>
      </c>
      <c r="L200" s="117"/>
      <c r="M200" s="118"/>
      <c r="N200" s="118"/>
      <c r="O200" s="119"/>
      <c r="P200" s="118"/>
      <c r="Q200" s="120"/>
    </row>
    <row r="201" spans="1:17" s="135" customFormat="1" ht="21" customHeight="1" thickBot="1" x14ac:dyDescent="0.3">
      <c r="A201" s="134"/>
      <c r="B201" s="122">
        <v>195</v>
      </c>
      <c r="C201" s="123" t="s">
        <v>106</v>
      </c>
      <c r="D201" s="124">
        <v>1</v>
      </c>
      <c r="E201" s="125" t="s">
        <v>13</v>
      </c>
      <c r="F201" s="126" t="s">
        <v>107</v>
      </c>
      <c r="G201" s="5">
        <f t="shared" si="27"/>
        <v>29</v>
      </c>
      <c r="H201" s="6">
        <v>29</v>
      </c>
      <c r="I201" s="22"/>
      <c r="J201" s="40">
        <f t="shared" si="25"/>
        <v>0</v>
      </c>
      <c r="K201" s="43" t="str">
        <f t="shared" si="26"/>
        <v xml:space="preserve"> </v>
      </c>
      <c r="L201" s="127"/>
      <c r="M201" s="128"/>
      <c r="N201" s="128"/>
      <c r="O201" s="129"/>
      <c r="P201" s="128"/>
      <c r="Q201" s="130"/>
    </row>
    <row r="202" spans="1:17" ht="13.5" customHeight="1" thickTop="1" thickBot="1" x14ac:dyDescent="0.3">
      <c r="A202" s="176"/>
      <c r="B202" s="177"/>
      <c r="C202" s="176"/>
      <c r="D202" s="176"/>
      <c r="E202" s="176"/>
      <c r="F202" s="176"/>
      <c r="G202" s="176"/>
      <c r="H202" s="176"/>
      <c r="I202" s="176"/>
      <c r="J202" s="176"/>
      <c r="K202" s="176"/>
      <c r="L202" s="178"/>
      <c r="M202" s="176"/>
      <c r="N202" s="176"/>
      <c r="O202" s="179"/>
      <c r="P202" s="176"/>
      <c r="Q202" s="176"/>
    </row>
    <row r="203" spans="1:17" ht="60.75" customHeight="1" thickTop="1" thickBot="1" x14ac:dyDescent="0.3">
      <c r="A203" s="180"/>
      <c r="B203" s="86" t="s">
        <v>11</v>
      </c>
      <c r="C203" s="87"/>
      <c r="D203" s="87"/>
      <c r="E203" s="87"/>
      <c r="F203" s="88"/>
      <c r="G203" s="8"/>
      <c r="H203" s="27" t="s">
        <v>3</v>
      </c>
      <c r="I203" s="83" t="s">
        <v>4</v>
      </c>
      <c r="J203" s="84"/>
      <c r="K203" s="85"/>
      <c r="L203" s="178"/>
      <c r="M203" s="11"/>
      <c r="N203" s="7"/>
      <c r="O203" s="181"/>
      <c r="P203" s="182"/>
      <c r="Q203" s="182"/>
    </row>
    <row r="204" spans="1:17" ht="33" customHeight="1" thickTop="1" thickBot="1" x14ac:dyDescent="0.3">
      <c r="A204" s="180"/>
      <c r="B204" s="183" t="s">
        <v>12</v>
      </c>
      <c r="C204" s="184"/>
      <c r="D204" s="184"/>
      <c r="E204" s="184"/>
      <c r="F204" s="185"/>
      <c r="G204" s="10"/>
      <c r="H204" s="26">
        <f>SUM(G7:G201)</f>
        <v>135653</v>
      </c>
      <c r="I204" s="79">
        <f>SUM(J7:J201)</f>
        <v>0</v>
      </c>
      <c r="J204" s="80"/>
      <c r="K204" s="81"/>
      <c r="L204" s="186"/>
      <c r="M204" s="187"/>
      <c r="O204" s="17"/>
      <c r="P204" s="9"/>
      <c r="Q204" s="9"/>
    </row>
    <row r="205" spans="1:17" ht="15.75" thickTop="1" x14ac:dyDescent="0.25">
      <c r="C205" s="1"/>
      <c r="D205" s="1"/>
      <c r="E205" s="1"/>
      <c r="F205" s="1"/>
      <c r="G205" s="1"/>
      <c r="M205" s="1"/>
      <c r="Q205" s="1"/>
    </row>
    <row r="206" spans="1:17" x14ac:dyDescent="0.25">
      <c r="C206" s="1"/>
      <c r="D206" s="1"/>
      <c r="E206" s="1"/>
      <c r="F206" s="1"/>
      <c r="G206" s="1"/>
      <c r="M206" s="1"/>
      <c r="Q206" s="1"/>
    </row>
    <row r="207" spans="1:17" x14ac:dyDescent="0.25">
      <c r="C207" s="1"/>
      <c r="D207" s="1"/>
      <c r="E207" s="1"/>
      <c r="F207" s="1"/>
      <c r="G207" s="1"/>
      <c r="M207" s="1"/>
      <c r="Q207" s="1"/>
    </row>
    <row r="208" spans="1:17" x14ac:dyDescent="0.25">
      <c r="C208" s="1"/>
      <c r="D208" s="1"/>
      <c r="E208" s="1"/>
      <c r="F208" s="1"/>
      <c r="G208" s="1"/>
      <c r="M208" s="1"/>
      <c r="Q208" s="1"/>
    </row>
    <row r="209" spans="3:17" x14ac:dyDescent="0.25">
      <c r="C209" s="1"/>
      <c r="D209" s="1"/>
      <c r="E209" s="1"/>
      <c r="F209" s="1"/>
      <c r="G209" s="1"/>
      <c r="M209" s="1"/>
      <c r="Q209" s="1"/>
    </row>
    <row r="210" spans="3:17" x14ac:dyDescent="0.25">
      <c r="C210" s="1"/>
      <c r="D210" s="1"/>
      <c r="E210" s="1"/>
      <c r="F210" s="1"/>
      <c r="G210" s="1"/>
      <c r="M210" s="1"/>
      <c r="Q210" s="1"/>
    </row>
    <row r="211" spans="3:17" x14ac:dyDescent="0.25">
      <c r="C211" s="1"/>
      <c r="D211" s="1"/>
      <c r="E211" s="1"/>
      <c r="F211" s="1"/>
      <c r="G211" s="1"/>
      <c r="M211" s="1"/>
      <c r="Q211" s="1"/>
    </row>
    <row r="212" spans="3:17" x14ac:dyDescent="0.25">
      <c r="C212" s="1"/>
      <c r="D212" s="1"/>
      <c r="E212" s="1"/>
      <c r="F212" s="1"/>
      <c r="G212" s="1"/>
      <c r="M212" s="1"/>
      <c r="Q212" s="1"/>
    </row>
    <row r="213" spans="3:17" x14ac:dyDescent="0.25">
      <c r="C213" s="1"/>
      <c r="D213" s="1"/>
      <c r="E213" s="1"/>
      <c r="F213" s="1"/>
      <c r="G213" s="1"/>
      <c r="M213" s="1"/>
      <c r="Q213" s="1"/>
    </row>
    <row r="214" spans="3:17" x14ac:dyDescent="0.25">
      <c r="C214" s="1"/>
      <c r="D214" s="1"/>
      <c r="E214" s="1"/>
      <c r="F214" s="1"/>
      <c r="G214" s="1"/>
      <c r="M214" s="1"/>
      <c r="Q214" s="1"/>
    </row>
    <row r="215" spans="3:17" x14ac:dyDescent="0.25">
      <c r="C215" s="1"/>
      <c r="D215" s="1"/>
      <c r="E215" s="1"/>
      <c r="F215" s="1"/>
      <c r="G215" s="1"/>
      <c r="M215" s="1"/>
      <c r="Q215" s="1"/>
    </row>
    <row r="216" spans="3:17" x14ac:dyDescent="0.25">
      <c r="C216" s="1"/>
      <c r="D216" s="1"/>
      <c r="E216" s="1"/>
      <c r="F216" s="1"/>
      <c r="G216" s="1"/>
      <c r="M216" s="1"/>
      <c r="Q216" s="1"/>
    </row>
    <row r="217" spans="3:17" x14ac:dyDescent="0.25">
      <c r="C217" s="1"/>
      <c r="D217" s="1"/>
      <c r="E217" s="1"/>
      <c r="F217" s="1"/>
      <c r="G217" s="1"/>
      <c r="M217" s="1"/>
      <c r="Q217" s="1"/>
    </row>
    <row r="218" spans="3:17" x14ac:dyDescent="0.25">
      <c r="C218" s="1"/>
      <c r="D218" s="1"/>
      <c r="E218" s="1"/>
      <c r="F218" s="1"/>
      <c r="G218" s="1"/>
      <c r="M218" s="1"/>
      <c r="Q218" s="1"/>
    </row>
    <row r="219" spans="3:17" x14ac:dyDescent="0.25">
      <c r="C219" s="1"/>
      <c r="D219" s="1"/>
      <c r="E219" s="1"/>
      <c r="F219" s="1"/>
      <c r="G219" s="1"/>
      <c r="M219" s="1"/>
      <c r="Q219" s="1"/>
    </row>
    <row r="220" spans="3:17" x14ac:dyDescent="0.25">
      <c r="C220" s="1"/>
      <c r="D220" s="1"/>
      <c r="E220" s="1"/>
      <c r="F220" s="1"/>
      <c r="G220" s="1"/>
      <c r="M220" s="1"/>
      <c r="Q220" s="1"/>
    </row>
    <row r="221" spans="3:17" x14ac:dyDescent="0.25">
      <c r="C221" s="1"/>
      <c r="D221" s="1"/>
      <c r="E221" s="1"/>
      <c r="F221" s="1"/>
      <c r="G221" s="1"/>
      <c r="M221" s="1"/>
      <c r="Q221" s="1"/>
    </row>
    <row r="222" spans="3:17" x14ac:dyDescent="0.25">
      <c r="C222" s="1"/>
      <c r="D222" s="1"/>
      <c r="E222" s="1"/>
      <c r="F222" s="1"/>
      <c r="G222" s="1"/>
      <c r="M222" s="1"/>
      <c r="Q222" s="1"/>
    </row>
    <row r="223" spans="3:17" x14ac:dyDescent="0.25">
      <c r="C223" s="1"/>
      <c r="D223" s="1"/>
      <c r="E223" s="1"/>
      <c r="F223" s="1"/>
      <c r="G223" s="1"/>
      <c r="M223" s="1"/>
      <c r="Q223" s="1"/>
    </row>
    <row r="224" spans="3:17" x14ac:dyDescent="0.25">
      <c r="C224" s="1"/>
      <c r="D224" s="1"/>
      <c r="E224" s="1"/>
      <c r="F224" s="1"/>
      <c r="G224" s="1"/>
      <c r="M224" s="1"/>
      <c r="Q224" s="1"/>
    </row>
    <row r="225" spans="3:17" x14ac:dyDescent="0.25">
      <c r="C225" s="1"/>
      <c r="D225" s="1"/>
      <c r="E225" s="1"/>
      <c r="F225" s="1"/>
      <c r="G225" s="1"/>
      <c r="M225" s="1"/>
      <c r="Q225" s="1"/>
    </row>
    <row r="226" spans="3:17" x14ac:dyDescent="0.25">
      <c r="C226" s="1"/>
      <c r="D226" s="1"/>
      <c r="E226" s="1"/>
      <c r="F226" s="1"/>
      <c r="G226" s="1"/>
      <c r="M226" s="1"/>
      <c r="Q226" s="1"/>
    </row>
    <row r="227" spans="3:17" x14ac:dyDescent="0.25">
      <c r="C227" s="1"/>
      <c r="D227" s="1"/>
      <c r="E227" s="1"/>
      <c r="F227" s="1"/>
      <c r="G227" s="1"/>
      <c r="M227" s="1"/>
      <c r="Q227" s="1"/>
    </row>
    <row r="228" spans="3:17" x14ac:dyDescent="0.25">
      <c r="C228" s="1"/>
      <c r="D228" s="1"/>
      <c r="E228" s="1"/>
      <c r="F228" s="1"/>
      <c r="G228" s="1"/>
      <c r="M228" s="1"/>
      <c r="Q228" s="1"/>
    </row>
    <row r="229" spans="3:17" x14ac:dyDescent="0.25">
      <c r="C229" s="1"/>
      <c r="D229" s="1"/>
      <c r="E229" s="1"/>
      <c r="F229" s="1"/>
      <c r="G229" s="1"/>
      <c r="M229" s="1"/>
      <c r="Q229" s="1"/>
    </row>
    <row r="230" spans="3:17" x14ac:dyDescent="0.25">
      <c r="C230" s="1"/>
      <c r="D230" s="1"/>
      <c r="E230" s="1"/>
      <c r="F230" s="1"/>
      <c r="G230" s="1"/>
      <c r="M230" s="1"/>
      <c r="Q230" s="1"/>
    </row>
    <row r="231" spans="3:17" x14ac:dyDescent="0.25">
      <c r="C231" s="1"/>
      <c r="D231" s="1"/>
      <c r="E231" s="1"/>
      <c r="F231" s="1"/>
      <c r="G231" s="1"/>
      <c r="M231" s="1"/>
      <c r="Q231" s="1"/>
    </row>
    <row r="232" spans="3:17" x14ac:dyDescent="0.25">
      <c r="C232" s="1"/>
      <c r="D232" s="1"/>
      <c r="E232" s="1"/>
      <c r="F232" s="1"/>
      <c r="G232" s="1"/>
      <c r="M232" s="1"/>
      <c r="Q232" s="1"/>
    </row>
    <row r="233" spans="3:17" x14ac:dyDescent="0.25">
      <c r="C233" s="1"/>
      <c r="D233" s="1"/>
      <c r="E233" s="1"/>
      <c r="F233" s="1"/>
      <c r="G233" s="1"/>
      <c r="M233" s="1"/>
      <c r="Q233" s="1"/>
    </row>
    <row r="234" spans="3:17" x14ac:dyDescent="0.25">
      <c r="C234" s="1"/>
      <c r="D234" s="1"/>
      <c r="E234" s="1"/>
      <c r="F234" s="1"/>
      <c r="G234" s="1"/>
      <c r="M234" s="1"/>
      <c r="Q234" s="1"/>
    </row>
    <row r="235" spans="3:17" x14ac:dyDescent="0.25">
      <c r="C235" s="1"/>
      <c r="D235" s="1"/>
      <c r="E235" s="1"/>
      <c r="F235" s="1"/>
      <c r="G235" s="1"/>
      <c r="M235" s="1"/>
      <c r="Q235" s="1"/>
    </row>
    <row r="236" spans="3:17" x14ac:dyDescent="0.25">
      <c r="C236" s="1"/>
      <c r="D236" s="1"/>
      <c r="E236" s="1"/>
      <c r="F236" s="1"/>
      <c r="G236" s="1"/>
      <c r="M236" s="1"/>
      <c r="Q236" s="1"/>
    </row>
    <row r="237" spans="3:17" x14ac:dyDescent="0.25">
      <c r="C237" s="1"/>
      <c r="D237" s="1"/>
      <c r="E237" s="1"/>
      <c r="F237" s="1"/>
      <c r="G237" s="1"/>
      <c r="M237" s="1"/>
      <c r="Q237" s="1"/>
    </row>
    <row r="238" spans="3:17" x14ac:dyDescent="0.25">
      <c r="C238" s="1"/>
      <c r="D238" s="1"/>
      <c r="E238" s="1"/>
      <c r="F238" s="1"/>
      <c r="G238" s="1"/>
      <c r="M238" s="1"/>
      <c r="Q238" s="1"/>
    </row>
    <row r="239" spans="3:17" x14ac:dyDescent="0.25">
      <c r="C239" s="1"/>
      <c r="D239" s="1"/>
      <c r="E239" s="1"/>
      <c r="F239" s="1"/>
      <c r="G239" s="1"/>
      <c r="M239" s="1"/>
      <c r="Q239" s="1"/>
    </row>
    <row r="240" spans="3:17" x14ac:dyDescent="0.25">
      <c r="C240" s="1"/>
      <c r="D240" s="1"/>
      <c r="E240" s="1"/>
      <c r="F240" s="1"/>
      <c r="G240" s="1"/>
      <c r="M240" s="1"/>
      <c r="Q240" s="1"/>
    </row>
    <row r="241" spans="3:17" x14ac:dyDescent="0.25">
      <c r="C241" s="1"/>
      <c r="D241" s="1"/>
      <c r="E241" s="1"/>
      <c r="F241" s="1"/>
      <c r="G241" s="1"/>
      <c r="M241" s="1"/>
      <c r="Q241" s="1"/>
    </row>
    <row r="242" spans="3:17" x14ac:dyDescent="0.25">
      <c r="C242" s="1"/>
      <c r="D242" s="1"/>
      <c r="E242" s="1"/>
      <c r="F242" s="1"/>
      <c r="G242" s="1"/>
      <c r="M242" s="1"/>
      <c r="Q242" s="1"/>
    </row>
    <row r="243" spans="3:17" x14ac:dyDescent="0.25">
      <c r="C243" s="1"/>
      <c r="D243" s="1"/>
      <c r="E243" s="1"/>
      <c r="F243" s="1"/>
      <c r="G243" s="1"/>
      <c r="M243" s="1"/>
      <c r="Q243" s="1"/>
    </row>
    <row r="244" spans="3:17" x14ac:dyDescent="0.25">
      <c r="C244" s="1"/>
      <c r="D244" s="1"/>
      <c r="E244" s="1"/>
      <c r="F244" s="1"/>
      <c r="G244" s="1"/>
      <c r="M244" s="1"/>
      <c r="Q244" s="1"/>
    </row>
    <row r="245" spans="3:17" x14ac:dyDescent="0.25">
      <c r="C245" s="1"/>
      <c r="D245" s="1"/>
      <c r="E245" s="1"/>
      <c r="F245" s="1"/>
      <c r="G245" s="1"/>
      <c r="M245" s="1"/>
      <c r="Q245" s="1"/>
    </row>
    <row r="246" spans="3:17" x14ac:dyDescent="0.25">
      <c r="C246" s="1"/>
      <c r="D246" s="1"/>
      <c r="E246" s="1"/>
      <c r="F246" s="1"/>
      <c r="G246" s="1"/>
      <c r="M246" s="1"/>
      <c r="Q246" s="1"/>
    </row>
    <row r="247" spans="3:17" x14ac:dyDescent="0.25">
      <c r="C247" s="1"/>
      <c r="D247" s="1"/>
      <c r="E247" s="1"/>
      <c r="F247" s="1"/>
      <c r="G247" s="1"/>
      <c r="M247" s="1"/>
      <c r="Q247" s="1"/>
    </row>
    <row r="248" spans="3:17" x14ac:dyDescent="0.25">
      <c r="C248" s="1"/>
      <c r="D248" s="1"/>
      <c r="E248" s="1"/>
      <c r="F248" s="1"/>
      <c r="G248" s="1"/>
      <c r="M248" s="1"/>
      <c r="Q248" s="1"/>
    </row>
    <row r="249" spans="3:17" x14ac:dyDescent="0.25">
      <c r="C249" s="1"/>
      <c r="D249" s="1"/>
      <c r="E249" s="1"/>
      <c r="F249" s="1"/>
      <c r="G249" s="1"/>
      <c r="M249" s="1"/>
      <c r="Q249" s="1"/>
    </row>
    <row r="250" spans="3:17" x14ac:dyDescent="0.25">
      <c r="C250" s="1"/>
      <c r="D250" s="1"/>
      <c r="E250" s="1"/>
      <c r="F250" s="1"/>
      <c r="G250" s="1"/>
      <c r="M250" s="1"/>
      <c r="Q250" s="1"/>
    </row>
    <row r="251" spans="3:17" x14ac:dyDescent="0.25">
      <c r="C251" s="1"/>
      <c r="D251" s="1"/>
      <c r="E251" s="1"/>
      <c r="F251" s="1"/>
      <c r="G251" s="1"/>
      <c r="M251" s="1"/>
      <c r="Q251" s="1"/>
    </row>
    <row r="252" spans="3:17" x14ac:dyDescent="0.25">
      <c r="C252" s="1"/>
      <c r="D252" s="1"/>
      <c r="E252" s="1"/>
      <c r="F252" s="1"/>
      <c r="G252" s="1"/>
      <c r="M252" s="1"/>
      <c r="Q252" s="1"/>
    </row>
    <row r="253" spans="3:17" x14ac:dyDescent="0.25">
      <c r="C253" s="1"/>
      <c r="D253" s="1"/>
      <c r="E253" s="1"/>
      <c r="F253" s="1"/>
      <c r="G253" s="1"/>
      <c r="M253" s="1"/>
      <c r="Q253" s="1"/>
    </row>
    <row r="254" spans="3:17" x14ac:dyDescent="0.25">
      <c r="C254" s="1"/>
      <c r="D254" s="1"/>
      <c r="E254" s="1"/>
      <c r="F254" s="1"/>
      <c r="G254" s="1"/>
      <c r="M254" s="1"/>
      <c r="Q254" s="1"/>
    </row>
    <row r="255" spans="3:17" x14ac:dyDescent="0.25">
      <c r="C255" s="1"/>
      <c r="D255" s="1"/>
      <c r="E255" s="1"/>
      <c r="F255" s="1"/>
      <c r="G255" s="1"/>
      <c r="M255" s="1"/>
      <c r="Q255" s="1"/>
    </row>
    <row r="256" spans="3:17" x14ac:dyDescent="0.25">
      <c r="C256" s="1"/>
      <c r="D256" s="1"/>
      <c r="E256" s="1"/>
      <c r="F256" s="1"/>
      <c r="G256" s="1"/>
      <c r="M256" s="1"/>
      <c r="Q256" s="1"/>
    </row>
    <row r="257" spans="3:17" x14ac:dyDescent="0.25">
      <c r="C257" s="1"/>
      <c r="D257" s="1"/>
      <c r="E257" s="1"/>
      <c r="F257" s="1"/>
      <c r="G257" s="1"/>
      <c r="M257" s="1"/>
      <c r="Q257" s="1"/>
    </row>
    <row r="258" spans="3:17" x14ac:dyDescent="0.25">
      <c r="C258" s="1"/>
      <c r="D258" s="1"/>
      <c r="E258" s="1"/>
      <c r="F258" s="1"/>
      <c r="G258" s="1"/>
      <c r="M258" s="1"/>
      <c r="Q258" s="1"/>
    </row>
    <row r="259" spans="3:17" x14ac:dyDescent="0.25">
      <c r="C259" s="1"/>
      <c r="D259" s="1"/>
      <c r="E259" s="1"/>
      <c r="F259" s="1"/>
      <c r="G259" s="1"/>
      <c r="M259" s="1"/>
      <c r="Q259" s="1"/>
    </row>
    <row r="260" spans="3:17" x14ac:dyDescent="0.25">
      <c r="C260" s="1"/>
      <c r="D260" s="1"/>
      <c r="E260" s="1"/>
      <c r="F260" s="1"/>
      <c r="G260" s="1"/>
      <c r="M260" s="1"/>
      <c r="Q260" s="1"/>
    </row>
    <row r="261" spans="3:17" x14ac:dyDescent="0.25">
      <c r="C261" s="1"/>
      <c r="D261" s="1"/>
      <c r="E261" s="1"/>
      <c r="F261" s="1"/>
      <c r="G261" s="1"/>
      <c r="M261" s="1"/>
      <c r="Q261" s="1"/>
    </row>
    <row r="262" spans="3:17" x14ac:dyDescent="0.25">
      <c r="C262" s="1"/>
      <c r="D262" s="1"/>
      <c r="E262" s="1"/>
      <c r="F262" s="1"/>
      <c r="G262" s="1"/>
      <c r="M262" s="1"/>
      <c r="Q262" s="1"/>
    </row>
    <row r="263" spans="3:17" x14ac:dyDescent="0.25">
      <c r="C263" s="1"/>
      <c r="D263" s="1"/>
      <c r="E263" s="1"/>
      <c r="F263" s="1"/>
      <c r="G263" s="1"/>
      <c r="M263" s="1"/>
      <c r="Q263" s="1"/>
    </row>
    <row r="264" spans="3:17" x14ac:dyDescent="0.25">
      <c r="C264" s="1"/>
      <c r="D264" s="1"/>
      <c r="E264" s="1"/>
      <c r="F264" s="1"/>
      <c r="G264" s="1"/>
      <c r="M264" s="1"/>
      <c r="Q264" s="1"/>
    </row>
    <row r="265" spans="3:17" x14ac:dyDescent="0.25">
      <c r="C265" s="1"/>
      <c r="D265" s="1"/>
      <c r="E265" s="1"/>
      <c r="F265" s="1"/>
      <c r="G265" s="1"/>
      <c r="M265" s="1"/>
      <c r="Q265" s="1"/>
    </row>
    <row r="266" spans="3:17" x14ac:dyDescent="0.25">
      <c r="C266" s="1"/>
      <c r="D266" s="1"/>
      <c r="E266" s="1"/>
      <c r="F266" s="1"/>
      <c r="G266" s="1"/>
      <c r="M266" s="1"/>
      <c r="Q266" s="1"/>
    </row>
    <row r="267" spans="3:17" x14ac:dyDescent="0.25">
      <c r="C267" s="1"/>
      <c r="D267" s="1"/>
      <c r="E267" s="1"/>
      <c r="F267" s="1"/>
      <c r="G267" s="1"/>
      <c r="M267" s="1"/>
      <c r="Q267" s="1"/>
    </row>
    <row r="268" spans="3:17" x14ac:dyDescent="0.25">
      <c r="C268" s="1"/>
      <c r="D268" s="1"/>
      <c r="E268" s="1"/>
      <c r="F268" s="1"/>
      <c r="G268" s="1"/>
      <c r="M268" s="1"/>
      <c r="Q268" s="1"/>
    </row>
    <row r="269" spans="3:17" x14ac:dyDescent="0.25">
      <c r="C269" s="1"/>
      <c r="D269" s="1"/>
      <c r="E269" s="1"/>
      <c r="F269" s="1"/>
      <c r="G269" s="1"/>
      <c r="M269" s="1"/>
      <c r="Q269" s="1"/>
    </row>
    <row r="270" spans="3:17" x14ac:dyDescent="0.25">
      <c r="C270" s="1"/>
      <c r="D270" s="1"/>
      <c r="E270" s="1"/>
      <c r="F270" s="1"/>
      <c r="G270" s="1"/>
      <c r="M270" s="1"/>
      <c r="Q270" s="1"/>
    </row>
    <row r="271" spans="3:17" x14ac:dyDescent="0.25">
      <c r="C271" s="1"/>
      <c r="D271" s="1"/>
      <c r="E271" s="1"/>
      <c r="F271" s="1"/>
      <c r="G271" s="1"/>
      <c r="M271" s="1"/>
      <c r="Q271" s="1"/>
    </row>
    <row r="272" spans="3:17" x14ac:dyDescent="0.25">
      <c r="C272" s="1"/>
      <c r="D272" s="1"/>
      <c r="E272" s="1"/>
      <c r="F272" s="1"/>
      <c r="G272" s="1"/>
      <c r="M272" s="1"/>
      <c r="Q272" s="1"/>
    </row>
    <row r="273" spans="3:17" x14ac:dyDescent="0.25">
      <c r="C273" s="1"/>
      <c r="D273" s="1"/>
      <c r="E273" s="1"/>
      <c r="F273" s="1"/>
      <c r="G273" s="1"/>
      <c r="M273" s="1"/>
      <c r="Q273" s="1"/>
    </row>
    <row r="274" spans="3:17" x14ac:dyDescent="0.25">
      <c r="C274" s="1"/>
      <c r="D274" s="1"/>
      <c r="E274" s="1"/>
      <c r="F274" s="1"/>
      <c r="G274" s="1"/>
      <c r="M274" s="1"/>
      <c r="Q274" s="1"/>
    </row>
    <row r="275" spans="3:17" x14ac:dyDescent="0.25">
      <c r="C275" s="1"/>
      <c r="D275" s="1"/>
      <c r="E275" s="1"/>
      <c r="F275" s="1"/>
      <c r="G275" s="1"/>
      <c r="M275" s="1"/>
      <c r="Q275" s="1"/>
    </row>
    <row r="276" spans="3:17" x14ac:dyDescent="0.25">
      <c r="C276" s="1"/>
      <c r="D276" s="1"/>
      <c r="E276" s="1"/>
      <c r="F276" s="1"/>
      <c r="G276" s="1"/>
      <c r="M276" s="1"/>
      <c r="Q276" s="1"/>
    </row>
    <row r="277" spans="3:17" x14ac:dyDescent="0.25">
      <c r="C277" s="1"/>
      <c r="D277" s="1"/>
      <c r="E277" s="1"/>
      <c r="F277" s="1"/>
      <c r="G277" s="1"/>
      <c r="M277" s="1"/>
      <c r="Q277" s="1"/>
    </row>
    <row r="278" spans="3:17" x14ac:dyDescent="0.25">
      <c r="C278" s="1"/>
      <c r="D278" s="1"/>
      <c r="E278" s="1"/>
      <c r="F278" s="1"/>
      <c r="G278" s="1"/>
      <c r="M278" s="1"/>
      <c r="Q278" s="1"/>
    </row>
    <row r="279" spans="3:17" x14ac:dyDescent="0.25">
      <c r="C279" s="1"/>
      <c r="D279" s="1"/>
      <c r="E279" s="1"/>
      <c r="F279" s="1"/>
      <c r="G279" s="1"/>
      <c r="M279" s="1"/>
      <c r="Q279" s="1"/>
    </row>
    <row r="280" spans="3:17" x14ac:dyDescent="0.25">
      <c r="C280" s="1"/>
      <c r="D280" s="1"/>
      <c r="E280" s="1"/>
      <c r="F280" s="1"/>
      <c r="G280" s="1"/>
      <c r="M280" s="1"/>
      <c r="Q280" s="1"/>
    </row>
    <row r="281" spans="3:17" x14ac:dyDescent="0.25">
      <c r="C281" s="1"/>
      <c r="D281" s="1"/>
      <c r="E281" s="1"/>
      <c r="F281" s="1"/>
      <c r="G281" s="1"/>
      <c r="M281" s="1"/>
      <c r="Q281" s="1"/>
    </row>
    <row r="282" spans="3:17" x14ac:dyDescent="0.25">
      <c r="C282" s="1"/>
      <c r="D282" s="1"/>
      <c r="E282" s="1"/>
      <c r="F282" s="1"/>
      <c r="G282" s="1"/>
      <c r="M282" s="1"/>
      <c r="Q282" s="1"/>
    </row>
    <row r="283" spans="3:17" x14ac:dyDescent="0.25">
      <c r="C283" s="1"/>
      <c r="D283" s="1"/>
      <c r="E283" s="1"/>
      <c r="F283" s="1"/>
      <c r="G283" s="1"/>
      <c r="M283" s="1"/>
      <c r="Q283" s="1"/>
    </row>
    <row r="284" spans="3:17" x14ac:dyDescent="0.25">
      <c r="C284" s="1"/>
      <c r="D284" s="1"/>
      <c r="E284" s="1"/>
      <c r="F284" s="1"/>
      <c r="G284" s="1"/>
      <c r="M284" s="1"/>
      <c r="Q284" s="1"/>
    </row>
  </sheetData>
  <sheetProtection algorithmName="SHA-512" hashValue="QfVJ1eCoOkQMAXKPZLVnzN6jOIl8pIr7/JLJdhtv2pAIsDL273iSLUAnKy+pugxG1bpXEtZ7fqemjLr1RuI1HA==" saltValue="tKGojz4MkvK68CuQGpfCMA==" spinCount="100000" sheet="1" objects="1" scenarios="1" selectLockedCells="1"/>
  <mergeCells count="53">
    <mergeCell ref="O1:Q1"/>
    <mergeCell ref="L7:L18"/>
    <mergeCell ref="M7:M18"/>
    <mergeCell ref="N7:N18"/>
    <mergeCell ref="O7:O18"/>
    <mergeCell ref="P7:P18"/>
    <mergeCell ref="B1:F1"/>
    <mergeCell ref="I203:K203"/>
    <mergeCell ref="B204:F204"/>
    <mergeCell ref="B203:F203"/>
    <mergeCell ref="Q7:Q18"/>
    <mergeCell ref="L22:L29"/>
    <mergeCell ref="M22:M29"/>
    <mergeCell ref="N22:N29"/>
    <mergeCell ref="M19:M21"/>
    <mergeCell ref="O22:O29"/>
    <mergeCell ref="P22:P29"/>
    <mergeCell ref="Q22:Q29"/>
    <mergeCell ref="P19:P21"/>
    <mergeCell ref="Q19:Q21"/>
    <mergeCell ref="N19:N21"/>
    <mergeCell ref="O19:O21"/>
    <mergeCell ref="L19:L21"/>
    <mergeCell ref="I204:K204"/>
    <mergeCell ref="N32:N72"/>
    <mergeCell ref="O32:O72"/>
    <mergeCell ref="N73:N74"/>
    <mergeCell ref="O73:O74"/>
    <mergeCell ref="N75:N115"/>
    <mergeCell ref="N149:N201"/>
    <mergeCell ref="O149:O201"/>
    <mergeCell ref="P32:P72"/>
    <mergeCell ref="Q32:Q72"/>
    <mergeCell ref="L32:L72"/>
    <mergeCell ref="M32:M72"/>
    <mergeCell ref="P73:P74"/>
    <mergeCell ref="Q73:Q74"/>
    <mergeCell ref="L73:L74"/>
    <mergeCell ref="M73:M74"/>
    <mergeCell ref="P75:P115"/>
    <mergeCell ref="Q75:Q115"/>
    <mergeCell ref="L116:L148"/>
    <mergeCell ref="M116:M148"/>
    <mergeCell ref="N116:N148"/>
    <mergeCell ref="O116:O148"/>
    <mergeCell ref="P116:P148"/>
    <mergeCell ref="Q116:Q148"/>
    <mergeCell ref="L75:L115"/>
    <mergeCell ref="M75:M115"/>
    <mergeCell ref="P149:P201"/>
    <mergeCell ref="Q149:Q201"/>
    <mergeCell ref="L149:L201"/>
    <mergeCell ref="M149:M201"/>
  </mergeCells>
  <conditionalFormatting sqref="B7:B10">
    <cfRule type="containsBlanks" dxfId="159" priority="1073">
      <formula>LEN(TRIM(B7))=0</formula>
    </cfRule>
  </conditionalFormatting>
  <conditionalFormatting sqref="B7:B10">
    <cfRule type="cellIs" dxfId="158" priority="1068" operator="greaterThanOrEqual">
      <formula>1</formula>
    </cfRule>
  </conditionalFormatting>
  <conditionalFormatting sqref="B11 B19:B201">
    <cfRule type="containsBlanks" dxfId="157" priority="596">
      <formula>LEN(TRIM(B11))=0</formula>
    </cfRule>
  </conditionalFormatting>
  <conditionalFormatting sqref="B11 B19:B201">
    <cfRule type="cellIs" dxfId="156" priority="595" operator="greaterThanOrEqual">
      <formula>1</formula>
    </cfRule>
  </conditionalFormatting>
  <conditionalFormatting sqref="B12:B18">
    <cfRule type="containsBlanks" dxfId="155" priority="587">
      <formula>LEN(TRIM(B12))=0</formula>
    </cfRule>
  </conditionalFormatting>
  <conditionalFormatting sqref="B12:B18">
    <cfRule type="cellIs" dxfId="154" priority="586" operator="greaterThanOrEqual">
      <formula>1</formula>
    </cfRule>
  </conditionalFormatting>
  <conditionalFormatting sqref="K32:K201">
    <cfRule type="cellIs" dxfId="153" priority="575" operator="equal">
      <formula>"NEVYHOVUJE"</formula>
    </cfRule>
    <cfRule type="cellIs" dxfId="152" priority="576" operator="equal">
      <formula>"VYHOVUJE"</formula>
    </cfRule>
  </conditionalFormatting>
  <conditionalFormatting sqref="I32 I116:I201">
    <cfRule type="notContainsBlanks" dxfId="151" priority="573">
      <formula>LEN(TRIM(I32))&gt;0</formula>
    </cfRule>
    <cfRule type="containsBlanks" dxfId="150" priority="574">
      <formula>LEN(TRIM(I32))=0</formula>
    </cfRule>
  </conditionalFormatting>
  <conditionalFormatting sqref="I32 I116:I201">
    <cfRule type="notContainsBlanks" dxfId="149" priority="572">
      <formula>LEN(TRIM(I32))&gt;0</formula>
    </cfRule>
  </conditionalFormatting>
  <conditionalFormatting sqref="K19:K21">
    <cfRule type="cellIs" dxfId="148" priority="570" operator="equal">
      <formula>"NEVYHOVUJE"</formula>
    </cfRule>
    <cfRule type="cellIs" dxfId="147" priority="571" operator="equal">
      <formula>"VYHOVUJE"</formula>
    </cfRule>
  </conditionalFormatting>
  <conditionalFormatting sqref="I19 I73 I75">
    <cfRule type="notContainsBlanks" dxfId="146" priority="568">
      <formula>LEN(TRIM(I19))&gt;0</formula>
    </cfRule>
    <cfRule type="containsBlanks" dxfId="145" priority="569">
      <formula>LEN(TRIM(I19))=0</formula>
    </cfRule>
  </conditionalFormatting>
  <conditionalFormatting sqref="I19 I73 I75">
    <cfRule type="notContainsBlanks" dxfId="144" priority="567">
      <formula>LEN(TRIM(I19))&gt;0</formula>
    </cfRule>
  </conditionalFormatting>
  <conditionalFormatting sqref="D7:D18">
    <cfRule type="containsBlanks" dxfId="143" priority="144">
      <formula>LEN(TRIM(D7))=0</formula>
    </cfRule>
  </conditionalFormatting>
  <conditionalFormatting sqref="K7:K18">
    <cfRule type="cellIs" dxfId="142" priority="142" operator="equal">
      <formula>"NEVYHOVUJE"</formula>
    </cfRule>
    <cfRule type="cellIs" dxfId="141" priority="143" operator="equal">
      <formula>"VYHOVUJE"</formula>
    </cfRule>
  </conditionalFormatting>
  <conditionalFormatting sqref="I7">
    <cfRule type="notContainsBlanks" dxfId="140" priority="140">
      <formula>LEN(TRIM(I7))&gt;0</formula>
    </cfRule>
    <cfRule type="containsBlanks" dxfId="139" priority="141">
      <formula>LEN(TRIM(I7))=0</formula>
    </cfRule>
  </conditionalFormatting>
  <conditionalFormatting sqref="I7">
    <cfRule type="notContainsBlanks" dxfId="138" priority="139">
      <formula>LEN(TRIM(I7))&gt;0</formula>
    </cfRule>
  </conditionalFormatting>
  <conditionalFormatting sqref="D19">
    <cfRule type="containsBlanks" dxfId="137" priority="138">
      <formula>LEN(TRIM(D19))=0</formula>
    </cfRule>
  </conditionalFormatting>
  <conditionalFormatting sqref="D20">
    <cfRule type="containsBlanks" dxfId="136" priority="137">
      <formula>LEN(TRIM(D20))=0</formula>
    </cfRule>
  </conditionalFormatting>
  <conditionalFormatting sqref="D21">
    <cfRule type="containsBlanks" dxfId="135" priority="136">
      <formula>LEN(TRIM(D21))=0</formula>
    </cfRule>
  </conditionalFormatting>
  <conditionalFormatting sqref="D27 D29">
    <cfRule type="containsBlanks" dxfId="134" priority="135">
      <formula>LEN(TRIM(D27))=0</formula>
    </cfRule>
  </conditionalFormatting>
  <conditionalFormatting sqref="D22">
    <cfRule type="containsBlanks" dxfId="133" priority="134">
      <formula>LEN(TRIM(D22))=0</formula>
    </cfRule>
  </conditionalFormatting>
  <conditionalFormatting sqref="D23">
    <cfRule type="containsBlanks" dxfId="132" priority="133">
      <formula>LEN(TRIM(D23))=0</formula>
    </cfRule>
  </conditionalFormatting>
  <conditionalFormatting sqref="D24">
    <cfRule type="containsBlanks" dxfId="131" priority="132">
      <formula>LEN(TRIM(D24))=0</formula>
    </cfRule>
  </conditionalFormatting>
  <conditionalFormatting sqref="D25">
    <cfRule type="containsBlanks" dxfId="130" priority="131">
      <formula>LEN(TRIM(D25))=0</formula>
    </cfRule>
  </conditionalFormatting>
  <conditionalFormatting sqref="D26">
    <cfRule type="containsBlanks" dxfId="129" priority="130">
      <formula>LEN(TRIM(D26))=0</formula>
    </cfRule>
  </conditionalFormatting>
  <conditionalFormatting sqref="D28">
    <cfRule type="containsBlanks" dxfId="128" priority="129">
      <formula>LEN(TRIM(D28))=0</formula>
    </cfRule>
  </conditionalFormatting>
  <conditionalFormatting sqref="K22:K29">
    <cfRule type="cellIs" dxfId="127" priority="127" operator="equal">
      <formula>"NEVYHOVUJE"</formula>
    </cfRule>
    <cfRule type="cellIs" dxfId="126" priority="128" operator="equal">
      <formula>"VYHOVUJE"</formula>
    </cfRule>
  </conditionalFormatting>
  <conditionalFormatting sqref="I22">
    <cfRule type="notContainsBlanks" dxfId="125" priority="125">
      <formula>LEN(TRIM(I22))&gt;0</formula>
    </cfRule>
    <cfRule type="containsBlanks" dxfId="124" priority="126">
      <formula>LEN(TRIM(I22))=0</formula>
    </cfRule>
  </conditionalFormatting>
  <conditionalFormatting sqref="I22">
    <cfRule type="notContainsBlanks" dxfId="123" priority="124">
      <formula>LEN(TRIM(I22))&gt;0</formula>
    </cfRule>
  </conditionalFormatting>
  <conditionalFormatting sqref="D30">
    <cfRule type="containsBlanks" dxfId="122" priority="123">
      <formula>LEN(TRIM(D30))=0</formula>
    </cfRule>
  </conditionalFormatting>
  <conditionalFormatting sqref="K30">
    <cfRule type="cellIs" dxfId="121" priority="121" operator="equal">
      <formula>"NEVYHOVUJE"</formula>
    </cfRule>
    <cfRule type="cellIs" dxfId="120" priority="122" operator="equal">
      <formula>"VYHOVUJE"</formula>
    </cfRule>
  </conditionalFormatting>
  <conditionalFormatting sqref="I30">
    <cfRule type="notContainsBlanks" dxfId="119" priority="119">
      <formula>LEN(TRIM(I30))&gt;0</formula>
    </cfRule>
    <cfRule type="containsBlanks" dxfId="118" priority="120">
      <formula>LEN(TRIM(I30))=0</formula>
    </cfRule>
  </conditionalFormatting>
  <conditionalFormatting sqref="I30">
    <cfRule type="notContainsBlanks" dxfId="117" priority="118">
      <formula>LEN(TRIM(I30))&gt;0</formula>
    </cfRule>
  </conditionalFormatting>
  <conditionalFormatting sqref="D31">
    <cfRule type="containsBlanks" dxfId="116" priority="117">
      <formula>LEN(TRIM(D31))=0</formula>
    </cfRule>
  </conditionalFormatting>
  <conditionalFormatting sqref="K31">
    <cfRule type="cellIs" dxfId="115" priority="115" operator="equal">
      <formula>"NEVYHOVUJE"</formula>
    </cfRule>
    <cfRule type="cellIs" dxfId="114" priority="116" operator="equal">
      <formula>"VYHOVUJE"</formula>
    </cfRule>
  </conditionalFormatting>
  <conditionalFormatting sqref="I31">
    <cfRule type="notContainsBlanks" dxfId="113" priority="113">
      <formula>LEN(TRIM(I31))&gt;0</formula>
    </cfRule>
    <cfRule type="containsBlanks" dxfId="112" priority="114">
      <formula>LEN(TRIM(I31))=0</formula>
    </cfRule>
  </conditionalFormatting>
  <conditionalFormatting sqref="I31">
    <cfRule type="notContainsBlanks" dxfId="111" priority="112">
      <formula>LEN(TRIM(I31))&gt;0</formula>
    </cfRule>
  </conditionalFormatting>
  <conditionalFormatting sqref="D32:D34">
    <cfRule type="containsBlanks" dxfId="110" priority="111">
      <formula>LEN(TRIM(D32))=0</formula>
    </cfRule>
  </conditionalFormatting>
  <conditionalFormatting sqref="D35:D36">
    <cfRule type="containsBlanks" dxfId="109" priority="110">
      <formula>LEN(TRIM(D35))=0</formula>
    </cfRule>
  </conditionalFormatting>
  <conditionalFormatting sqref="D37">
    <cfRule type="containsBlanks" dxfId="108" priority="109">
      <formula>LEN(TRIM(D37))=0</formula>
    </cfRule>
  </conditionalFormatting>
  <conditionalFormatting sqref="D38">
    <cfRule type="containsBlanks" dxfId="107" priority="108">
      <formula>LEN(TRIM(D38))=0</formula>
    </cfRule>
  </conditionalFormatting>
  <conditionalFormatting sqref="D39">
    <cfRule type="containsBlanks" dxfId="106" priority="107">
      <formula>LEN(TRIM(D39))=0</formula>
    </cfRule>
  </conditionalFormatting>
  <conditionalFormatting sqref="D40:D45">
    <cfRule type="containsBlanks" dxfId="105" priority="106">
      <formula>LEN(TRIM(D40))=0</formula>
    </cfRule>
  </conditionalFormatting>
  <conditionalFormatting sqref="D46:D50">
    <cfRule type="containsBlanks" dxfId="104" priority="105">
      <formula>LEN(TRIM(D46))=0</formula>
    </cfRule>
  </conditionalFormatting>
  <conditionalFormatting sqref="D51:D52">
    <cfRule type="containsBlanks" dxfId="103" priority="104">
      <formula>LEN(TRIM(D51))=0</formula>
    </cfRule>
  </conditionalFormatting>
  <conditionalFormatting sqref="D53:D54">
    <cfRule type="containsBlanks" dxfId="102" priority="103">
      <formula>LEN(TRIM(D53))=0</formula>
    </cfRule>
  </conditionalFormatting>
  <conditionalFormatting sqref="D55">
    <cfRule type="containsBlanks" dxfId="101" priority="102">
      <formula>LEN(TRIM(D55))=0</formula>
    </cfRule>
  </conditionalFormatting>
  <conditionalFormatting sqref="D56">
    <cfRule type="containsBlanks" dxfId="100" priority="101">
      <formula>LEN(TRIM(D56))=0</formula>
    </cfRule>
  </conditionalFormatting>
  <conditionalFormatting sqref="D57">
    <cfRule type="containsBlanks" dxfId="99" priority="100">
      <formula>LEN(TRIM(D57))=0</formula>
    </cfRule>
  </conditionalFormatting>
  <conditionalFormatting sqref="D58">
    <cfRule type="containsBlanks" dxfId="98" priority="99">
      <formula>LEN(TRIM(D58))=0</formula>
    </cfRule>
  </conditionalFormatting>
  <conditionalFormatting sqref="D59:D61">
    <cfRule type="containsBlanks" dxfId="97" priority="98">
      <formula>LEN(TRIM(D59))=0</formula>
    </cfRule>
  </conditionalFormatting>
  <conditionalFormatting sqref="D62">
    <cfRule type="containsBlanks" dxfId="96" priority="97">
      <formula>LEN(TRIM(D62))=0</formula>
    </cfRule>
  </conditionalFormatting>
  <conditionalFormatting sqref="D63">
    <cfRule type="containsBlanks" dxfId="95" priority="96">
      <formula>LEN(TRIM(D63))=0</formula>
    </cfRule>
  </conditionalFormatting>
  <conditionalFormatting sqref="D64:D65">
    <cfRule type="containsBlanks" dxfId="94" priority="95">
      <formula>LEN(TRIM(D64))=0</formula>
    </cfRule>
  </conditionalFormatting>
  <conditionalFormatting sqref="D66">
    <cfRule type="containsBlanks" dxfId="93" priority="94">
      <formula>LEN(TRIM(D66))=0</formula>
    </cfRule>
  </conditionalFormatting>
  <conditionalFormatting sqref="D67">
    <cfRule type="containsBlanks" dxfId="92" priority="93">
      <formula>LEN(TRIM(D67))=0</formula>
    </cfRule>
  </conditionalFormatting>
  <conditionalFormatting sqref="D68">
    <cfRule type="containsBlanks" dxfId="91" priority="92">
      <formula>LEN(TRIM(D68))=0</formula>
    </cfRule>
  </conditionalFormatting>
  <conditionalFormatting sqref="D69">
    <cfRule type="containsBlanks" dxfId="90" priority="91">
      <formula>LEN(TRIM(D69))=0</formula>
    </cfRule>
  </conditionalFormatting>
  <conditionalFormatting sqref="D70:D72">
    <cfRule type="containsBlanks" dxfId="89" priority="90">
      <formula>LEN(TRIM(D70))=0</formula>
    </cfRule>
  </conditionalFormatting>
  <conditionalFormatting sqref="D73:D74">
    <cfRule type="containsBlanks" dxfId="88" priority="89">
      <formula>LEN(TRIM(D73))=0</formula>
    </cfRule>
  </conditionalFormatting>
  <conditionalFormatting sqref="D75:D76">
    <cfRule type="containsBlanks" dxfId="87" priority="88">
      <formula>LEN(TRIM(D75))=0</formula>
    </cfRule>
  </conditionalFormatting>
  <conditionalFormatting sqref="D77">
    <cfRule type="containsBlanks" dxfId="86" priority="87">
      <formula>LEN(TRIM(D77))=0</formula>
    </cfRule>
  </conditionalFormatting>
  <conditionalFormatting sqref="D78">
    <cfRule type="containsBlanks" dxfId="85" priority="86">
      <formula>LEN(TRIM(D78))=0</formula>
    </cfRule>
  </conditionalFormatting>
  <conditionalFormatting sqref="D79:D81">
    <cfRule type="containsBlanks" dxfId="84" priority="85">
      <formula>LEN(TRIM(D79))=0</formula>
    </cfRule>
  </conditionalFormatting>
  <conditionalFormatting sqref="D82">
    <cfRule type="containsBlanks" dxfId="83" priority="84">
      <formula>LEN(TRIM(D82))=0</formula>
    </cfRule>
  </conditionalFormatting>
  <conditionalFormatting sqref="D83:D91">
    <cfRule type="containsBlanks" dxfId="82" priority="83">
      <formula>LEN(TRIM(D83))=0</formula>
    </cfRule>
  </conditionalFormatting>
  <conditionalFormatting sqref="D92">
    <cfRule type="containsBlanks" dxfId="81" priority="82">
      <formula>LEN(TRIM(D92))=0</formula>
    </cfRule>
  </conditionalFormatting>
  <conditionalFormatting sqref="D93">
    <cfRule type="containsBlanks" dxfId="80" priority="81">
      <formula>LEN(TRIM(D93))=0</formula>
    </cfRule>
  </conditionalFormatting>
  <conditionalFormatting sqref="D94">
    <cfRule type="containsBlanks" dxfId="79" priority="80">
      <formula>LEN(TRIM(D94))=0</formula>
    </cfRule>
  </conditionalFormatting>
  <conditionalFormatting sqref="D95:D97">
    <cfRule type="containsBlanks" dxfId="78" priority="79">
      <formula>LEN(TRIM(D95))=0</formula>
    </cfRule>
  </conditionalFormatting>
  <conditionalFormatting sqref="D98">
    <cfRule type="containsBlanks" dxfId="77" priority="78">
      <formula>LEN(TRIM(D98))=0</formula>
    </cfRule>
  </conditionalFormatting>
  <conditionalFormatting sqref="D99">
    <cfRule type="containsBlanks" dxfId="76" priority="77">
      <formula>LEN(TRIM(D99))=0</formula>
    </cfRule>
  </conditionalFormatting>
  <conditionalFormatting sqref="D100">
    <cfRule type="containsBlanks" dxfId="75" priority="76">
      <formula>LEN(TRIM(D100))=0</formula>
    </cfRule>
  </conditionalFormatting>
  <conditionalFormatting sqref="D101:D103">
    <cfRule type="containsBlanks" dxfId="74" priority="75">
      <formula>LEN(TRIM(D101))=0</formula>
    </cfRule>
  </conditionalFormatting>
  <conditionalFormatting sqref="D104">
    <cfRule type="containsBlanks" dxfId="73" priority="74">
      <formula>LEN(TRIM(D104))=0</formula>
    </cfRule>
  </conditionalFormatting>
  <conditionalFormatting sqref="D105">
    <cfRule type="containsBlanks" dxfId="72" priority="73">
      <formula>LEN(TRIM(D105))=0</formula>
    </cfRule>
  </conditionalFormatting>
  <conditionalFormatting sqref="D106">
    <cfRule type="containsBlanks" dxfId="71" priority="72">
      <formula>LEN(TRIM(D106))=0</formula>
    </cfRule>
  </conditionalFormatting>
  <conditionalFormatting sqref="D107">
    <cfRule type="containsBlanks" dxfId="70" priority="71">
      <formula>LEN(TRIM(D107))=0</formula>
    </cfRule>
  </conditionalFormatting>
  <conditionalFormatting sqref="D108">
    <cfRule type="containsBlanks" dxfId="69" priority="70">
      <formula>LEN(TRIM(D108))=0</formula>
    </cfRule>
  </conditionalFormatting>
  <conditionalFormatting sqref="D109">
    <cfRule type="containsBlanks" dxfId="68" priority="69">
      <formula>LEN(TRIM(D109))=0</formula>
    </cfRule>
  </conditionalFormatting>
  <conditionalFormatting sqref="D110">
    <cfRule type="containsBlanks" dxfId="67" priority="68">
      <formula>LEN(TRIM(D110))=0</formula>
    </cfRule>
  </conditionalFormatting>
  <conditionalFormatting sqref="D111:D112">
    <cfRule type="containsBlanks" dxfId="66" priority="67">
      <formula>LEN(TRIM(D111))=0</formula>
    </cfRule>
  </conditionalFormatting>
  <conditionalFormatting sqref="D115">
    <cfRule type="containsBlanks" dxfId="65" priority="64">
      <formula>LEN(TRIM(D115))=0</formula>
    </cfRule>
  </conditionalFormatting>
  <conditionalFormatting sqref="D113">
    <cfRule type="containsBlanks" dxfId="64" priority="66">
      <formula>LEN(TRIM(D113))=0</formula>
    </cfRule>
  </conditionalFormatting>
  <conditionalFormatting sqref="D114">
    <cfRule type="containsBlanks" dxfId="63" priority="65">
      <formula>LEN(TRIM(D114))=0</formula>
    </cfRule>
  </conditionalFormatting>
  <conditionalFormatting sqref="D116">
    <cfRule type="containsBlanks" dxfId="62" priority="63">
      <formula>LEN(TRIM(D116))=0</formula>
    </cfRule>
  </conditionalFormatting>
  <conditionalFormatting sqref="D117">
    <cfRule type="containsBlanks" dxfId="61" priority="62">
      <formula>LEN(TRIM(D117))=0</formula>
    </cfRule>
  </conditionalFormatting>
  <conditionalFormatting sqref="D118">
    <cfRule type="containsBlanks" dxfId="60" priority="61">
      <formula>LEN(TRIM(D118))=0</formula>
    </cfRule>
  </conditionalFormatting>
  <conditionalFormatting sqref="D119:D120">
    <cfRule type="containsBlanks" dxfId="59" priority="60">
      <formula>LEN(TRIM(D119))=0</formula>
    </cfRule>
  </conditionalFormatting>
  <conditionalFormatting sqref="D121">
    <cfRule type="containsBlanks" dxfId="58" priority="59">
      <formula>LEN(TRIM(D121))=0</formula>
    </cfRule>
  </conditionalFormatting>
  <conditionalFormatting sqref="D122:D123">
    <cfRule type="containsBlanks" dxfId="57" priority="58">
      <formula>LEN(TRIM(D122))=0</formula>
    </cfRule>
  </conditionalFormatting>
  <conditionalFormatting sqref="D124">
    <cfRule type="containsBlanks" dxfId="56" priority="57">
      <formula>LEN(TRIM(D124))=0</formula>
    </cfRule>
  </conditionalFormatting>
  <conditionalFormatting sqref="D125">
    <cfRule type="containsBlanks" dxfId="55" priority="56">
      <formula>LEN(TRIM(D125))=0</formula>
    </cfRule>
  </conditionalFormatting>
  <conditionalFormatting sqref="D126">
    <cfRule type="containsBlanks" dxfId="54" priority="55">
      <formula>LEN(TRIM(D126))=0</formula>
    </cfRule>
  </conditionalFormatting>
  <conditionalFormatting sqref="D127">
    <cfRule type="containsBlanks" dxfId="53" priority="54">
      <formula>LEN(TRIM(D127))=0</formula>
    </cfRule>
  </conditionalFormatting>
  <conditionalFormatting sqref="D128">
    <cfRule type="containsBlanks" dxfId="52" priority="53">
      <formula>LEN(TRIM(D128))=0</formula>
    </cfRule>
  </conditionalFormatting>
  <conditionalFormatting sqref="D129:D130">
    <cfRule type="containsBlanks" dxfId="51" priority="52">
      <formula>LEN(TRIM(D129))=0</formula>
    </cfRule>
  </conditionalFormatting>
  <conditionalFormatting sqref="D131">
    <cfRule type="containsBlanks" dxfId="50" priority="51">
      <formula>LEN(TRIM(D131))=0</formula>
    </cfRule>
  </conditionalFormatting>
  <conditionalFormatting sqref="D132:D134">
    <cfRule type="containsBlanks" dxfId="49" priority="50">
      <formula>LEN(TRIM(D132))=0</formula>
    </cfRule>
  </conditionalFormatting>
  <conditionalFormatting sqref="D135">
    <cfRule type="containsBlanks" dxfId="48" priority="49">
      <formula>LEN(TRIM(D135))=0</formula>
    </cfRule>
  </conditionalFormatting>
  <conditionalFormatting sqref="D136:D138">
    <cfRule type="containsBlanks" dxfId="47" priority="48">
      <formula>LEN(TRIM(D136))=0</formula>
    </cfRule>
  </conditionalFormatting>
  <conditionalFormatting sqref="D139">
    <cfRule type="containsBlanks" dxfId="46" priority="47">
      <formula>LEN(TRIM(D139))=0</formula>
    </cfRule>
  </conditionalFormatting>
  <conditionalFormatting sqref="D140">
    <cfRule type="containsBlanks" dxfId="45" priority="46">
      <formula>LEN(TRIM(D140))=0</formula>
    </cfRule>
  </conditionalFormatting>
  <conditionalFormatting sqref="D141">
    <cfRule type="containsBlanks" dxfId="44" priority="45">
      <formula>LEN(TRIM(D141))=0</formula>
    </cfRule>
  </conditionalFormatting>
  <conditionalFormatting sqref="D142">
    <cfRule type="containsBlanks" dxfId="43" priority="44">
      <formula>LEN(TRIM(D142))=0</formula>
    </cfRule>
  </conditionalFormatting>
  <conditionalFormatting sqref="D143">
    <cfRule type="containsBlanks" dxfId="42" priority="43">
      <formula>LEN(TRIM(D143))=0</formula>
    </cfRule>
  </conditionalFormatting>
  <conditionalFormatting sqref="D144">
    <cfRule type="containsBlanks" dxfId="41" priority="42">
      <formula>LEN(TRIM(D144))=0</formula>
    </cfRule>
  </conditionalFormatting>
  <conditionalFormatting sqref="D145">
    <cfRule type="containsBlanks" dxfId="40" priority="41">
      <formula>LEN(TRIM(D145))=0</formula>
    </cfRule>
  </conditionalFormatting>
  <conditionalFormatting sqref="D146">
    <cfRule type="containsBlanks" dxfId="39" priority="40">
      <formula>LEN(TRIM(D146))=0</formula>
    </cfRule>
  </conditionalFormatting>
  <conditionalFormatting sqref="D147">
    <cfRule type="containsBlanks" dxfId="38" priority="39">
      <formula>LEN(TRIM(D147))=0</formula>
    </cfRule>
  </conditionalFormatting>
  <conditionalFormatting sqref="D148">
    <cfRule type="containsBlanks" dxfId="37" priority="38">
      <formula>LEN(TRIM(D148))=0</formula>
    </cfRule>
  </conditionalFormatting>
  <conditionalFormatting sqref="D149">
    <cfRule type="containsBlanks" dxfId="36" priority="37">
      <formula>LEN(TRIM(D149))=0</formula>
    </cfRule>
  </conditionalFormatting>
  <conditionalFormatting sqref="D150">
    <cfRule type="containsBlanks" dxfId="35" priority="36">
      <formula>LEN(TRIM(D150))=0</formula>
    </cfRule>
  </conditionalFormatting>
  <conditionalFormatting sqref="D151:D152">
    <cfRule type="containsBlanks" dxfId="34" priority="35">
      <formula>LEN(TRIM(D151))=0</formula>
    </cfRule>
  </conditionalFormatting>
  <conditionalFormatting sqref="D153:D154">
    <cfRule type="containsBlanks" dxfId="33" priority="34">
      <formula>LEN(TRIM(D153))=0</formula>
    </cfRule>
  </conditionalFormatting>
  <conditionalFormatting sqref="D155">
    <cfRule type="containsBlanks" dxfId="32" priority="33">
      <formula>LEN(TRIM(D155))=0</formula>
    </cfRule>
  </conditionalFormatting>
  <conditionalFormatting sqref="D156:D157">
    <cfRule type="containsBlanks" dxfId="31" priority="32">
      <formula>LEN(TRIM(D156))=0</formula>
    </cfRule>
  </conditionalFormatting>
  <conditionalFormatting sqref="D158:D159">
    <cfRule type="containsBlanks" dxfId="30" priority="31">
      <formula>LEN(TRIM(D158))=0</formula>
    </cfRule>
  </conditionalFormatting>
  <conditionalFormatting sqref="D160:D161">
    <cfRule type="containsBlanks" dxfId="29" priority="30">
      <formula>LEN(TRIM(D160))=0</formula>
    </cfRule>
  </conditionalFormatting>
  <conditionalFormatting sqref="D162">
    <cfRule type="containsBlanks" dxfId="28" priority="29">
      <formula>LEN(TRIM(D162))=0</formula>
    </cfRule>
  </conditionalFormatting>
  <conditionalFormatting sqref="D163">
    <cfRule type="containsBlanks" dxfId="27" priority="28">
      <formula>LEN(TRIM(D163))=0</formula>
    </cfRule>
  </conditionalFormatting>
  <conditionalFormatting sqref="D164:D165">
    <cfRule type="containsBlanks" dxfId="26" priority="27">
      <formula>LEN(TRIM(D164))=0</formula>
    </cfRule>
  </conditionalFormatting>
  <conditionalFormatting sqref="D166">
    <cfRule type="containsBlanks" dxfId="25" priority="26">
      <formula>LEN(TRIM(D166))=0</formula>
    </cfRule>
  </conditionalFormatting>
  <conditionalFormatting sqref="D167">
    <cfRule type="containsBlanks" dxfId="24" priority="25">
      <formula>LEN(TRIM(D167))=0</formula>
    </cfRule>
  </conditionalFormatting>
  <conditionalFormatting sqref="D168">
    <cfRule type="containsBlanks" dxfId="23" priority="24">
      <formula>LEN(TRIM(D168))=0</formula>
    </cfRule>
  </conditionalFormatting>
  <conditionalFormatting sqref="D169:D170">
    <cfRule type="containsBlanks" dxfId="22" priority="23">
      <formula>LEN(TRIM(D169))=0</formula>
    </cfRule>
  </conditionalFormatting>
  <conditionalFormatting sqref="D171">
    <cfRule type="containsBlanks" dxfId="21" priority="22">
      <formula>LEN(TRIM(D171))=0</formula>
    </cfRule>
  </conditionalFormatting>
  <conditionalFormatting sqref="D172:D174">
    <cfRule type="containsBlanks" dxfId="20" priority="21">
      <formula>LEN(TRIM(D172))=0</formula>
    </cfRule>
  </conditionalFormatting>
  <conditionalFormatting sqref="D175">
    <cfRule type="containsBlanks" dxfId="19" priority="20">
      <formula>LEN(TRIM(D175))=0</formula>
    </cfRule>
  </conditionalFormatting>
  <conditionalFormatting sqref="D176">
    <cfRule type="containsBlanks" dxfId="18" priority="19">
      <formula>LEN(TRIM(D176))=0</formula>
    </cfRule>
  </conditionalFormatting>
  <conditionalFormatting sqref="D177">
    <cfRule type="containsBlanks" dxfId="17" priority="18">
      <formula>LEN(TRIM(D177))=0</formula>
    </cfRule>
  </conditionalFormatting>
  <conditionalFormatting sqref="D178">
    <cfRule type="containsBlanks" dxfId="16" priority="17">
      <formula>LEN(TRIM(D178))=0</formula>
    </cfRule>
  </conditionalFormatting>
  <conditionalFormatting sqref="D179:D181">
    <cfRule type="containsBlanks" dxfId="15" priority="16">
      <formula>LEN(TRIM(D179))=0</formula>
    </cfRule>
  </conditionalFormatting>
  <conditionalFormatting sqref="D182">
    <cfRule type="containsBlanks" dxfId="14" priority="15">
      <formula>LEN(TRIM(D182))=0</formula>
    </cfRule>
  </conditionalFormatting>
  <conditionalFormatting sqref="D183">
    <cfRule type="containsBlanks" dxfId="13" priority="14">
      <formula>LEN(TRIM(D183))=0</formula>
    </cfRule>
  </conditionalFormatting>
  <conditionalFormatting sqref="D184">
    <cfRule type="containsBlanks" dxfId="12" priority="13">
      <formula>LEN(TRIM(D184))=0</formula>
    </cfRule>
  </conditionalFormatting>
  <conditionalFormatting sqref="D185">
    <cfRule type="containsBlanks" dxfId="11" priority="12">
      <formula>LEN(TRIM(D185))=0</formula>
    </cfRule>
  </conditionalFormatting>
  <conditionalFormatting sqref="D186:D187">
    <cfRule type="containsBlanks" dxfId="10" priority="11">
      <formula>LEN(TRIM(D186))=0</formula>
    </cfRule>
  </conditionalFormatting>
  <conditionalFormatting sqref="D188">
    <cfRule type="containsBlanks" dxfId="9" priority="10">
      <formula>LEN(TRIM(D188))=0</formula>
    </cfRule>
  </conditionalFormatting>
  <conditionalFormatting sqref="D189">
    <cfRule type="containsBlanks" dxfId="8" priority="9">
      <formula>LEN(TRIM(D189))=0</formula>
    </cfRule>
  </conditionalFormatting>
  <conditionalFormatting sqref="D190:D191">
    <cfRule type="containsBlanks" dxfId="7" priority="8">
      <formula>LEN(TRIM(D190))=0</formula>
    </cfRule>
  </conditionalFormatting>
  <conditionalFormatting sqref="D192:D193">
    <cfRule type="containsBlanks" dxfId="6" priority="7">
      <formula>LEN(TRIM(D192))=0</formula>
    </cfRule>
  </conditionalFormatting>
  <conditionalFormatting sqref="D194">
    <cfRule type="containsBlanks" dxfId="5" priority="6">
      <formula>LEN(TRIM(D194))=0</formula>
    </cfRule>
  </conditionalFormatting>
  <conditionalFormatting sqref="D196">
    <cfRule type="containsBlanks" dxfId="4" priority="5">
      <formula>LEN(TRIM(D196))=0</formula>
    </cfRule>
  </conditionalFormatting>
  <conditionalFormatting sqref="D197">
    <cfRule type="containsBlanks" dxfId="3" priority="4">
      <formula>LEN(TRIM(D197))=0</formula>
    </cfRule>
  </conditionalFormatting>
  <conditionalFormatting sqref="D195">
    <cfRule type="containsBlanks" dxfId="2" priority="3">
      <formula>LEN(TRIM(D195))=0</formula>
    </cfRule>
  </conditionalFormatting>
  <conditionalFormatting sqref="D198">
    <cfRule type="containsBlanks" dxfId="1" priority="2">
      <formula>LEN(TRIM(D198))=0</formula>
    </cfRule>
  </conditionalFormatting>
  <conditionalFormatting sqref="D199:D201">
    <cfRule type="containsBlanks" dxfId="0" priority="1">
      <formula>LEN(TRIM(D199))=0</formula>
    </cfRule>
  </conditionalFormatting>
  <dataValidations count="1">
    <dataValidation type="list" showInputMessage="1" showErrorMessage="1" sqref="E22:E29 E31 E73:E74" xr:uid="{00000000-0002-0000-0000-000001000000}">
      <formula1>"ks,balení,sada,litr,kg,pár,role,karton,"</formula1>
    </dataValidation>
  </dataValidations>
  <pageMargins left="0.18" right="0.18" top="0.17" bottom="0.19" header="0.17" footer="0.19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ČPHP</vt:lpstr>
      <vt:lpstr>ČPHP!Názvy_tisku</vt:lpstr>
      <vt:lpstr>ČPHP!Oblast_tisku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Kateřina Sekyrová</cp:lastModifiedBy>
  <cp:lastPrinted>2020-08-26T12:19:45Z</cp:lastPrinted>
  <dcterms:created xsi:type="dcterms:W3CDTF">2014-03-05T12:43:32Z</dcterms:created>
  <dcterms:modified xsi:type="dcterms:W3CDTF">2020-08-27T09:04:18Z</dcterms:modified>
</cp:coreProperties>
</file>