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updateLinks="never" defaultThemeVersion="124226"/>
  <bookViews>
    <workbookView xWindow="0" yWindow="0" windowWidth="28800" windowHeight="12225" tabRatio="939" activeTab="0"/>
  </bookViews>
  <sheets>
    <sheet name="ČPHP" sheetId="22" r:id="rId1"/>
  </sheets>
  <definedNames>
    <definedName name="_xlnm.Print_Area" localSheetId="0">'ČPHP'!$B$1:$L$116</definedName>
    <definedName name="_xlnm.Print_Titles" localSheetId="0">'ČPHP'!$6:$6</definedName>
  </definedNames>
  <calcPr calcId="191029"/>
</workbook>
</file>

<file path=xl/sharedStrings.xml><?xml version="1.0" encoding="utf-8"?>
<sst xmlns="http://schemas.openxmlformats.org/spreadsheetml/2006/main" count="355" uniqueCount="214">
  <si>
    <t>Množství</t>
  </si>
  <si>
    <t>Položka</t>
  </si>
  <si>
    <t>Vyplní se automaticky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</si>
  <si>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</si>
  <si>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</si>
  <si>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</si>
  <si>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</si>
  <si>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</si>
  <si>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</si>
  <si>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</si>
  <si>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</si>
  <si>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</si>
  <si>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377 631 331.</t>
  </si>
  <si>
    <t>ks</t>
  </si>
  <si>
    <t>Papírové Z-Z ručníky</t>
  </si>
  <si>
    <t>ks (balíček)</t>
  </si>
  <si>
    <t>Toaletní papír skládaný</t>
  </si>
  <si>
    <t>MYCÍ PROSTŘEDEK NA PODLAHY</t>
  </si>
  <si>
    <t xml:space="preserve">MYCÍ PROSTŘEDEK NA PODLAHY </t>
  </si>
  <si>
    <t>PROSTŘEDEK DO MYCÍCH STROJŮ</t>
  </si>
  <si>
    <t>DEZINFEKČNÍ PROSTŘ NA PODLAHY</t>
  </si>
  <si>
    <t>MYCÍ PROSTŘ. KUCHYNĚ - tekutý krém</t>
  </si>
  <si>
    <t>MYCÍ PROSTŘ. KOUPELNA - rozprašovač</t>
  </si>
  <si>
    <t>MYCÍ PROSTŘ. WC - tekutý</t>
  </si>
  <si>
    <t>MYCÍ PROSTŘ. WC - extra účinný</t>
  </si>
  <si>
    <t>MYCÍ PROSTŘ. WC - gel</t>
  </si>
  <si>
    <t>VŮNĚ WC - suchý sprey</t>
  </si>
  <si>
    <t>VŮNĚ WC - tablety do pisoaru</t>
  </si>
  <si>
    <t>balení</t>
  </si>
  <si>
    <t>ODSTRAŇOVAČ PLÍSNÍ S ROZPRAŠOVAČEM</t>
  </si>
  <si>
    <t>Leštěnka na nábytek - spray</t>
  </si>
  <si>
    <t>Čistič oken s rozprašovačem</t>
  </si>
  <si>
    <t>Vinylové rukavice - M</t>
  </si>
  <si>
    <t>Vinylové rukavice - L</t>
  </si>
  <si>
    <t>Sáčky na odpadky</t>
  </si>
  <si>
    <t>role</t>
  </si>
  <si>
    <t>Pytle zelené, žluté</t>
  </si>
  <si>
    <t>Pytle černé, modré silné</t>
  </si>
  <si>
    <t>Smetáček + lopatka</t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</si>
  <si>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</si>
  <si>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</si>
  <si>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 xml:space="preserve">Hadr na podlahu  </t>
  </si>
  <si>
    <t xml:space="preserve">Prachovka </t>
  </si>
  <si>
    <t>40 x 40 cm, klasická utěrka švédská z mikrovlákna.</t>
  </si>
  <si>
    <t xml:space="preserve">Souprava WC - plast </t>
  </si>
  <si>
    <t>Kartáč + odkapávací stojan (držák).</t>
  </si>
  <si>
    <t>Rohož textilní</t>
  </si>
  <si>
    <t>40 x 60 cm, pro vnitřní použití, spodní vrstva guma.</t>
  </si>
  <si>
    <t>Fitrační sáček do vysavače z netkané textílie</t>
  </si>
  <si>
    <t>Fitrační sáček do vysavače papírové</t>
  </si>
  <si>
    <t>Papírové filtrační sáčky (BIA-C třída prachů M) pro použití v profi suchých vysavačích T 201.</t>
  </si>
  <si>
    <t>MYCÍ PROSTŘEDEK NA PODLAHY - mazlavé mýdlo</t>
  </si>
  <si>
    <t>DEZINFEKČNÍ PROSTŘ NA PRACOVNÍ PLOCHY</t>
  </si>
  <si>
    <t>MYCÍ PROSTŘ. KOUPELNA - tekutý</t>
  </si>
  <si>
    <t>MÝDLO TEKUTÉ- s aplikátorem</t>
  </si>
  <si>
    <t xml:space="preserve">SODA </t>
  </si>
  <si>
    <t>ČISTIČ ODPADŮ</t>
  </si>
  <si>
    <t>ČISTÍCÍ PŘÍPRAVKY NA SPORÁKY A TROUBY - rozprašovač</t>
  </si>
  <si>
    <t>Čistící prostředek na grily a konvektomaty</t>
  </si>
  <si>
    <t>Vinylové rukavice - XL</t>
  </si>
  <si>
    <t>Pracovní latexové rukavice 7 - 7,5</t>
  </si>
  <si>
    <t>Pracovní latexové rukavice 8 - 8,5</t>
  </si>
  <si>
    <t>Rukavice latex - M</t>
  </si>
  <si>
    <t>pár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</si>
  <si>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</si>
  <si>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</si>
  <si>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</si>
  <si>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Rukavice latex - XL</t>
  </si>
  <si>
    <t xml:space="preserve">Rukavice přírodní latex, vysoce elastické, s bavlněnou vystýlkou, velikost XL. </t>
  </si>
  <si>
    <t>Hygienické sáčky</t>
  </si>
  <si>
    <t>Sáčky na odpadky - pevné</t>
  </si>
  <si>
    <t xml:space="preserve">Ubrousky do zásobníku Interfold </t>
  </si>
  <si>
    <t>karton</t>
  </si>
  <si>
    <t xml:space="preserve">Folie potravinářská v roli </t>
  </si>
  <si>
    <t xml:space="preserve">Mikrotenová taška </t>
  </si>
  <si>
    <t>Utěrky bavlněné</t>
  </si>
  <si>
    <t>Utěrky bavlněné, rozměr cca 50 x 65 cm.</t>
  </si>
  <si>
    <t>Molitanové houbičky malé</t>
  </si>
  <si>
    <t>Houba tvarovaná velká</t>
  </si>
  <si>
    <t>12 x 7 x 4,5 cm, na jedné straně abrazivní vrstva.</t>
  </si>
  <si>
    <t>Chňapka kuchyňská s teflonem</t>
  </si>
  <si>
    <t>Toaletní papír v roli</t>
  </si>
  <si>
    <t>ks 
(role)</t>
  </si>
  <si>
    <t>DEZINFEKČNÍ PROSTŘ NA ÚPAVU VODY</t>
  </si>
  <si>
    <t>DEZINFEKČNÍ PROSTŘ NA RUCE</t>
  </si>
  <si>
    <t>MYCÍ PROSTŘ. KUCHYNĚ NA NÁDOBÍ</t>
  </si>
  <si>
    <t>MYCÍ PROSTŘ. KUCHYNĚ - rozprašovač</t>
  </si>
  <si>
    <t>MYCÍ PROSTŘ. KOUPELNA - čistící krém</t>
  </si>
  <si>
    <t>MYCÍ PROSTŘ. WC - tekutý blok</t>
  </si>
  <si>
    <t>KRÉM NA RUCE</t>
  </si>
  <si>
    <t>DEZINFEKČNÍ PŘÍPRAVEK</t>
  </si>
  <si>
    <t>Rukavice gumové - S</t>
  </si>
  <si>
    <t>Rukavice gumové - M</t>
  </si>
  <si>
    <t xml:space="preserve">Vnitřní bavlněná vložka, velikost M.  </t>
  </si>
  <si>
    <t>Rukavice gumové - L</t>
  </si>
  <si>
    <t xml:space="preserve">Vnitřní bavlněná vložka, velikost L.  </t>
  </si>
  <si>
    <t xml:space="preserve">Kuchyňské utěrky </t>
  </si>
  <si>
    <t>balení (2role)</t>
  </si>
  <si>
    <t xml:space="preserve">Hygienické kapesníčky </t>
  </si>
  <si>
    <t xml:space="preserve">Kapesníčky stolní </t>
  </si>
  <si>
    <t>Vědro 15 l</t>
  </si>
  <si>
    <t xml:space="preserve">Kartáč na podlahu - plast </t>
  </si>
  <si>
    <t>Kartáč na radiátory</t>
  </si>
  <si>
    <t>Plastové držadlo, syntetická vlákna (PA).</t>
  </si>
  <si>
    <t>Houbový hadřík</t>
  </si>
  <si>
    <t>18 x 16 cm, vysoce savý a trvanlivý.</t>
  </si>
  <si>
    <t>Drátěnka</t>
  </si>
  <si>
    <t>Sprchový závěs</t>
  </si>
  <si>
    <t>Závěsy do sprch polyester  180 x 200 mm.</t>
  </si>
  <si>
    <t>Dodávky čistících prostředků a hygienických potřeb (II.) - 015 - 2020 (ČPHP-(II.)-015-2020)</t>
  </si>
  <si>
    <t>Priloha_c._1_KS_technicke_specifikace_CPHP-(II.)-015-2020</t>
  </si>
  <si>
    <t>Název</t>
  </si>
  <si>
    <t>Měrná jednotka [MJ]</t>
  </si>
  <si>
    <t xml:space="preserve">Popis </t>
  </si>
  <si>
    <t>Maximální cena za jednotlivé položky 
v Kč BEZ DPH</t>
  </si>
  <si>
    <t xml:space="preserve">POZNÁMKA 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</si>
  <si>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</si>
  <si>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</si>
  <si>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</si>
  <si>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</si>
  <si>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t>Samostatná faktura</t>
  </si>
  <si>
    <t>Pokud financováno z projektových prostředků, pak ŘEŠITEL uvede: NÁZEV A ČÍSLO DOTAČNÍHO PROJEKTU</t>
  </si>
  <si>
    <t>Josef Huml,
Tel.: 728 049 293</t>
  </si>
  <si>
    <t>Univerzitní 14, 
301 00  Plzeň,
Fakulta strojní</t>
  </si>
  <si>
    <t>Helena Honomichlová,
Tel.: 37763 4883</t>
  </si>
  <si>
    <t xml:space="preserve"> Univerzitní 12,
301 00 Plzeň,
Menza 4</t>
  </si>
  <si>
    <t>Ilona Polívková,
Tel.: 725 549 941</t>
  </si>
  <si>
    <t xml:space="preserve">Máchova 14,
301 00 Plzeň,
Kolej Máchova 14-16 </t>
  </si>
  <si>
    <t>MÝDLO TEKUTÉ - bez aplikátoru</t>
  </si>
  <si>
    <t xml:space="preserve">Souprava s otvorem pro  zavěšení, štětiny - syntetické vlákno polyetylen, lopatka opatřena gumou. </t>
  </si>
  <si>
    <t>Stěrka na podlahu, vhodná pro velké plochy, z kterých je nutné odstranit větší množství vody. Dlouhá teleskopická hliníková tyč, stěrka vyrobena z kvalitní pevné gumy pro stahování vody ze všech povrchů.</t>
  </si>
  <si>
    <t>Z netkaného textilu (vizkóza), rozměr 60 x 70  (oranžový).</t>
  </si>
  <si>
    <t>Rozměr 52 x 90 cm, klasický tkaný (bílý). Složení:  75% Bavlny, 25% Viskózy.</t>
  </si>
  <si>
    <t>35 x 40 cm, flanelová, bílá.</t>
  </si>
  <si>
    <t>Filtrační sáčky z netkané textílie odolné proti protržení, 30 l, trojvrstvé, pro vysavače NT 30/1 Tact Te L.</t>
  </si>
  <si>
    <t>MYCÍ PROSTŘ. KUCHYNĚ - prášek</t>
  </si>
  <si>
    <t>MÝDLO TEKUTÉ - s aplikátorem</t>
  </si>
  <si>
    <t>MÝDLO  TEKUTÉ - bez aplikátoru</t>
  </si>
  <si>
    <t>Balíček skládaných Z-Z ručníků. 2vrstvé, bílé, 100% celuloza, rozměr 23 x 25cm. Určeno do zásobníků.
1ks (balíček) min. 150ks papírových ručníků.  V kartonu min. 20ks (balíčků).</t>
  </si>
  <si>
    <t>Skládaný toaletní papír - balíček, 2vrstvý, bílý, rozměr:  11,7 x 18,6cm ± 2mm. Určeno do zásobníků.
Cca 224 útržků. V kartonu min. 36ks (balíčků).</t>
  </si>
  <si>
    <t>Univerzální čistící prostředek se čpavkem. Použití zejména: mytí podlahových krytin, kachliček, dlaždic, omyvatelných stěn, na podlahy, nábytek, lamináty, nerez, smalt, keramiku, okna, koberce. Náplň 1,5 - 2 l.</t>
  </si>
  <si>
    <t>Univerzální čisticí přípravek na podlahy pro ruční mytí  - bez obsahu fosfátů.  Použití na podlahy (např. PVC, linolea, dlažby, mramor) a na další omyvatelné plochy a povrchy. Náplň 5 - 6 l.</t>
  </si>
  <si>
    <t>Alkalický prostředek pro strojní čištění podlah. Náplň 10 -11 kg.</t>
  </si>
  <si>
    <t>Tekutý čistící a dezinfekční prostředek - baktericidní a fungicidní účinky. Použití: na podlahy, chodby, koupelny a  hygienická zařízení. Náplň 0,75 - 1 l.</t>
  </si>
  <si>
    <t>Tekutý krém. Abrazivní čistící prostředek s mikročásticemi - krémová kapalina, rozpustný. Použití: odstraňování připálenin, pro úklid všech omyvatelných ploch, materiálů z nerezi, umakartu, keramiky, plastických hmot. Doplňkově je možné použití i k čištění umývadel, van a keramických povrchů. Náplň 0,5 - 0,75 l.</t>
  </si>
  <si>
    <t>Kyselý přípravek v rozprašovači, s antibakteriální přísadou, obsah látek rozpouštějíci rez a vodní kámen. Použití: pro všechny omývatelné plochy, včetně akrylátu. Náplň 0,5 - 0,75l.</t>
  </si>
  <si>
    <t>Tekutý kyselý čistící prostředek s antibakteriálními účinky a obsahem látek rozpouštějíci rez, vodní kámen a jiné usazeniny. Náplň 0,5 - 0,75l.</t>
  </si>
  <si>
    <t>Extra účinný čistič v rozprašovači. Použití: k odstranění nečistot a  vodního kamene . Náplň 0,75 - 1l.</t>
  </si>
  <si>
    <t>Dezinfekční přípravek - gel, s obsahem kyseliny chlorovodíkové, rozpustný ve vodě. Použití: k odstraňování vodního kamene v toaletě. Náplň  0,75 - 1l.</t>
  </si>
  <si>
    <t>Osvěžovač vzduchu - suchý spray, odstraňovač pachů. Náplň 300 ml - 400 ml.</t>
  </si>
  <si>
    <t>Tablety do pisoaru, čistící  a dezodoranční účinky, obsah balení 4 - 5 kg. Použití: pro sanitární zařízení.</t>
  </si>
  <si>
    <t>Tekutý prostředek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 Použití v interiérech i exteriérech. Náplň  0,5 - 0,75 l.</t>
  </si>
  <si>
    <t>Leštěnka na nábytek proti prachu - spray. Použití zejména: na kov, dřevo, sklo, plast. Náplň 400 ml - 500 ml.</t>
  </si>
  <si>
    <t>Čistič oken  s obsahem alkoholu - s rozprašovačem - pH: 7,0 - 9,0. Náplň 0,5 - 1 l.</t>
  </si>
  <si>
    <t>Velikost M. Balení 100 - 120 ks.</t>
  </si>
  <si>
    <t>Velikost L. Balení 100 - 120 ks.</t>
  </si>
  <si>
    <t>50 x 60 cm - 30 litrů. Tloušťka min. 6 mic. Role 50 - 60 ks.</t>
  </si>
  <si>
    <t>63 x 85 cm - 50 litrů. Role 40 - 45 ks.</t>
  </si>
  <si>
    <t>70x110 cm - 120 l, ze silné folie tl. min. 60 mikronů. Role 25 - 30 ks.</t>
  </si>
  <si>
    <t>70x110 cm - 120 l,  ze silné folie tl. min. 100 mikronů. Role 15 - 20 ks.</t>
  </si>
  <si>
    <t>Mazlavé mýdlo obsah volných žíravých alkálií 0,2 - 0,9 % . Použití mytí podlah, chodeb, hygienických zařízení, stěn před malováním,  odstraňování hrubších nečistot. Náplň 9 - 10 kg.</t>
  </si>
  <si>
    <t>Dezinfekční prostředek na alkoholové bázi, bezoplachový. Použití zejména: na pracovní plochy v kuchyni, pro dezinfekci omyvatelných povrchů, předmětů a zařízení včetně ploch přicházejících do styku s potravinami, vhodný i pro aplikaci na plastové, polykarbonátové a lakované povrchy. Náplň 0,75 - 1 l.</t>
  </si>
  <si>
    <t>Univerzální čisticí prostředek ve formě prášku. Použití: na kuchyňské nádobí, vany, umyvadla, hygienická zařízení, keramické obkládačky, odstraňuje připáleniny a jiné nečistoty. Náplň 0,5 - 0,75kg.</t>
  </si>
  <si>
    <t>Tekutý čistič  na vápenaté usazeniny. Použití: nerezové dřezy a vodovodní baterie, keramická umyvadla, vany, příbory, sklenice, jídelní soupravy, podlahy, dlaždičky, keramika. Náplň 0,75 - 1l.</t>
  </si>
  <si>
    <t>Tablety do pisoaru, čistící  a dezodoranční účinky, bez fosfátů a paradichlorbenzolu, náplň  0,75 - 1 kg. Použití:  zabraňují tvorbě usazenin.</t>
  </si>
  <si>
    <t>Husté tekuté mýdlo s glycerinem, s přírodními výtažky, balení s aplikátorem. Náplň 0,75 - 1l.</t>
  </si>
  <si>
    <t>Krystalický přípravek na změkčení vody. Náplň 1 - 1,5 kg.</t>
  </si>
  <si>
    <t>Tekutý čistič odpadů, obsah H2SO4 : 96%. Použití: pročištění plastových a keramických odpadů umyvadel, sprch, WC, kanalizace. Náplň 1 - 1,5 l.</t>
  </si>
  <si>
    <t xml:space="preserve">Čistící prostředek s rozprašovačem. Použití: k čištění sporáků, trub, grilů, fritéz a silně znečištěného nádobí, na nerezové zařízení. Náplň 0,5 - 1 l. </t>
  </si>
  <si>
    <t>Přípravek na odstraňování znečištění grilů, mikrovlnek, trub a na odstraňování napečenin. Náplň 0,75 - 1 l.</t>
  </si>
  <si>
    <t>Velikost XL. Balení 100 - 120 ks.</t>
  </si>
  <si>
    <t>Velikost 7 - 7,5. Balení 100 - 120 ks.</t>
  </si>
  <si>
    <t>Velikost 8 - 8,5. Balení 100 - 120 ks.</t>
  </si>
  <si>
    <t>Sáčky hygienické (na vložky) mikrotenové . Balení 25 - 30ks.</t>
  </si>
  <si>
    <t>Taška 4kg 25 + 12x45 , balení 100 ks.</t>
  </si>
  <si>
    <t xml:space="preserve">Kapesníčky stolní (vytahovací),  2 vrstvé. Balení min. 100ks (ubrousků). </t>
  </si>
  <si>
    <t>Spirálová nerez, balení 1-2 ks.</t>
  </si>
  <si>
    <r>
      <t xml:space="preserve">Husté tekuté mýdlo s glycerinem, s přírodními výtažky, balení bez aplikátoru, náplň 5 -6 l. Obsah NaCl max. 1%. Nutno doložit potvrzením od </t>
    </r>
    <r>
      <rPr>
        <u val="single"/>
        <sz val="11"/>
        <rFont val="Calibri"/>
        <family val="2"/>
      </rPr>
      <t xml:space="preserve"> výrobce.</t>
    </r>
  </si>
  <si>
    <r>
      <t xml:space="preserve">Husté tekuté mýdlo s glycerinem, s přírodními výtažky, balení bez aplikátoru, náplň  1 - 1,5 l. Obsah NaCl max. 1%. Nutno doložit potvrzením od </t>
    </r>
    <r>
      <rPr>
        <u val="single"/>
        <sz val="11"/>
        <rFont val="Calibri"/>
        <family val="2"/>
      </rPr>
      <t>výrobce</t>
    </r>
    <r>
      <rPr>
        <sz val="11"/>
        <rFont val="Calibri"/>
        <family val="2"/>
      </rPr>
      <t>.</t>
    </r>
  </si>
  <si>
    <t xml:space="preserve">63 x 74cm - 60litrů. Pevné sáčky do odpadkových košů, vyrobené z HDPE fólie. Odolné proti roztržení a úniku tekutiny, tloušťka fólie min. 24 mic. Role 10 -12 ks.  </t>
  </si>
  <si>
    <t>70x110 cm - 120 l, ze silné folie tl. min. 100 mikronů. Role 15 - 20 ks.</t>
  </si>
  <si>
    <t>21,6 x 33 , N4 10840, bílé, 1 vrstvé. V balení 1125 - 1200 ks (ubrousků). Karton  8 - 10 balení .</t>
  </si>
  <si>
    <t>Role šíře  45cm,  návin min. 300 m.</t>
  </si>
  <si>
    <t>Z netkaného textilu  (vizkóza), rozměr 60 x 70  (oranžový).</t>
  </si>
  <si>
    <t>Rozměr 52 x 90 cm, klasický tkaný (bílý). Složení: 75% Bavlny, 25% Viskózy.</t>
  </si>
  <si>
    <t>Molitanové houbičky malé, na jedné straně abrazivní vrstva, balení 10 - 12ks.</t>
  </si>
  <si>
    <t>Kuchyňksá chňapka s teflonem (10párů).</t>
  </si>
  <si>
    <t>Balíček skládaných Z-Z ručníků. 2vrstvé, bílé, 100% celuloza, rozměr 23 x 25cm. Určeno do zásobníků. 
1ks (balíček) min. 150ks papírových ručníků. V kartonu min. 20ks (balíčků).</t>
  </si>
  <si>
    <t>Role, toal. papír 3-vrstvý, 100% celuloza, min. 150 útržků.</t>
  </si>
  <si>
    <t>Univerzální čistící prostředek se čpavkem. Použití zejména: mytí podlahových krytin, kachliček, dlaždic, omyvatelných stěn, na podlahy, nábytek, lamináty, nerez, smalt, keramiku, okna, koberce. Náplň 1,5  - 2 l.</t>
  </si>
  <si>
    <t>Univerzální čisticí přípravek na podlahy pro ruční mytí  - bez obsahu fosfátů. Použití na podlahy (např. PVC, linolea, dlažby, mramor) a na další omyvatelné plochy a povrchy. Náplň 5 - 6 l.</t>
  </si>
  <si>
    <t>Koncentrovaný kapalný  dezinfekční a mycí prostředek - obsah chloranu sodného menší než 5%,vhodný i pro dezinfekci pitné vody. Náplň 1 - 1,5 l.</t>
  </si>
  <si>
    <t>Bezoplachová dezinfekce na ruce s antibakteriální a virucidní účinností. Náplň 500 - 600 ml.</t>
  </si>
  <si>
    <t>Tekutý přípravek na ruční mytí nádobí,  odstraňování mastnoty i ve studené vodě. Náplň 1 - 1,5 l.</t>
  </si>
  <si>
    <t>Čistič tekutý s rozprašovačem. Použití: čištění kuchyní, na všechny omyvatelné povrchy. Náplň  0,5 - 0,75 l.</t>
  </si>
  <si>
    <t>Čistící krém s rozprašovačem - s aktivními odmašťovacími látkami a aktivními látkami proti vodnímu kameni. Náplň 0,5 - 0,75l.</t>
  </si>
  <si>
    <t>Tekutý kyselý čistící prostředek s antibakteriálními účinky a obsahem látek rozpouštějíci rez, vodní kámen a jiné usazeniny. Náplň  0,5 - 0,75l.</t>
  </si>
  <si>
    <t>Extra účinný čistič v rozprašovači. Použití: k odstranění nečistot a vodního kamene. Náplň 0,75 - 1l.</t>
  </si>
  <si>
    <t>MYCÍ PROSTŘ. WC - leštící, gel</t>
  </si>
  <si>
    <t>Dezinfekční a leštící přípravek - gel, rozpustný ve vodě. Použití: k odstranění nečistot a  vodního kamene v toaletě. Náplň  0,75 - 1l.</t>
  </si>
  <si>
    <t>Dvoukomorový tekutý WC blok, desinfekční prostředek. Použití: pro hygienickou čistotu a dlouhotrvající intenzivní vůni. Náplň 60  - 75 ml.</t>
  </si>
  <si>
    <t>Husté tekuté mýdlo s glycerinem,  s přírodními výtažky, balení s aplikátorem. Náplň  0,75 - 1l.</t>
  </si>
  <si>
    <t>Hydratační a regenerační ochranný krém. Náplň 100 ml - 150 ml.</t>
  </si>
  <si>
    <t>Universální dezinfekční přípravek - prášek - na bázi aktivního chloru (obsah aktivního  chloru 25%), baktericidní, virucidní, fungicidní. Použití: dezinfekce ploch a povrchů ve zdravotnictví, komunální hygieně. Náplň 1 -1,5 kg.</t>
  </si>
  <si>
    <t>Sypký čistič potrubí. Použití: čištění kuchyňských odpadů od vlasů, tuků, papíru, vaty.  Balení s bezpečnostním víčkem. Náplň  0,9 - 1,2 kg.</t>
  </si>
  <si>
    <t>Tekutý prostředek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 Použití v interiérech i exteriérech. 
Náplň  0,5 - 0,75 l.</t>
  </si>
  <si>
    <t>Čistič oken  s obsahem alkoholu - s rozprašovačem. pH: 7,0 - 9,0. Náplň 0,5 - 1 l.</t>
  </si>
  <si>
    <t xml:space="preserve">Vnitřní bavlněná vložka, velikost S . </t>
  </si>
  <si>
    <t>63 x 74cm - 60 litrů. Tloušťka min. 7 mic. Role 50 - 60 ks.</t>
  </si>
  <si>
    <t xml:space="preserve">Kuchyňské utěrky v roli, 2vrstvé, min. 50 útržků  v roli. Návin v jedné roli min. 30m. Balení 2 role.  </t>
  </si>
  <si>
    <t>Papírové, 3vrstvé . Balení 10 x 10 ks.</t>
  </si>
  <si>
    <t>Vědro plast bez výlevky, 15 litrů .</t>
  </si>
  <si>
    <t>Kartáč na podlahu, šíře 22 cm.</t>
  </si>
  <si>
    <t>Z netkaného textilu (vizkóza), rozměr  60 x 70  (oranžový).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</si>
</sst>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u val="single"/>
      <sz val="1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medium"/>
      <right style="thick"/>
      <top style="thick"/>
      <bottom/>
    </border>
    <border>
      <left style="thick"/>
      <right style="medium"/>
      <top style="thin"/>
      <bottom style="thin"/>
    </border>
    <border>
      <left style="medium"/>
      <right style="thick"/>
      <top/>
      <bottom/>
    </border>
    <border>
      <left style="medium"/>
      <right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/>
      <bottom style="thick"/>
    </border>
    <border>
      <left style="thick"/>
      <right style="medium"/>
      <top/>
      <bottom style="thin"/>
    </border>
    <border>
      <left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7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9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textRotation="90" wrapText="1"/>
      <protection/>
    </xf>
    <xf numFmtId="164" fontId="0" fillId="2" borderId="13" xfId="0" applyNumberFormat="1" applyFill="1" applyBorder="1" applyAlignment="1" applyProtection="1">
      <alignment horizontal="right" vertical="center" indent="1"/>
      <protection/>
    </xf>
    <xf numFmtId="164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5" xfId="0" applyNumberFormat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9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4" xfId="0" applyNumberFormat="1" applyFont="1" applyFill="1" applyBorder="1" applyAlignment="1" applyProtection="1">
      <alignment vertical="center" wrapText="1"/>
      <protection locked="0"/>
    </xf>
    <xf numFmtId="164" fontId="9" fillId="3" borderId="7" xfId="0" applyNumberFormat="1" applyFont="1" applyFill="1" applyBorder="1" applyAlignment="1" applyProtection="1">
      <alignment vertic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2" fillId="4" borderId="19" xfId="0" applyNumberFormat="1" applyFont="1" applyFill="1" applyBorder="1" applyAlignment="1" applyProtection="1">
      <alignment horizontal="center" vertical="center" wrapText="1"/>
      <protection/>
    </xf>
    <xf numFmtId="0" fontId="2" fillId="4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24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3" borderId="2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25" xfId="0" applyNumberFormat="1" applyBorder="1" applyProtection="1">
      <protection/>
    </xf>
    <xf numFmtId="3" fontId="0" fillId="5" borderId="26" xfId="0" applyNumberFormat="1" applyFill="1" applyBorder="1" applyAlignment="1" applyProtection="1">
      <alignment horizontal="center" vertical="center" wrapText="1"/>
      <protection/>
    </xf>
    <xf numFmtId="0" fontId="8" fillId="2" borderId="6" xfId="21" applyNumberFormat="1" applyFont="1" applyFill="1" applyBorder="1" applyAlignment="1" applyProtection="1">
      <alignment horizontal="left" vertical="center" inden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8" fillId="2" borderId="6" xfId="20" applyFont="1" applyFill="1" applyBorder="1" applyAlignment="1" applyProtection="1">
      <alignment horizontal="center" vertical="center" wrapText="1"/>
      <protection/>
    </xf>
    <xf numFmtId="0" fontId="8" fillId="2" borderId="6" xfId="21" applyNumberFormat="1" applyFont="1" applyFill="1" applyBorder="1" applyAlignment="1" applyProtection="1">
      <alignment horizontal="left" vertical="center" wrapText="1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0" borderId="25" xfId="0" applyBorder="1" applyProtection="1">
      <protection/>
    </xf>
    <xf numFmtId="3" fontId="0" fillId="5" borderId="28" xfId="0" applyNumberFormat="1" applyFill="1" applyBorder="1" applyAlignment="1" applyProtection="1">
      <alignment horizontal="center" vertical="center" wrapText="1"/>
      <protection/>
    </xf>
    <xf numFmtId="0" fontId="8" fillId="2" borderId="1" xfId="21" applyNumberFormat="1" applyFont="1" applyFill="1" applyBorder="1" applyAlignment="1" applyProtection="1">
      <alignment horizontal="left" vertical="center" inden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8" fillId="2" borderId="1" xfId="20" applyFont="1" applyFill="1" applyBorder="1" applyAlignment="1" applyProtection="1">
      <alignment horizontal="center" vertical="center" wrapText="1"/>
      <protection/>
    </xf>
    <xf numFmtId="0" fontId="8" fillId="2" borderId="1" xfId="21" applyNumberFormat="1" applyFont="1" applyFill="1" applyBorder="1" applyAlignment="1" applyProtection="1">
      <alignment horizontal="left" vertical="center"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8" fillId="2" borderId="1" xfId="20" applyNumberFormat="1" applyFont="1" applyFill="1" applyBorder="1" applyAlignment="1" applyProtection="1">
      <alignment horizontal="left" vertical="center" wrapText="1" indent="1"/>
      <protection/>
    </xf>
    <xf numFmtId="0" fontId="8" fillId="2" borderId="1" xfId="20" applyFont="1" applyFill="1" applyBorder="1" applyAlignment="1" applyProtection="1">
      <alignment horizontal="center" vertical="center"/>
      <protection/>
    </xf>
    <xf numFmtId="0" fontId="8" fillId="2" borderId="1" xfId="20" applyFont="1" applyFill="1" applyBorder="1" applyAlignment="1" applyProtection="1">
      <alignment horizontal="left" vertical="center" wrapText="1"/>
      <protection/>
    </xf>
    <xf numFmtId="0" fontId="8" fillId="2" borderId="30" xfId="20" applyNumberFormat="1" applyFont="1" applyFill="1" applyBorder="1" applyAlignment="1" applyProtection="1">
      <alignment horizontal="left" vertical="center" wrapText="1" indent="1"/>
      <protection/>
    </xf>
    <xf numFmtId="0" fontId="0" fillId="2" borderId="1" xfId="0" applyNumberFormat="1" applyFont="1" applyFill="1" applyBorder="1" applyAlignment="1" applyProtection="1">
      <alignment horizontal="left" vertical="center" wrapText="1" indent="1"/>
      <protection/>
    </xf>
    <xf numFmtId="49" fontId="0" fillId="2" borderId="1" xfId="0" applyNumberFormat="1" applyFill="1" applyBorder="1" applyAlignment="1" applyProtection="1">
      <alignment horizontal="center" vertical="center" wrapText="1"/>
      <protection/>
    </xf>
    <xf numFmtId="49" fontId="12" fillId="2" borderId="1" xfId="0" applyNumberFormat="1" applyFont="1" applyFill="1" applyBorder="1" applyAlignment="1" applyProtection="1">
      <alignment vertical="center" wrapText="1"/>
      <protection/>
    </xf>
    <xf numFmtId="3" fontId="0" fillId="5" borderId="3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 inden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 applyProtection="1">
      <alignment horizontal="center" vertical="center" wrapText="1"/>
      <protection/>
    </xf>
    <xf numFmtId="49" fontId="12" fillId="2" borderId="2" xfId="0" applyNumberFormat="1" applyFont="1" applyFill="1" applyBorder="1" applyAlignment="1" applyProtection="1">
      <alignment vertical="center" wrapText="1"/>
      <protection/>
    </xf>
    <xf numFmtId="0" fontId="0" fillId="2" borderId="7" xfId="0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5" borderId="33" xfId="0" applyNumberFormat="1" applyFill="1" applyBorder="1" applyAlignment="1" applyProtection="1">
      <alignment horizontal="center" vertical="center" wrapText="1"/>
      <protection/>
    </xf>
    <xf numFmtId="0" fontId="8" fillId="2" borderId="13" xfId="20" applyNumberFormat="1" applyFont="1" applyFill="1" applyBorder="1" applyAlignment="1" applyProtection="1">
      <alignment horizontal="left" vertical="center" wrapText="1" inden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8" fillId="2" borderId="13" xfId="20" applyFont="1" applyFill="1" applyBorder="1" applyAlignment="1" applyProtection="1">
      <alignment horizontal="center" vertical="center"/>
      <protection/>
    </xf>
    <xf numFmtId="0" fontId="8" fillId="2" borderId="13" xfId="20" applyFont="1" applyFill="1" applyBorder="1" applyAlignment="1" applyProtection="1">
      <alignment horizontal="left" vertical="center" wrapText="1"/>
      <protection/>
    </xf>
    <xf numFmtId="0" fontId="8" fillId="2" borderId="34" xfId="20" applyFont="1" applyFill="1" applyBorder="1" applyAlignment="1" applyProtection="1">
      <alignment horizontal="left" vertical="center" wrapText="1"/>
      <protection/>
    </xf>
    <xf numFmtId="49" fontId="8" fillId="2" borderId="2" xfId="0" applyNumberFormat="1" applyFont="1" applyFill="1" applyBorder="1" applyAlignment="1" applyProtection="1">
      <alignment vertical="center" wrapText="1"/>
      <protection/>
    </xf>
    <xf numFmtId="0" fontId="8" fillId="2" borderId="13" xfId="21" applyNumberFormat="1" applyFont="1" applyFill="1" applyBorder="1" applyAlignment="1" applyProtection="1">
      <alignment horizontal="left" vertical="center" indent="1"/>
      <protection/>
    </xf>
    <xf numFmtId="0" fontId="8" fillId="2" borderId="13" xfId="20" applyFont="1" applyFill="1" applyBorder="1" applyAlignment="1" applyProtection="1">
      <alignment horizontal="center" vertical="center" wrapText="1"/>
      <protection/>
    </xf>
    <xf numFmtId="0" fontId="8" fillId="2" borderId="13" xfId="21" applyNumberFormat="1" applyFont="1" applyFill="1" applyBorder="1" applyAlignment="1" applyProtection="1">
      <alignment horizontal="left" vertical="center" wrapText="1"/>
      <protection/>
    </xf>
    <xf numFmtId="0" fontId="8" fillId="2" borderId="2" xfId="20" applyNumberFormat="1" applyFont="1" applyFill="1" applyBorder="1" applyAlignment="1" applyProtection="1">
      <alignment horizontal="left" vertical="center" wrapText="1" indent="1"/>
      <protection/>
    </xf>
    <xf numFmtId="0" fontId="8" fillId="2" borderId="2" xfId="20" applyFont="1" applyFill="1" applyBorder="1" applyAlignment="1" applyProtection="1">
      <alignment horizontal="center" vertical="center"/>
      <protection/>
    </xf>
    <xf numFmtId="0" fontId="8" fillId="2" borderId="2" xfId="2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73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6"/>
  <sheetViews>
    <sheetView showZeros="0" tabSelected="1" workbookViewId="0" topLeftCell="A1">
      <selection activeCell="I7" sqref="I7:I113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74" customWidth="1"/>
    <col min="5" max="5" width="9.7109375" style="75" customWidth="1"/>
    <col min="6" max="6" width="105.421875" style="2" customWidth="1"/>
    <col min="7" max="7" width="20.140625" style="2" hidden="1" customWidth="1"/>
    <col min="8" max="8" width="20.57421875" style="1" customWidth="1"/>
    <col min="9" max="9" width="25.8515625" style="1" customWidth="1"/>
    <col min="10" max="10" width="21.8515625" style="1" customWidth="1"/>
    <col min="11" max="11" width="22.00390625" style="1" customWidth="1"/>
    <col min="12" max="12" width="20.421875" style="1" hidden="1" customWidth="1"/>
    <col min="13" max="13" width="23.57421875" style="2" customWidth="1"/>
    <col min="14" max="14" width="33.140625" style="1" hidden="1" customWidth="1"/>
    <col min="15" max="15" width="21.57421875" style="15" hidden="1" customWidth="1"/>
    <col min="16" max="16" width="22.7109375" style="1" customWidth="1"/>
    <col min="17" max="17" width="22.140625" style="2" customWidth="1"/>
    <col min="18" max="16384" width="9.140625" style="1" customWidth="1"/>
  </cols>
  <sheetData>
    <row r="1" spans="2:17" ht="44.25" customHeight="1">
      <c r="B1" s="56" t="s">
        <v>109</v>
      </c>
      <c r="C1" s="56"/>
      <c r="D1" s="56"/>
      <c r="E1" s="56"/>
      <c r="F1" s="56"/>
      <c r="I1" s="63"/>
      <c r="J1" s="63"/>
      <c r="O1" s="64" t="s">
        <v>110</v>
      </c>
      <c r="P1" s="64"/>
      <c r="Q1" s="64"/>
    </row>
    <row r="2" spans="3:13" ht="18.75" customHeight="1">
      <c r="C2" s="14"/>
      <c r="D2" s="12"/>
      <c r="E2" s="13"/>
      <c r="F2" s="14"/>
      <c r="I2" s="63"/>
      <c r="J2" s="63"/>
      <c r="L2" s="65"/>
      <c r="M2" s="1"/>
    </row>
    <row r="3" spans="2:17" ht="21" customHeight="1">
      <c r="B3" s="66"/>
      <c r="C3" s="67" t="s">
        <v>2</v>
      </c>
      <c r="D3" s="68"/>
      <c r="E3" s="68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21" customHeight="1" thickBot="1">
      <c r="B4" s="71"/>
      <c r="C4" s="67" t="s">
        <v>10</v>
      </c>
      <c r="D4" s="72"/>
      <c r="E4" s="72"/>
      <c r="F4" s="72"/>
      <c r="H4" s="2"/>
      <c r="I4" s="63"/>
      <c r="J4" s="63"/>
      <c r="M4" s="63"/>
      <c r="N4" s="63"/>
      <c r="O4" s="73"/>
      <c r="P4" s="63"/>
      <c r="Q4" s="63"/>
    </row>
    <row r="5" spans="7:9" ht="34.15" customHeight="1" thickBot="1">
      <c r="G5" s="3"/>
      <c r="I5" s="17" t="s">
        <v>9</v>
      </c>
    </row>
    <row r="6" spans="2:17" s="15" customFormat="1" ht="61.5" thickBot="1" thickTop="1">
      <c r="B6" s="27" t="s">
        <v>1</v>
      </c>
      <c r="C6" s="18" t="s">
        <v>111</v>
      </c>
      <c r="D6" s="18" t="s">
        <v>0</v>
      </c>
      <c r="E6" s="19" t="s">
        <v>112</v>
      </c>
      <c r="F6" s="18" t="s">
        <v>113</v>
      </c>
      <c r="G6" s="18" t="s">
        <v>114</v>
      </c>
      <c r="H6" s="18" t="s">
        <v>5</v>
      </c>
      <c r="I6" s="11" t="s">
        <v>6</v>
      </c>
      <c r="J6" s="23" t="s">
        <v>7</v>
      </c>
      <c r="K6" s="22" t="s">
        <v>8</v>
      </c>
      <c r="L6" s="18" t="s">
        <v>115</v>
      </c>
      <c r="M6" s="18" t="s">
        <v>116</v>
      </c>
      <c r="N6" s="18" t="s">
        <v>121</v>
      </c>
      <c r="O6" s="18" t="s">
        <v>117</v>
      </c>
      <c r="P6" s="23" t="s">
        <v>118</v>
      </c>
      <c r="Q6" s="24" t="s">
        <v>119</v>
      </c>
    </row>
    <row r="7" spans="1:17" ht="47.25" customHeight="1" thickTop="1">
      <c r="A7" s="76"/>
      <c r="B7" s="77">
        <v>1</v>
      </c>
      <c r="C7" s="78" t="s">
        <v>14</v>
      </c>
      <c r="D7" s="79">
        <v>200</v>
      </c>
      <c r="E7" s="80" t="s">
        <v>15</v>
      </c>
      <c r="F7" s="81" t="s">
        <v>138</v>
      </c>
      <c r="G7" s="37">
        <f aca="true" t="shared" si="0" ref="G7:G70">D7*H7</f>
        <v>3200</v>
      </c>
      <c r="H7" s="20">
        <v>16</v>
      </c>
      <c r="I7" s="41"/>
      <c r="J7" s="31">
        <f aca="true" t="shared" si="1" ref="J7">D7*I7</f>
        <v>0</v>
      </c>
      <c r="K7" s="34" t="str">
        <f aca="true" t="shared" si="2" ref="K7">IF(ISNUMBER(I7),IF(I7&gt;H7,"NEVYHOVUJE","VYHOVUJE")," ")</f>
        <v xml:space="preserve"> </v>
      </c>
      <c r="L7" s="82"/>
      <c r="M7" s="83" t="s">
        <v>120</v>
      </c>
      <c r="N7" s="83"/>
      <c r="O7" s="84"/>
      <c r="P7" s="83" t="s">
        <v>122</v>
      </c>
      <c r="Q7" s="85" t="s">
        <v>123</v>
      </c>
    </row>
    <row r="8" spans="1:17" ht="47.25" customHeight="1">
      <c r="A8" s="86"/>
      <c r="B8" s="87">
        <v>2</v>
      </c>
      <c r="C8" s="88" t="s">
        <v>16</v>
      </c>
      <c r="D8" s="89">
        <v>288</v>
      </c>
      <c r="E8" s="90" t="s">
        <v>15</v>
      </c>
      <c r="F8" s="91" t="s">
        <v>139</v>
      </c>
      <c r="G8" s="38">
        <f t="shared" si="0"/>
        <v>4608</v>
      </c>
      <c r="H8" s="4">
        <v>16</v>
      </c>
      <c r="I8" s="42"/>
      <c r="J8" s="47">
        <f aca="true" t="shared" si="3" ref="J8:J39">D8*I8</f>
        <v>0</v>
      </c>
      <c r="K8" s="48" t="str">
        <f aca="true" t="shared" si="4" ref="K8:K39">IF(ISNUMBER(I8),IF(I8&gt;H8,"NEVYHOVUJE","VYHOVUJE")," ")</f>
        <v xml:space="preserve"> </v>
      </c>
      <c r="L8" s="92"/>
      <c r="M8" s="93"/>
      <c r="N8" s="93"/>
      <c r="O8" s="94"/>
      <c r="P8" s="93"/>
      <c r="Q8" s="95"/>
    </row>
    <row r="9" spans="1:17" ht="57.75" customHeight="1">
      <c r="A9" s="86"/>
      <c r="B9" s="87">
        <v>3</v>
      </c>
      <c r="C9" s="96" t="s">
        <v>17</v>
      </c>
      <c r="D9" s="89">
        <v>40</v>
      </c>
      <c r="E9" s="97" t="s">
        <v>13</v>
      </c>
      <c r="F9" s="98" t="s">
        <v>140</v>
      </c>
      <c r="G9" s="38">
        <f t="shared" si="0"/>
        <v>2000</v>
      </c>
      <c r="H9" s="4">
        <v>50</v>
      </c>
      <c r="I9" s="42"/>
      <c r="J9" s="47">
        <f t="shared" si="3"/>
        <v>0</v>
      </c>
      <c r="K9" s="48" t="str">
        <f t="shared" si="4"/>
        <v xml:space="preserve"> </v>
      </c>
      <c r="L9" s="92"/>
      <c r="M9" s="93"/>
      <c r="N9" s="93"/>
      <c r="O9" s="94"/>
      <c r="P9" s="93"/>
      <c r="Q9" s="95"/>
    </row>
    <row r="10" spans="1:17" ht="42" customHeight="1">
      <c r="A10" s="86"/>
      <c r="B10" s="87">
        <v>4</v>
      </c>
      <c r="C10" s="96" t="s">
        <v>18</v>
      </c>
      <c r="D10" s="89">
        <v>10</v>
      </c>
      <c r="E10" s="97" t="s">
        <v>13</v>
      </c>
      <c r="F10" s="98" t="s">
        <v>141</v>
      </c>
      <c r="G10" s="38">
        <f t="shared" si="0"/>
        <v>600</v>
      </c>
      <c r="H10" s="4">
        <v>60</v>
      </c>
      <c r="I10" s="42"/>
      <c r="J10" s="47">
        <f t="shared" si="3"/>
        <v>0</v>
      </c>
      <c r="K10" s="48" t="str">
        <f t="shared" si="4"/>
        <v xml:space="preserve"> </v>
      </c>
      <c r="L10" s="92"/>
      <c r="M10" s="93"/>
      <c r="N10" s="93"/>
      <c r="O10" s="94"/>
      <c r="P10" s="93"/>
      <c r="Q10" s="95"/>
    </row>
    <row r="11" spans="1:17" ht="27.75" customHeight="1">
      <c r="A11" s="86"/>
      <c r="B11" s="87">
        <v>5</v>
      </c>
      <c r="C11" s="96" t="s">
        <v>19</v>
      </c>
      <c r="D11" s="89">
        <v>1</v>
      </c>
      <c r="E11" s="97" t="s">
        <v>13</v>
      </c>
      <c r="F11" s="98" t="s">
        <v>142</v>
      </c>
      <c r="G11" s="38">
        <f t="shared" si="0"/>
        <v>360</v>
      </c>
      <c r="H11" s="4">
        <v>360</v>
      </c>
      <c r="I11" s="42"/>
      <c r="J11" s="47">
        <f t="shared" si="3"/>
        <v>0</v>
      </c>
      <c r="K11" s="48" t="str">
        <f t="shared" si="4"/>
        <v xml:space="preserve"> </v>
      </c>
      <c r="L11" s="92"/>
      <c r="M11" s="93"/>
      <c r="N11" s="93"/>
      <c r="O11" s="94"/>
      <c r="P11" s="93"/>
      <c r="Q11" s="95"/>
    </row>
    <row r="12" spans="1:17" ht="35.25" customHeight="1">
      <c r="A12" s="86"/>
      <c r="B12" s="87">
        <v>6</v>
      </c>
      <c r="C12" s="99" t="s">
        <v>20</v>
      </c>
      <c r="D12" s="89">
        <v>30</v>
      </c>
      <c r="E12" s="97" t="s">
        <v>13</v>
      </c>
      <c r="F12" s="98" t="s">
        <v>143</v>
      </c>
      <c r="G12" s="38">
        <f t="shared" si="0"/>
        <v>1500</v>
      </c>
      <c r="H12" s="4">
        <v>50</v>
      </c>
      <c r="I12" s="42"/>
      <c r="J12" s="47">
        <f t="shared" si="3"/>
        <v>0</v>
      </c>
      <c r="K12" s="48" t="str">
        <f t="shared" si="4"/>
        <v xml:space="preserve"> </v>
      </c>
      <c r="L12" s="92"/>
      <c r="M12" s="93"/>
      <c r="N12" s="93"/>
      <c r="O12" s="94"/>
      <c r="P12" s="93"/>
      <c r="Q12" s="95"/>
    </row>
    <row r="13" spans="1:17" ht="56.25" customHeight="1">
      <c r="A13" s="86"/>
      <c r="B13" s="87">
        <v>7</v>
      </c>
      <c r="C13" s="96" t="s">
        <v>21</v>
      </c>
      <c r="D13" s="89">
        <v>30</v>
      </c>
      <c r="E13" s="97" t="s">
        <v>13</v>
      </c>
      <c r="F13" s="98" t="s">
        <v>144</v>
      </c>
      <c r="G13" s="38">
        <f t="shared" si="0"/>
        <v>1140</v>
      </c>
      <c r="H13" s="4">
        <v>38</v>
      </c>
      <c r="I13" s="42"/>
      <c r="J13" s="47">
        <f t="shared" si="3"/>
        <v>0</v>
      </c>
      <c r="K13" s="48" t="str">
        <f t="shared" si="4"/>
        <v xml:space="preserve"> </v>
      </c>
      <c r="L13" s="92"/>
      <c r="M13" s="93"/>
      <c r="N13" s="93"/>
      <c r="O13" s="94"/>
      <c r="P13" s="93"/>
      <c r="Q13" s="95"/>
    </row>
    <row r="14" spans="1:17" ht="42.75" customHeight="1">
      <c r="A14" s="86"/>
      <c r="B14" s="87">
        <v>8</v>
      </c>
      <c r="C14" s="96" t="s">
        <v>22</v>
      </c>
      <c r="D14" s="89">
        <v>30</v>
      </c>
      <c r="E14" s="97" t="s">
        <v>13</v>
      </c>
      <c r="F14" s="98" t="s">
        <v>145</v>
      </c>
      <c r="G14" s="38">
        <f t="shared" si="0"/>
        <v>1050</v>
      </c>
      <c r="H14" s="4">
        <v>35</v>
      </c>
      <c r="I14" s="42"/>
      <c r="J14" s="47">
        <f t="shared" si="3"/>
        <v>0</v>
      </c>
      <c r="K14" s="48" t="str">
        <f t="shared" si="4"/>
        <v xml:space="preserve"> </v>
      </c>
      <c r="L14" s="92"/>
      <c r="M14" s="93"/>
      <c r="N14" s="93"/>
      <c r="O14" s="94"/>
      <c r="P14" s="93"/>
      <c r="Q14" s="95"/>
    </row>
    <row r="15" spans="1:17" ht="38.25" customHeight="1">
      <c r="A15" s="86"/>
      <c r="B15" s="87">
        <v>9</v>
      </c>
      <c r="C15" s="96" t="s">
        <v>23</v>
      </c>
      <c r="D15" s="89">
        <v>12</v>
      </c>
      <c r="E15" s="97" t="s">
        <v>13</v>
      </c>
      <c r="F15" s="98" t="s">
        <v>146</v>
      </c>
      <c r="G15" s="38">
        <f t="shared" si="0"/>
        <v>420</v>
      </c>
      <c r="H15" s="4">
        <v>35</v>
      </c>
      <c r="I15" s="42"/>
      <c r="J15" s="47">
        <f t="shared" si="3"/>
        <v>0</v>
      </c>
      <c r="K15" s="48" t="str">
        <f t="shared" si="4"/>
        <v xml:space="preserve"> </v>
      </c>
      <c r="L15" s="92"/>
      <c r="M15" s="93"/>
      <c r="N15" s="93"/>
      <c r="O15" s="94"/>
      <c r="P15" s="93"/>
      <c r="Q15" s="95"/>
    </row>
    <row r="16" spans="1:17" ht="31.5" customHeight="1">
      <c r="A16" s="86"/>
      <c r="B16" s="87">
        <v>10</v>
      </c>
      <c r="C16" s="96" t="s">
        <v>24</v>
      </c>
      <c r="D16" s="89">
        <v>5</v>
      </c>
      <c r="E16" s="97" t="s">
        <v>13</v>
      </c>
      <c r="F16" s="98" t="s">
        <v>147</v>
      </c>
      <c r="G16" s="38">
        <f t="shared" si="0"/>
        <v>410</v>
      </c>
      <c r="H16" s="4">
        <v>82</v>
      </c>
      <c r="I16" s="42"/>
      <c r="J16" s="47">
        <f t="shared" si="3"/>
        <v>0</v>
      </c>
      <c r="K16" s="48" t="str">
        <f t="shared" si="4"/>
        <v xml:space="preserve"> </v>
      </c>
      <c r="L16" s="92"/>
      <c r="M16" s="93"/>
      <c r="N16" s="93"/>
      <c r="O16" s="94"/>
      <c r="P16" s="93"/>
      <c r="Q16" s="95"/>
    </row>
    <row r="17" spans="1:17" ht="39.75" customHeight="1">
      <c r="A17" s="86"/>
      <c r="B17" s="87">
        <v>11</v>
      </c>
      <c r="C17" s="96" t="s">
        <v>25</v>
      </c>
      <c r="D17" s="89">
        <v>30</v>
      </c>
      <c r="E17" s="97" t="s">
        <v>13</v>
      </c>
      <c r="F17" s="98" t="s">
        <v>148</v>
      </c>
      <c r="G17" s="38">
        <f t="shared" si="0"/>
        <v>750</v>
      </c>
      <c r="H17" s="4">
        <v>25</v>
      </c>
      <c r="I17" s="42"/>
      <c r="J17" s="47">
        <f t="shared" si="3"/>
        <v>0</v>
      </c>
      <c r="K17" s="48" t="str">
        <f t="shared" si="4"/>
        <v xml:space="preserve"> </v>
      </c>
      <c r="L17" s="92"/>
      <c r="M17" s="93"/>
      <c r="N17" s="93"/>
      <c r="O17" s="94"/>
      <c r="P17" s="93"/>
      <c r="Q17" s="95"/>
    </row>
    <row r="18" spans="1:17" ht="30.75" customHeight="1">
      <c r="A18" s="86"/>
      <c r="B18" s="87">
        <v>12</v>
      </c>
      <c r="C18" s="96" t="s">
        <v>26</v>
      </c>
      <c r="D18" s="89">
        <v>5</v>
      </c>
      <c r="E18" s="97" t="s">
        <v>13</v>
      </c>
      <c r="F18" s="98" t="s">
        <v>149</v>
      </c>
      <c r="G18" s="38">
        <f t="shared" si="0"/>
        <v>155</v>
      </c>
      <c r="H18" s="4">
        <v>31</v>
      </c>
      <c r="I18" s="42"/>
      <c r="J18" s="47">
        <f t="shared" si="3"/>
        <v>0</v>
      </c>
      <c r="K18" s="48" t="str">
        <f t="shared" si="4"/>
        <v xml:space="preserve"> </v>
      </c>
      <c r="L18" s="92"/>
      <c r="M18" s="93"/>
      <c r="N18" s="93"/>
      <c r="O18" s="94"/>
      <c r="P18" s="93"/>
      <c r="Q18" s="95"/>
    </row>
    <row r="19" spans="1:17" ht="24" customHeight="1">
      <c r="A19" s="86"/>
      <c r="B19" s="87">
        <v>13</v>
      </c>
      <c r="C19" s="96" t="s">
        <v>27</v>
      </c>
      <c r="D19" s="89">
        <v>1</v>
      </c>
      <c r="E19" s="97" t="s">
        <v>28</v>
      </c>
      <c r="F19" s="98" t="s">
        <v>150</v>
      </c>
      <c r="G19" s="38">
        <f t="shared" si="0"/>
        <v>399</v>
      </c>
      <c r="H19" s="4">
        <v>399</v>
      </c>
      <c r="I19" s="42"/>
      <c r="J19" s="47">
        <f t="shared" si="3"/>
        <v>0</v>
      </c>
      <c r="K19" s="48" t="str">
        <f t="shared" si="4"/>
        <v xml:space="preserve"> </v>
      </c>
      <c r="L19" s="92"/>
      <c r="M19" s="93"/>
      <c r="N19" s="93"/>
      <c r="O19" s="94"/>
      <c r="P19" s="93"/>
      <c r="Q19" s="95"/>
    </row>
    <row r="20" spans="1:17" ht="42" customHeight="1">
      <c r="A20" s="86"/>
      <c r="B20" s="87">
        <v>14</v>
      </c>
      <c r="C20" s="96" t="s">
        <v>128</v>
      </c>
      <c r="D20" s="89">
        <v>12</v>
      </c>
      <c r="E20" s="97" t="s">
        <v>13</v>
      </c>
      <c r="F20" s="98" t="s">
        <v>177</v>
      </c>
      <c r="G20" s="38">
        <f t="shared" si="0"/>
        <v>840</v>
      </c>
      <c r="H20" s="4">
        <v>70</v>
      </c>
      <c r="I20" s="42"/>
      <c r="J20" s="47">
        <f t="shared" si="3"/>
        <v>0</v>
      </c>
      <c r="K20" s="48" t="str">
        <f t="shared" si="4"/>
        <v xml:space="preserve"> </v>
      </c>
      <c r="L20" s="92"/>
      <c r="M20" s="93"/>
      <c r="N20" s="93"/>
      <c r="O20" s="94"/>
      <c r="P20" s="93"/>
      <c r="Q20" s="95"/>
    </row>
    <row r="21" spans="1:17" ht="51.75" customHeight="1">
      <c r="A21" s="86"/>
      <c r="B21" s="87">
        <v>15</v>
      </c>
      <c r="C21" s="96" t="s">
        <v>29</v>
      </c>
      <c r="D21" s="89">
        <v>5</v>
      </c>
      <c r="E21" s="97" t="s">
        <v>13</v>
      </c>
      <c r="F21" s="98" t="s">
        <v>151</v>
      </c>
      <c r="G21" s="38">
        <f t="shared" si="0"/>
        <v>350</v>
      </c>
      <c r="H21" s="4">
        <v>70</v>
      </c>
      <c r="I21" s="42"/>
      <c r="J21" s="47">
        <f t="shared" si="3"/>
        <v>0</v>
      </c>
      <c r="K21" s="48" t="str">
        <f t="shared" si="4"/>
        <v xml:space="preserve"> </v>
      </c>
      <c r="L21" s="92"/>
      <c r="M21" s="93"/>
      <c r="N21" s="93"/>
      <c r="O21" s="94"/>
      <c r="P21" s="93"/>
      <c r="Q21" s="95"/>
    </row>
    <row r="22" spans="1:17" ht="24.75" customHeight="1">
      <c r="A22" s="86"/>
      <c r="B22" s="87">
        <v>16</v>
      </c>
      <c r="C22" s="96" t="s">
        <v>30</v>
      </c>
      <c r="D22" s="89">
        <v>20</v>
      </c>
      <c r="E22" s="97" t="s">
        <v>13</v>
      </c>
      <c r="F22" s="98" t="s">
        <v>152</v>
      </c>
      <c r="G22" s="38">
        <f t="shared" si="0"/>
        <v>1500</v>
      </c>
      <c r="H22" s="4">
        <v>75</v>
      </c>
      <c r="I22" s="42"/>
      <c r="J22" s="47">
        <f t="shared" si="3"/>
        <v>0</v>
      </c>
      <c r="K22" s="48" t="str">
        <f t="shared" si="4"/>
        <v xml:space="preserve"> </v>
      </c>
      <c r="L22" s="92"/>
      <c r="M22" s="93"/>
      <c r="N22" s="93"/>
      <c r="O22" s="94"/>
      <c r="P22" s="93"/>
      <c r="Q22" s="95"/>
    </row>
    <row r="23" spans="1:17" ht="22.5" customHeight="1">
      <c r="A23" s="86"/>
      <c r="B23" s="87">
        <v>17</v>
      </c>
      <c r="C23" s="96" t="s">
        <v>31</v>
      </c>
      <c r="D23" s="89">
        <v>10</v>
      </c>
      <c r="E23" s="97" t="s">
        <v>13</v>
      </c>
      <c r="F23" s="98" t="s">
        <v>153</v>
      </c>
      <c r="G23" s="38">
        <f t="shared" si="0"/>
        <v>320</v>
      </c>
      <c r="H23" s="4">
        <v>32</v>
      </c>
      <c r="I23" s="42"/>
      <c r="J23" s="47">
        <f t="shared" si="3"/>
        <v>0</v>
      </c>
      <c r="K23" s="48" t="str">
        <f t="shared" si="4"/>
        <v xml:space="preserve"> </v>
      </c>
      <c r="L23" s="92"/>
      <c r="M23" s="93"/>
      <c r="N23" s="93"/>
      <c r="O23" s="94"/>
      <c r="P23" s="93"/>
      <c r="Q23" s="95"/>
    </row>
    <row r="24" spans="1:17" ht="19.5" customHeight="1">
      <c r="A24" s="86"/>
      <c r="B24" s="87">
        <v>18</v>
      </c>
      <c r="C24" s="96" t="s">
        <v>32</v>
      </c>
      <c r="D24" s="89">
        <v>3</v>
      </c>
      <c r="E24" s="97" t="s">
        <v>28</v>
      </c>
      <c r="F24" s="98" t="s">
        <v>154</v>
      </c>
      <c r="G24" s="38">
        <f t="shared" si="0"/>
        <v>750</v>
      </c>
      <c r="H24" s="4">
        <v>250</v>
      </c>
      <c r="I24" s="42"/>
      <c r="J24" s="47">
        <f t="shared" si="3"/>
        <v>0</v>
      </c>
      <c r="K24" s="48" t="str">
        <f t="shared" si="4"/>
        <v xml:space="preserve"> </v>
      </c>
      <c r="L24" s="92"/>
      <c r="M24" s="93"/>
      <c r="N24" s="93"/>
      <c r="O24" s="94"/>
      <c r="P24" s="93"/>
      <c r="Q24" s="95"/>
    </row>
    <row r="25" spans="1:17" ht="19.5" customHeight="1">
      <c r="A25" s="86"/>
      <c r="B25" s="87">
        <v>19</v>
      </c>
      <c r="C25" s="96" t="s">
        <v>33</v>
      </c>
      <c r="D25" s="89">
        <v>3</v>
      </c>
      <c r="E25" s="97" t="s">
        <v>28</v>
      </c>
      <c r="F25" s="98" t="s">
        <v>155</v>
      </c>
      <c r="G25" s="38">
        <f t="shared" si="0"/>
        <v>750</v>
      </c>
      <c r="H25" s="4">
        <v>250</v>
      </c>
      <c r="I25" s="42"/>
      <c r="J25" s="47">
        <f t="shared" si="3"/>
        <v>0</v>
      </c>
      <c r="K25" s="48" t="str">
        <f t="shared" si="4"/>
        <v xml:space="preserve"> </v>
      </c>
      <c r="L25" s="92"/>
      <c r="M25" s="93"/>
      <c r="N25" s="93"/>
      <c r="O25" s="94"/>
      <c r="P25" s="93"/>
      <c r="Q25" s="95"/>
    </row>
    <row r="26" spans="1:17" ht="19.5" customHeight="1">
      <c r="A26" s="86"/>
      <c r="B26" s="87">
        <v>20</v>
      </c>
      <c r="C26" s="96" t="s">
        <v>34</v>
      </c>
      <c r="D26" s="89">
        <v>30</v>
      </c>
      <c r="E26" s="97" t="s">
        <v>35</v>
      </c>
      <c r="F26" s="98" t="s">
        <v>156</v>
      </c>
      <c r="G26" s="38">
        <f t="shared" si="0"/>
        <v>600</v>
      </c>
      <c r="H26" s="4">
        <v>20</v>
      </c>
      <c r="I26" s="42"/>
      <c r="J26" s="47">
        <f t="shared" si="3"/>
        <v>0</v>
      </c>
      <c r="K26" s="48" t="str">
        <f t="shared" si="4"/>
        <v xml:space="preserve"> </v>
      </c>
      <c r="L26" s="92"/>
      <c r="M26" s="93"/>
      <c r="N26" s="93"/>
      <c r="O26" s="94"/>
      <c r="P26" s="93"/>
      <c r="Q26" s="95"/>
    </row>
    <row r="27" spans="1:17" ht="19.5" customHeight="1">
      <c r="A27" s="86"/>
      <c r="B27" s="87">
        <v>21</v>
      </c>
      <c r="C27" s="96" t="s">
        <v>34</v>
      </c>
      <c r="D27" s="89">
        <v>10</v>
      </c>
      <c r="E27" s="97" t="s">
        <v>35</v>
      </c>
      <c r="F27" s="98" t="s">
        <v>157</v>
      </c>
      <c r="G27" s="38">
        <f t="shared" si="0"/>
        <v>170</v>
      </c>
      <c r="H27" s="4">
        <v>17</v>
      </c>
      <c r="I27" s="42"/>
      <c r="J27" s="47">
        <f t="shared" si="3"/>
        <v>0</v>
      </c>
      <c r="K27" s="48" t="str">
        <f t="shared" si="4"/>
        <v xml:space="preserve"> </v>
      </c>
      <c r="L27" s="92"/>
      <c r="M27" s="93"/>
      <c r="N27" s="93"/>
      <c r="O27" s="94"/>
      <c r="P27" s="93"/>
      <c r="Q27" s="95"/>
    </row>
    <row r="28" spans="1:17" ht="19.5" customHeight="1">
      <c r="A28" s="86"/>
      <c r="B28" s="87">
        <v>22</v>
      </c>
      <c r="C28" s="96" t="s">
        <v>36</v>
      </c>
      <c r="D28" s="89">
        <v>30</v>
      </c>
      <c r="E28" s="97" t="s">
        <v>35</v>
      </c>
      <c r="F28" s="98" t="s">
        <v>158</v>
      </c>
      <c r="G28" s="38">
        <f t="shared" si="0"/>
        <v>3000</v>
      </c>
      <c r="H28" s="4">
        <v>100</v>
      </c>
      <c r="I28" s="42"/>
      <c r="J28" s="47">
        <f t="shared" si="3"/>
        <v>0</v>
      </c>
      <c r="K28" s="48" t="str">
        <f t="shared" si="4"/>
        <v xml:space="preserve"> </v>
      </c>
      <c r="L28" s="92"/>
      <c r="M28" s="93"/>
      <c r="N28" s="93"/>
      <c r="O28" s="94"/>
      <c r="P28" s="93"/>
      <c r="Q28" s="95"/>
    </row>
    <row r="29" spans="1:17" ht="19.5" customHeight="1">
      <c r="A29" s="86"/>
      <c r="B29" s="87">
        <v>23</v>
      </c>
      <c r="C29" s="96" t="s">
        <v>37</v>
      </c>
      <c r="D29" s="89">
        <v>30</v>
      </c>
      <c r="E29" s="97" t="s">
        <v>35</v>
      </c>
      <c r="F29" s="98" t="s">
        <v>159</v>
      </c>
      <c r="G29" s="38">
        <f t="shared" si="0"/>
        <v>1770</v>
      </c>
      <c r="H29" s="4">
        <v>59</v>
      </c>
      <c r="I29" s="42"/>
      <c r="J29" s="47">
        <f t="shared" si="3"/>
        <v>0</v>
      </c>
      <c r="K29" s="48" t="str">
        <f t="shared" si="4"/>
        <v xml:space="preserve"> </v>
      </c>
      <c r="L29" s="92"/>
      <c r="M29" s="93"/>
      <c r="N29" s="93"/>
      <c r="O29" s="94"/>
      <c r="P29" s="93"/>
      <c r="Q29" s="95"/>
    </row>
    <row r="30" spans="1:17" ht="23.25" customHeight="1">
      <c r="A30" s="86"/>
      <c r="B30" s="87">
        <v>24</v>
      </c>
      <c r="C30" s="96" t="s">
        <v>38</v>
      </c>
      <c r="D30" s="89">
        <v>3</v>
      </c>
      <c r="E30" s="97" t="s">
        <v>13</v>
      </c>
      <c r="F30" s="98" t="s">
        <v>129</v>
      </c>
      <c r="G30" s="38">
        <f t="shared" si="0"/>
        <v>109.5</v>
      </c>
      <c r="H30" s="4">
        <v>36.5</v>
      </c>
      <c r="I30" s="42"/>
      <c r="J30" s="47">
        <f t="shared" si="3"/>
        <v>0</v>
      </c>
      <c r="K30" s="48" t="str">
        <f t="shared" si="4"/>
        <v xml:space="preserve"> </v>
      </c>
      <c r="L30" s="92"/>
      <c r="M30" s="93"/>
      <c r="N30" s="93"/>
      <c r="O30" s="94"/>
      <c r="P30" s="93"/>
      <c r="Q30" s="95"/>
    </row>
    <row r="31" spans="1:17" ht="38.25" customHeight="1">
      <c r="A31" s="86"/>
      <c r="B31" s="87">
        <v>25</v>
      </c>
      <c r="C31" s="96" t="s">
        <v>39</v>
      </c>
      <c r="D31" s="89">
        <v>1</v>
      </c>
      <c r="E31" s="97" t="s">
        <v>13</v>
      </c>
      <c r="F31" s="98" t="s">
        <v>130</v>
      </c>
      <c r="G31" s="38">
        <f t="shared" si="0"/>
        <v>43</v>
      </c>
      <c r="H31" s="4">
        <v>43</v>
      </c>
      <c r="I31" s="42"/>
      <c r="J31" s="47">
        <f t="shared" si="3"/>
        <v>0</v>
      </c>
      <c r="K31" s="48" t="str">
        <f t="shared" si="4"/>
        <v xml:space="preserve"> </v>
      </c>
      <c r="L31" s="92"/>
      <c r="M31" s="93"/>
      <c r="N31" s="93"/>
      <c r="O31" s="94"/>
      <c r="P31" s="93"/>
      <c r="Q31" s="95"/>
    </row>
    <row r="32" spans="1:17" ht="20.25" customHeight="1">
      <c r="A32" s="86"/>
      <c r="B32" s="87">
        <v>26</v>
      </c>
      <c r="C32" s="96" t="s">
        <v>41</v>
      </c>
      <c r="D32" s="89">
        <v>30</v>
      </c>
      <c r="E32" s="97" t="s">
        <v>13</v>
      </c>
      <c r="F32" s="98" t="s">
        <v>131</v>
      </c>
      <c r="G32" s="38">
        <f t="shared" si="0"/>
        <v>450</v>
      </c>
      <c r="H32" s="4">
        <v>15</v>
      </c>
      <c r="I32" s="42"/>
      <c r="J32" s="47">
        <f t="shared" si="3"/>
        <v>0</v>
      </c>
      <c r="K32" s="48" t="str">
        <f t="shared" si="4"/>
        <v xml:space="preserve"> </v>
      </c>
      <c r="L32" s="92"/>
      <c r="M32" s="93"/>
      <c r="N32" s="93"/>
      <c r="O32" s="94"/>
      <c r="P32" s="93"/>
      <c r="Q32" s="95"/>
    </row>
    <row r="33" spans="1:17" ht="20.25" customHeight="1">
      <c r="A33" s="86"/>
      <c r="B33" s="87">
        <v>27</v>
      </c>
      <c r="C33" s="96" t="s">
        <v>41</v>
      </c>
      <c r="D33" s="89">
        <v>20</v>
      </c>
      <c r="E33" s="97" t="s">
        <v>13</v>
      </c>
      <c r="F33" s="98" t="s">
        <v>132</v>
      </c>
      <c r="G33" s="38">
        <f t="shared" si="0"/>
        <v>296</v>
      </c>
      <c r="H33" s="4">
        <v>14.8</v>
      </c>
      <c r="I33" s="42"/>
      <c r="J33" s="47">
        <f t="shared" si="3"/>
        <v>0</v>
      </c>
      <c r="K33" s="48" t="str">
        <f t="shared" si="4"/>
        <v xml:space="preserve"> </v>
      </c>
      <c r="L33" s="92"/>
      <c r="M33" s="93"/>
      <c r="N33" s="93"/>
      <c r="O33" s="94"/>
      <c r="P33" s="93"/>
      <c r="Q33" s="95"/>
    </row>
    <row r="34" spans="1:17" ht="20.25" customHeight="1">
      <c r="A34" s="86"/>
      <c r="B34" s="87">
        <v>28</v>
      </c>
      <c r="C34" s="96" t="s">
        <v>42</v>
      </c>
      <c r="D34" s="89">
        <v>20</v>
      </c>
      <c r="E34" s="97" t="s">
        <v>13</v>
      </c>
      <c r="F34" s="98" t="s">
        <v>133</v>
      </c>
      <c r="G34" s="38">
        <f t="shared" si="0"/>
        <v>220</v>
      </c>
      <c r="H34" s="4">
        <v>11</v>
      </c>
      <c r="I34" s="42"/>
      <c r="J34" s="47">
        <f t="shared" si="3"/>
        <v>0</v>
      </c>
      <c r="K34" s="48" t="str">
        <f t="shared" si="4"/>
        <v xml:space="preserve"> </v>
      </c>
      <c r="L34" s="92"/>
      <c r="M34" s="93"/>
      <c r="N34" s="93"/>
      <c r="O34" s="94"/>
      <c r="P34" s="93"/>
      <c r="Q34" s="95"/>
    </row>
    <row r="35" spans="1:17" ht="20.25" customHeight="1">
      <c r="A35" s="86"/>
      <c r="B35" s="87">
        <v>29</v>
      </c>
      <c r="C35" s="96" t="s">
        <v>42</v>
      </c>
      <c r="D35" s="89">
        <v>30</v>
      </c>
      <c r="E35" s="97" t="s">
        <v>13</v>
      </c>
      <c r="F35" s="98" t="s">
        <v>43</v>
      </c>
      <c r="G35" s="38">
        <f t="shared" si="0"/>
        <v>420</v>
      </c>
      <c r="H35" s="4">
        <v>14</v>
      </c>
      <c r="I35" s="42"/>
      <c r="J35" s="47">
        <f t="shared" si="3"/>
        <v>0</v>
      </c>
      <c r="K35" s="48" t="str">
        <f t="shared" si="4"/>
        <v xml:space="preserve"> </v>
      </c>
      <c r="L35" s="92"/>
      <c r="M35" s="93"/>
      <c r="N35" s="93"/>
      <c r="O35" s="94"/>
      <c r="P35" s="93"/>
      <c r="Q35" s="95"/>
    </row>
    <row r="36" spans="1:17" ht="20.25" customHeight="1">
      <c r="A36" s="86"/>
      <c r="B36" s="87">
        <v>30</v>
      </c>
      <c r="C36" s="96" t="s">
        <v>44</v>
      </c>
      <c r="D36" s="89">
        <v>5</v>
      </c>
      <c r="E36" s="97" t="s">
        <v>13</v>
      </c>
      <c r="F36" s="98" t="s">
        <v>45</v>
      </c>
      <c r="G36" s="38">
        <f t="shared" si="0"/>
        <v>150</v>
      </c>
      <c r="H36" s="4">
        <v>30</v>
      </c>
      <c r="I36" s="42"/>
      <c r="J36" s="47">
        <f t="shared" si="3"/>
        <v>0</v>
      </c>
      <c r="K36" s="48" t="str">
        <f t="shared" si="4"/>
        <v xml:space="preserve"> </v>
      </c>
      <c r="L36" s="92"/>
      <c r="M36" s="93"/>
      <c r="N36" s="93"/>
      <c r="O36" s="94"/>
      <c r="P36" s="93"/>
      <c r="Q36" s="95"/>
    </row>
    <row r="37" spans="1:17" ht="20.25" customHeight="1">
      <c r="A37" s="86"/>
      <c r="B37" s="87">
        <v>31</v>
      </c>
      <c r="C37" s="96" t="s">
        <v>46</v>
      </c>
      <c r="D37" s="89">
        <v>1</v>
      </c>
      <c r="E37" s="97" t="s">
        <v>13</v>
      </c>
      <c r="F37" s="98" t="s">
        <v>47</v>
      </c>
      <c r="G37" s="38">
        <f t="shared" si="0"/>
        <v>89</v>
      </c>
      <c r="H37" s="4">
        <v>89</v>
      </c>
      <c r="I37" s="42"/>
      <c r="J37" s="47">
        <f t="shared" si="3"/>
        <v>0</v>
      </c>
      <c r="K37" s="48" t="str">
        <f t="shared" si="4"/>
        <v xml:space="preserve"> </v>
      </c>
      <c r="L37" s="92"/>
      <c r="M37" s="93"/>
      <c r="N37" s="93"/>
      <c r="O37" s="94"/>
      <c r="P37" s="93"/>
      <c r="Q37" s="95"/>
    </row>
    <row r="38" spans="1:17" ht="32.25" customHeight="1">
      <c r="A38" s="86"/>
      <c r="B38" s="87">
        <v>32</v>
      </c>
      <c r="C38" s="100" t="s">
        <v>48</v>
      </c>
      <c r="D38" s="89">
        <v>5</v>
      </c>
      <c r="E38" s="101" t="s">
        <v>13</v>
      </c>
      <c r="F38" s="102" t="s">
        <v>134</v>
      </c>
      <c r="G38" s="38">
        <f t="shared" si="0"/>
        <v>750</v>
      </c>
      <c r="H38" s="4">
        <v>150</v>
      </c>
      <c r="I38" s="42"/>
      <c r="J38" s="47">
        <f t="shared" si="3"/>
        <v>0</v>
      </c>
      <c r="K38" s="48" t="str">
        <f t="shared" si="4"/>
        <v xml:space="preserve"> </v>
      </c>
      <c r="L38" s="92"/>
      <c r="M38" s="93"/>
      <c r="N38" s="93"/>
      <c r="O38" s="94"/>
      <c r="P38" s="93"/>
      <c r="Q38" s="95"/>
    </row>
    <row r="39" spans="1:17" s="112" customFormat="1" ht="28.5" customHeight="1" thickBot="1">
      <c r="A39" s="86"/>
      <c r="B39" s="103">
        <v>33</v>
      </c>
      <c r="C39" s="104" t="s">
        <v>49</v>
      </c>
      <c r="D39" s="105">
        <v>10</v>
      </c>
      <c r="E39" s="106" t="s">
        <v>13</v>
      </c>
      <c r="F39" s="107" t="s">
        <v>50</v>
      </c>
      <c r="G39" s="40">
        <f t="shared" si="0"/>
        <v>750</v>
      </c>
      <c r="H39" s="5">
        <v>75</v>
      </c>
      <c r="I39" s="21"/>
      <c r="J39" s="33">
        <f t="shared" si="3"/>
        <v>0</v>
      </c>
      <c r="K39" s="36" t="str">
        <f t="shared" si="4"/>
        <v xml:space="preserve"> </v>
      </c>
      <c r="L39" s="108"/>
      <c r="M39" s="109"/>
      <c r="N39" s="109"/>
      <c r="O39" s="110"/>
      <c r="P39" s="109"/>
      <c r="Q39" s="111"/>
    </row>
    <row r="40" spans="1:17" s="112" customFormat="1" ht="35.25" customHeight="1" thickTop="1">
      <c r="A40" s="86"/>
      <c r="B40" s="113">
        <v>34</v>
      </c>
      <c r="C40" s="114" t="s">
        <v>51</v>
      </c>
      <c r="D40" s="115">
        <v>10</v>
      </c>
      <c r="E40" s="116" t="s">
        <v>13</v>
      </c>
      <c r="F40" s="117" t="s">
        <v>160</v>
      </c>
      <c r="G40" s="39">
        <f t="shared" si="0"/>
        <v>1900</v>
      </c>
      <c r="H40" s="28">
        <v>190</v>
      </c>
      <c r="I40" s="29"/>
      <c r="J40" s="32">
        <f aca="true" t="shared" si="5" ref="J40">D40*I40</f>
        <v>0</v>
      </c>
      <c r="K40" s="35" t="str">
        <f aca="true" t="shared" si="6" ref="K40">IF(ISNUMBER(I40),IF(I40&gt;H40,"NEVYHOVUJE","VYHOVUJE")," ")</f>
        <v xml:space="preserve"> </v>
      </c>
      <c r="L40" s="92"/>
      <c r="M40" s="93" t="s">
        <v>120</v>
      </c>
      <c r="N40" s="93"/>
      <c r="O40" s="94"/>
      <c r="P40" s="93" t="s">
        <v>124</v>
      </c>
      <c r="Q40" s="95" t="s">
        <v>125</v>
      </c>
    </row>
    <row r="41" spans="1:17" ht="57.75" customHeight="1">
      <c r="A41" s="86"/>
      <c r="B41" s="87">
        <v>35</v>
      </c>
      <c r="C41" s="99" t="s">
        <v>52</v>
      </c>
      <c r="D41" s="89">
        <v>10</v>
      </c>
      <c r="E41" s="97" t="s">
        <v>13</v>
      </c>
      <c r="F41" s="118" t="s">
        <v>161</v>
      </c>
      <c r="G41" s="38">
        <f t="shared" si="0"/>
        <v>960</v>
      </c>
      <c r="H41" s="4">
        <v>96</v>
      </c>
      <c r="I41" s="45"/>
      <c r="J41" s="47">
        <f aca="true" t="shared" si="7" ref="J41:J71">D41*I41</f>
        <v>0</v>
      </c>
      <c r="K41" s="48" t="str">
        <f aca="true" t="shared" si="8" ref="K41:K71">IF(ISNUMBER(I41),IF(I41&gt;H41,"NEVYHOVUJE","VYHOVUJE")," ")</f>
        <v xml:space="preserve"> </v>
      </c>
      <c r="L41" s="92"/>
      <c r="M41" s="93"/>
      <c r="N41" s="93"/>
      <c r="O41" s="94"/>
      <c r="P41" s="93"/>
      <c r="Q41" s="95"/>
    </row>
    <row r="42" spans="1:17" ht="37.5" customHeight="1">
      <c r="A42" s="86"/>
      <c r="B42" s="87">
        <v>36</v>
      </c>
      <c r="C42" s="96" t="s">
        <v>135</v>
      </c>
      <c r="D42" s="89">
        <v>10</v>
      </c>
      <c r="E42" s="97" t="s">
        <v>13</v>
      </c>
      <c r="F42" s="98" t="s">
        <v>162</v>
      </c>
      <c r="G42" s="38">
        <f t="shared" si="0"/>
        <v>150</v>
      </c>
      <c r="H42" s="4">
        <v>15</v>
      </c>
      <c r="I42" s="45"/>
      <c r="J42" s="47">
        <f t="shared" si="7"/>
        <v>0</v>
      </c>
      <c r="K42" s="48" t="str">
        <f t="shared" si="8"/>
        <v xml:space="preserve"> </v>
      </c>
      <c r="L42" s="92"/>
      <c r="M42" s="93"/>
      <c r="N42" s="93"/>
      <c r="O42" s="94"/>
      <c r="P42" s="93"/>
      <c r="Q42" s="95"/>
    </row>
    <row r="43" spans="1:17" ht="39" customHeight="1">
      <c r="A43" s="86"/>
      <c r="B43" s="87">
        <v>37</v>
      </c>
      <c r="C43" s="96" t="s">
        <v>53</v>
      </c>
      <c r="D43" s="89">
        <v>10</v>
      </c>
      <c r="E43" s="97" t="s">
        <v>13</v>
      </c>
      <c r="F43" s="98" t="s">
        <v>163</v>
      </c>
      <c r="G43" s="38">
        <f t="shared" si="0"/>
        <v>300</v>
      </c>
      <c r="H43" s="4">
        <v>30</v>
      </c>
      <c r="I43" s="45"/>
      <c r="J43" s="47">
        <f t="shared" si="7"/>
        <v>0</v>
      </c>
      <c r="K43" s="48" t="str">
        <f t="shared" si="8"/>
        <v xml:space="preserve"> </v>
      </c>
      <c r="L43" s="92"/>
      <c r="M43" s="93"/>
      <c r="N43" s="93"/>
      <c r="O43" s="94"/>
      <c r="P43" s="93"/>
      <c r="Q43" s="95"/>
    </row>
    <row r="44" spans="1:17" ht="33" customHeight="1">
      <c r="A44" s="86"/>
      <c r="B44" s="87">
        <v>38</v>
      </c>
      <c r="C44" s="96" t="s">
        <v>27</v>
      </c>
      <c r="D44" s="89">
        <v>20</v>
      </c>
      <c r="E44" s="97" t="s">
        <v>13</v>
      </c>
      <c r="F44" s="98" t="s">
        <v>164</v>
      </c>
      <c r="G44" s="38">
        <f t="shared" si="0"/>
        <v>3920</v>
      </c>
      <c r="H44" s="4">
        <v>196</v>
      </c>
      <c r="I44" s="45"/>
      <c r="J44" s="47">
        <f t="shared" si="7"/>
        <v>0</v>
      </c>
      <c r="K44" s="48" t="str">
        <f t="shared" si="8"/>
        <v xml:space="preserve"> </v>
      </c>
      <c r="L44" s="92"/>
      <c r="M44" s="93"/>
      <c r="N44" s="93"/>
      <c r="O44" s="94"/>
      <c r="P44" s="93"/>
      <c r="Q44" s="95"/>
    </row>
    <row r="45" spans="1:17" ht="23.25" customHeight="1">
      <c r="A45" s="86"/>
      <c r="B45" s="87">
        <v>39</v>
      </c>
      <c r="C45" s="96" t="s">
        <v>136</v>
      </c>
      <c r="D45" s="89">
        <v>10</v>
      </c>
      <c r="E45" s="97" t="s">
        <v>13</v>
      </c>
      <c r="F45" s="98" t="s">
        <v>165</v>
      </c>
      <c r="G45" s="38">
        <f t="shared" si="0"/>
        <v>220</v>
      </c>
      <c r="H45" s="4">
        <v>22</v>
      </c>
      <c r="I45" s="45"/>
      <c r="J45" s="47">
        <f t="shared" si="7"/>
        <v>0</v>
      </c>
      <c r="K45" s="48" t="str">
        <f t="shared" si="8"/>
        <v xml:space="preserve"> </v>
      </c>
      <c r="L45" s="92"/>
      <c r="M45" s="93"/>
      <c r="N45" s="93"/>
      <c r="O45" s="94"/>
      <c r="P45" s="93"/>
      <c r="Q45" s="95"/>
    </row>
    <row r="46" spans="1:17" ht="36.75" customHeight="1">
      <c r="A46" s="86"/>
      <c r="B46" s="87">
        <v>40</v>
      </c>
      <c r="C46" s="96" t="s">
        <v>137</v>
      </c>
      <c r="D46" s="89">
        <v>10</v>
      </c>
      <c r="E46" s="97" t="s">
        <v>13</v>
      </c>
      <c r="F46" s="98" t="s">
        <v>178</v>
      </c>
      <c r="G46" s="38">
        <f t="shared" si="0"/>
        <v>350</v>
      </c>
      <c r="H46" s="4">
        <v>35</v>
      </c>
      <c r="I46" s="45"/>
      <c r="J46" s="47">
        <f t="shared" si="7"/>
        <v>0</v>
      </c>
      <c r="K46" s="48" t="str">
        <f t="shared" si="8"/>
        <v xml:space="preserve"> </v>
      </c>
      <c r="L46" s="92"/>
      <c r="M46" s="93"/>
      <c r="N46" s="93"/>
      <c r="O46" s="94"/>
      <c r="P46" s="93"/>
      <c r="Q46" s="95"/>
    </row>
    <row r="47" spans="1:17" ht="27" customHeight="1">
      <c r="A47" s="86"/>
      <c r="B47" s="87">
        <v>41</v>
      </c>
      <c r="C47" s="96" t="s">
        <v>55</v>
      </c>
      <c r="D47" s="89">
        <v>5</v>
      </c>
      <c r="E47" s="97" t="s">
        <v>13</v>
      </c>
      <c r="F47" s="98" t="s">
        <v>166</v>
      </c>
      <c r="G47" s="38">
        <f t="shared" si="0"/>
        <v>125</v>
      </c>
      <c r="H47" s="4">
        <v>25</v>
      </c>
      <c r="I47" s="45"/>
      <c r="J47" s="47">
        <f t="shared" si="7"/>
        <v>0</v>
      </c>
      <c r="K47" s="48" t="str">
        <f t="shared" si="8"/>
        <v xml:space="preserve"> </v>
      </c>
      <c r="L47" s="92"/>
      <c r="M47" s="93"/>
      <c r="N47" s="93"/>
      <c r="O47" s="94"/>
      <c r="P47" s="93"/>
      <c r="Q47" s="95"/>
    </row>
    <row r="48" spans="1:17" ht="39" customHeight="1">
      <c r="A48" s="86"/>
      <c r="B48" s="87">
        <v>42</v>
      </c>
      <c r="C48" s="96" t="s">
        <v>56</v>
      </c>
      <c r="D48" s="89">
        <v>5</v>
      </c>
      <c r="E48" s="97" t="s">
        <v>13</v>
      </c>
      <c r="F48" s="98" t="s">
        <v>167</v>
      </c>
      <c r="G48" s="38">
        <f t="shared" si="0"/>
        <v>360</v>
      </c>
      <c r="H48" s="4">
        <v>72</v>
      </c>
      <c r="I48" s="45"/>
      <c r="J48" s="47">
        <f t="shared" si="7"/>
        <v>0</v>
      </c>
      <c r="K48" s="48" t="str">
        <f t="shared" si="8"/>
        <v xml:space="preserve"> </v>
      </c>
      <c r="L48" s="92"/>
      <c r="M48" s="93"/>
      <c r="N48" s="93"/>
      <c r="O48" s="94"/>
      <c r="P48" s="93"/>
      <c r="Q48" s="95"/>
    </row>
    <row r="49" spans="1:17" ht="40.5" customHeight="1">
      <c r="A49" s="86"/>
      <c r="B49" s="87">
        <v>43</v>
      </c>
      <c r="C49" s="96" t="s">
        <v>57</v>
      </c>
      <c r="D49" s="89">
        <v>10</v>
      </c>
      <c r="E49" s="97" t="s">
        <v>13</v>
      </c>
      <c r="F49" s="98" t="s">
        <v>168</v>
      </c>
      <c r="G49" s="38">
        <f t="shared" si="0"/>
        <v>480</v>
      </c>
      <c r="H49" s="4">
        <v>48</v>
      </c>
      <c r="I49" s="45"/>
      <c r="J49" s="47">
        <f t="shared" si="7"/>
        <v>0</v>
      </c>
      <c r="K49" s="48" t="str">
        <f t="shared" si="8"/>
        <v xml:space="preserve"> </v>
      </c>
      <c r="L49" s="92"/>
      <c r="M49" s="93"/>
      <c r="N49" s="93"/>
      <c r="O49" s="94"/>
      <c r="P49" s="93"/>
      <c r="Q49" s="95"/>
    </row>
    <row r="50" spans="1:17" ht="30">
      <c r="A50" s="86"/>
      <c r="B50" s="87">
        <v>44</v>
      </c>
      <c r="C50" s="96" t="s">
        <v>58</v>
      </c>
      <c r="D50" s="89">
        <v>10</v>
      </c>
      <c r="E50" s="97" t="s">
        <v>13</v>
      </c>
      <c r="F50" s="98" t="s">
        <v>169</v>
      </c>
      <c r="G50" s="38">
        <f t="shared" si="0"/>
        <v>800</v>
      </c>
      <c r="H50" s="4">
        <v>80</v>
      </c>
      <c r="I50" s="45"/>
      <c r="J50" s="47">
        <f t="shared" si="7"/>
        <v>0</v>
      </c>
      <c r="K50" s="48" t="str">
        <f t="shared" si="8"/>
        <v xml:space="preserve"> </v>
      </c>
      <c r="L50" s="92"/>
      <c r="M50" s="93"/>
      <c r="N50" s="93"/>
      <c r="O50" s="94"/>
      <c r="P50" s="93"/>
      <c r="Q50" s="95"/>
    </row>
    <row r="51" spans="1:17" ht="22.5" customHeight="1">
      <c r="A51" s="86"/>
      <c r="B51" s="87">
        <v>45</v>
      </c>
      <c r="C51" s="96" t="s">
        <v>32</v>
      </c>
      <c r="D51" s="89">
        <v>20</v>
      </c>
      <c r="E51" s="97" t="s">
        <v>28</v>
      </c>
      <c r="F51" s="98" t="s">
        <v>154</v>
      </c>
      <c r="G51" s="38">
        <f t="shared" si="0"/>
        <v>5000</v>
      </c>
      <c r="H51" s="4">
        <v>250</v>
      </c>
      <c r="I51" s="45"/>
      <c r="J51" s="47">
        <f t="shared" si="7"/>
        <v>0</v>
      </c>
      <c r="K51" s="48" t="str">
        <f t="shared" si="8"/>
        <v xml:space="preserve"> </v>
      </c>
      <c r="L51" s="92"/>
      <c r="M51" s="93"/>
      <c r="N51" s="93"/>
      <c r="O51" s="94"/>
      <c r="P51" s="93"/>
      <c r="Q51" s="95"/>
    </row>
    <row r="52" spans="1:17" ht="22.5" customHeight="1">
      <c r="A52" s="86"/>
      <c r="B52" s="87">
        <v>46</v>
      </c>
      <c r="C52" s="96" t="s">
        <v>33</v>
      </c>
      <c r="D52" s="89">
        <v>10</v>
      </c>
      <c r="E52" s="97" t="s">
        <v>28</v>
      </c>
      <c r="F52" s="98" t="s">
        <v>155</v>
      </c>
      <c r="G52" s="38">
        <f t="shared" si="0"/>
        <v>2500</v>
      </c>
      <c r="H52" s="4">
        <v>250</v>
      </c>
      <c r="I52" s="45"/>
      <c r="J52" s="47">
        <f t="shared" si="7"/>
        <v>0</v>
      </c>
      <c r="K52" s="48" t="str">
        <f t="shared" si="8"/>
        <v xml:space="preserve"> </v>
      </c>
      <c r="L52" s="92"/>
      <c r="M52" s="93"/>
      <c r="N52" s="93"/>
      <c r="O52" s="94"/>
      <c r="P52" s="93"/>
      <c r="Q52" s="95"/>
    </row>
    <row r="53" spans="1:17" ht="22.5" customHeight="1">
      <c r="A53" s="86"/>
      <c r="B53" s="87">
        <v>47</v>
      </c>
      <c r="C53" s="96" t="s">
        <v>59</v>
      </c>
      <c r="D53" s="89">
        <v>10</v>
      </c>
      <c r="E53" s="97" t="s">
        <v>28</v>
      </c>
      <c r="F53" s="98" t="s">
        <v>170</v>
      </c>
      <c r="G53" s="38">
        <f t="shared" si="0"/>
        <v>2500</v>
      </c>
      <c r="H53" s="4">
        <v>250</v>
      </c>
      <c r="I53" s="45"/>
      <c r="J53" s="47">
        <f t="shared" si="7"/>
        <v>0</v>
      </c>
      <c r="K53" s="48" t="str">
        <f t="shared" si="8"/>
        <v xml:space="preserve"> </v>
      </c>
      <c r="L53" s="92"/>
      <c r="M53" s="93"/>
      <c r="N53" s="93"/>
      <c r="O53" s="94"/>
      <c r="P53" s="93"/>
      <c r="Q53" s="95"/>
    </row>
    <row r="54" spans="1:17" ht="22.5" customHeight="1">
      <c r="A54" s="86"/>
      <c r="B54" s="87">
        <v>48</v>
      </c>
      <c r="C54" s="96" t="s">
        <v>60</v>
      </c>
      <c r="D54" s="89">
        <v>15</v>
      </c>
      <c r="E54" s="97" t="s">
        <v>28</v>
      </c>
      <c r="F54" s="98" t="s">
        <v>171</v>
      </c>
      <c r="G54" s="38">
        <f t="shared" si="0"/>
        <v>4500</v>
      </c>
      <c r="H54" s="4">
        <v>300</v>
      </c>
      <c r="I54" s="45"/>
      <c r="J54" s="47">
        <f t="shared" si="7"/>
        <v>0</v>
      </c>
      <c r="K54" s="48" t="str">
        <f t="shared" si="8"/>
        <v xml:space="preserve"> </v>
      </c>
      <c r="L54" s="92"/>
      <c r="M54" s="93"/>
      <c r="N54" s="93"/>
      <c r="O54" s="94"/>
      <c r="P54" s="93"/>
      <c r="Q54" s="95"/>
    </row>
    <row r="55" spans="1:17" ht="22.5" customHeight="1">
      <c r="A55" s="86"/>
      <c r="B55" s="87">
        <v>49</v>
      </c>
      <c r="C55" s="96" t="s">
        <v>61</v>
      </c>
      <c r="D55" s="89">
        <v>5</v>
      </c>
      <c r="E55" s="97" t="s">
        <v>28</v>
      </c>
      <c r="F55" s="98" t="s">
        <v>172</v>
      </c>
      <c r="G55" s="38">
        <f t="shared" si="0"/>
        <v>1500</v>
      </c>
      <c r="H55" s="4">
        <v>300</v>
      </c>
      <c r="I55" s="45"/>
      <c r="J55" s="47">
        <f t="shared" si="7"/>
        <v>0</v>
      </c>
      <c r="K55" s="48" t="str">
        <f t="shared" si="8"/>
        <v xml:space="preserve"> </v>
      </c>
      <c r="L55" s="92"/>
      <c r="M55" s="93"/>
      <c r="N55" s="93"/>
      <c r="O55" s="94"/>
      <c r="P55" s="93"/>
      <c r="Q55" s="95"/>
    </row>
    <row r="56" spans="1:17" ht="22.5" customHeight="1">
      <c r="A56" s="86"/>
      <c r="B56" s="87">
        <v>50</v>
      </c>
      <c r="C56" s="96" t="s">
        <v>62</v>
      </c>
      <c r="D56" s="89">
        <v>5</v>
      </c>
      <c r="E56" s="97" t="s">
        <v>63</v>
      </c>
      <c r="F56" s="98" t="s">
        <v>64</v>
      </c>
      <c r="G56" s="38">
        <f t="shared" si="0"/>
        <v>150</v>
      </c>
      <c r="H56" s="4">
        <v>30</v>
      </c>
      <c r="I56" s="45"/>
      <c r="J56" s="47">
        <f t="shared" si="7"/>
        <v>0</v>
      </c>
      <c r="K56" s="48" t="str">
        <f t="shared" si="8"/>
        <v xml:space="preserve"> </v>
      </c>
      <c r="L56" s="92"/>
      <c r="M56" s="93"/>
      <c r="N56" s="93"/>
      <c r="O56" s="94"/>
      <c r="P56" s="93"/>
      <c r="Q56" s="95"/>
    </row>
    <row r="57" spans="1:17" ht="22.5" customHeight="1">
      <c r="A57" s="86"/>
      <c r="B57" s="87">
        <v>51</v>
      </c>
      <c r="C57" s="96" t="s">
        <v>65</v>
      </c>
      <c r="D57" s="89">
        <v>5</v>
      </c>
      <c r="E57" s="97" t="s">
        <v>63</v>
      </c>
      <c r="F57" s="98" t="s">
        <v>66</v>
      </c>
      <c r="G57" s="38">
        <f t="shared" si="0"/>
        <v>150</v>
      </c>
      <c r="H57" s="4">
        <v>30</v>
      </c>
      <c r="I57" s="45"/>
      <c r="J57" s="47">
        <f t="shared" si="7"/>
        <v>0</v>
      </c>
      <c r="K57" s="48" t="str">
        <f t="shared" si="8"/>
        <v xml:space="preserve"> </v>
      </c>
      <c r="L57" s="92"/>
      <c r="M57" s="93"/>
      <c r="N57" s="93"/>
      <c r="O57" s="94"/>
      <c r="P57" s="93"/>
      <c r="Q57" s="95"/>
    </row>
    <row r="58" spans="1:17" ht="22.5" customHeight="1">
      <c r="A58" s="86"/>
      <c r="B58" s="87">
        <v>52</v>
      </c>
      <c r="C58" s="96" t="s">
        <v>67</v>
      </c>
      <c r="D58" s="89">
        <v>5</v>
      </c>
      <c r="E58" s="97" t="s">
        <v>63</v>
      </c>
      <c r="F58" s="98" t="s">
        <v>68</v>
      </c>
      <c r="G58" s="38">
        <f t="shared" si="0"/>
        <v>150</v>
      </c>
      <c r="H58" s="4">
        <v>30</v>
      </c>
      <c r="I58" s="45"/>
      <c r="J58" s="47">
        <f t="shared" si="7"/>
        <v>0</v>
      </c>
      <c r="K58" s="48" t="str">
        <f t="shared" si="8"/>
        <v xml:space="preserve"> </v>
      </c>
      <c r="L58" s="92"/>
      <c r="M58" s="93"/>
      <c r="N58" s="93"/>
      <c r="O58" s="94"/>
      <c r="P58" s="93"/>
      <c r="Q58" s="95"/>
    </row>
    <row r="59" spans="1:17" ht="22.5" customHeight="1">
      <c r="A59" s="86"/>
      <c r="B59" s="87">
        <v>53</v>
      </c>
      <c r="C59" s="96" t="s">
        <v>69</v>
      </c>
      <c r="D59" s="89">
        <v>5</v>
      </c>
      <c r="E59" s="97" t="s">
        <v>28</v>
      </c>
      <c r="F59" s="98" t="s">
        <v>173</v>
      </c>
      <c r="G59" s="38">
        <f t="shared" si="0"/>
        <v>95</v>
      </c>
      <c r="H59" s="4">
        <v>19</v>
      </c>
      <c r="I59" s="45"/>
      <c r="J59" s="47">
        <f t="shared" si="7"/>
        <v>0</v>
      </c>
      <c r="K59" s="48" t="str">
        <f t="shared" si="8"/>
        <v xml:space="preserve"> </v>
      </c>
      <c r="L59" s="92"/>
      <c r="M59" s="93"/>
      <c r="N59" s="93"/>
      <c r="O59" s="94"/>
      <c r="P59" s="93"/>
      <c r="Q59" s="95"/>
    </row>
    <row r="60" spans="1:17" ht="38.25" customHeight="1">
      <c r="A60" s="86"/>
      <c r="B60" s="87">
        <v>54</v>
      </c>
      <c r="C60" s="96" t="s">
        <v>70</v>
      </c>
      <c r="D60" s="89">
        <v>15</v>
      </c>
      <c r="E60" s="97" t="s">
        <v>35</v>
      </c>
      <c r="F60" s="98" t="s">
        <v>179</v>
      </c>
      <c r="G60" s="38">
        <f t="shared" si="0"/>
        <v>277.5</v>
      </c>
      <c r="H60" s="4">
        <v>18.5</v>
      </c>
      <c r="I60" s="45"/>
      <c r="J60" s="47">
        <f t="shared" si="7"/>
        <v>0</v>
      </c>
      <c r="K60" s="48" t="str">
        <f t="shared" si="8"/>
        <v xml:space="preserve"> </v>
      </c>
      <c r="L60" s="92"/>
      <c r="M60" s="93"/>
      <c r="N60" s="93"/>
      <c r="O60" s="94"/>
      <c r="P60" s="93"/>
      <c r="Q60" s="95"/>
    </row>
    <row r="61" spans="1:17" ht="22.5" customHeight="1">
      <c r="A61" s="86"/>
      <c r="B61" s="87">
        <v>55</v>
      </c>
      <c r="C61" s="96" t="s">
        <v>37</v>
      </c>
      <c r="D61" s="89">
        <v>20</v>
      </c>
      <c r="E61" s="97" t="s">
        <v>35</v>
      </c>
      <c r="F61" s="98" t="s">
        <v>180</v>
      </c>
      <c r="G61" s="38">
        <f t="shared" si="0"/>
        <v>1180</v>
      </c>
      <c r="H61" s="4">
        <v>59</v>
      </c>
      <c r="I61" s="45"/>
      <c r="J61" s="47">
        <f t="shared" si="7"/>
        <v>0</v>
      </c>
      <c r="K61" s="48" t="str">
        <f t="shared" si="8"/>
        <v xml:space="preserve"> </v>
      </c>
      <c r="L61" s="92"/>
      <c r="M61" s="93"/>
      <c r="N61" s="93"/>
      <c r="O61" s="94"/>
      <c r="P61" s="93"/>
      <c r="Q61" s="95"/>
    </row>
    <row r="62" spans="1:17" ht="22.5" customHeight="1">
      <c r="A62" s="86"/>
      <c r="B62" s="87">
        <v>56</v>
      </c>
      <c r="C62" s="96" t="s">
        <v>71</v>
      </c>
      <c r="D62" s="89">
        <v>10</v>
      </c>
      <c r="E62" s="97" t="s">
        <v>72</v>
      </c>
      <c r="F62" s="98" t="s">
        <v>181</v>
      </c>
      <c r="G62" s="38">
        <f t="shared" si="0"/>
        <v>12000</v>
      </c>
      <c r="H62" s="4">
        <v>1200</v>
      </c>
      <c r="I62" s="45"/>
      <c r="J62" s="47">
        <f t="shared" si="7"/>
        <v>0</v>
      </c>
      <c r="K62" s="48" t="str">
        <f t="shared" si="8"/>
        <v xml:space="preserve"> </v>
      </c>
      <c r="L62" s="92"/>
      <c r="M62" s="93"/>
      <c r="N62" s="93"/>
      <c r="O62" s="94"/>
      <c r="P62" s="93"/>
      <c r="Q62" s="95"/>
    </row>
    <row r="63" spans="1:17" ht="22.5" customHeight="1">
      <c r="A63" s="86"/>
      <c r="B63" s="87">
        <v>57</v>
      </c>
      <c r="C63" s="96" t="s">
        <v>73</v>
      </c>
      <c r="D63" s="89">
        <v>10</v>
      </c>
      <c r="E63" s="97" t="s">
        <v>35</v>
      </c>
      <c r="F63" s="98" t="s">
        <v>182</v>
      </c>
      <c r="G63" s="38">
        <f t="shared" si="0"/>
        <v>850</v>
      </c>
      <c r="H63" s="4">
        <v>85</v>
      </c>
      <c r="I63" s="45"/>
      <c r="J63" s="47">
        <f t="shared" si="7"/>
        <v>0</v>
      </c>
      <c r="K63" s="48" t="str">
        <f t="shared" si="8"/>
        <v xml:space="preserve"> </v>
      </c>
      <c r="L63" s="92"/>
      <c r="M63" s="93"/>
      <c r="N63" s="93"/>
      <c r="O63" s="94"/>
      <c r="P63" s="93"/>
      <c r="Q63" s="95"/>
    </row>
    <row r="64" spans="1:17" ht="22.5" customHeight="1">
      <c r="A64" s="86"/>
      <c r="B64" s="87">
        <v>58</v>
      </c>
      <c r="C64" s="96" t="s">
        <v>74</v>
      </c>
      <c r="D64" s="89">
        <v>30</v>
      </c>
      <c r="E64" s="97" t="s">
        <v>28</v>
      </c>
      <c r="F64" s="98" t="s">
        <v>174</v>
      </c>
      <c r="G64" s="38">
        <f t="shared" si="0"/>
        <v>375</v>
      </c>
      <c r="H64" s="4">
        <v>12.5</v>
      </c>
      <c r="I64" s="45"/>
      <c r="J64" s="47">
        <f t="shared" si="7"/>
        <v>0</v>
      </c>
      <c r="K64" s="48" t="str">
        <f t="shared" si="8"/>
        <v xml:space="preserve"> </v>
      </c>
      <c r="L64" s="92"/>
      <c r="M64" s="93"/>
      <c r="N64" s="93"/>
      <c r="O64" s="94"/>
      <c r="P64" s="93"/>
      <c r="Q64" s="95"/>
    </row>
    <row r="65" spans="1:17" ht="22.5" customHeight="1">
      <c r="A65" s="86"/>
      <c r="B65" s="87">
        <v>59</v>
      </c>
      <c r="C65" s="96" t="s">
        <v>75</v>
      </c>
      <c r="D65" s="89">
        <v>5</v>
      </c>
      <c r="E65" s="97" t="s">
        <v>13</v>
      </c>
      <c r="F65" s="98" t="s">
        <v>76</v>
      </c>
      <c r="G65" s="38">
        <f t="shared" si="0"/>
        <v>100</v>
      </c>
      <c r="H65" s="4">
        <v>20</v>
      </c>
      <c r="I65" s="45"/>
      <c r="J65" s="47">
        <f t="shared" si="7"/>
        <v>0</v>
      </c>
      <c r="K65" s="48" t="str">
        <f t="shared" si="8"/>
        <v xml:space="preserve"> </v>
      </c>
      <c r="L65" s="92"/>
      <c r="M65" s="93"/>
      <c r="N65" s="93"/>
      <c r="O65" s="94"/>
      <c r="P65" s="93"/>
      <c r="Q65" s="95"/>
    </row>
    <row r="66" spans="1:17" ht="38.25" customHeight="1">
      <c r="A66" s="86"/>
      <c r="B66" s="87">
        <v>60</v>
      </c>
      <c r="C66" s="96" t="s">
        <v>39</v>
      </c>
      <c r="D66" s="89">
        <v>5</v>
      </c>
      <c r="E66" s="97" t="s">
        <v>13</v>
      </c>
      <c r="F66" s="98" t="s">
        <v>40</v>
      </c>
      <c r="G66" s="38">
        <f t="shared" si="0"/>
        <v>215</v>
      </c>
      <c r="H66" s="4">
        <v>43</v>
      </c>
      <c r="I66" s="45"/>
      <c r="J66" s="47">
        <f t="shared" si="7"/>
        <v>0</v>
      </c>
      <c r="K66" s="48" t="str">
        <f t="shared" si="8"/>
        <v xml:space="preserve"> </v>
      </c>
      <c r="L66" s="92"/>
      <c r="M66" s="93"/>
      <c r="N66" s="93"/>
      <c r="O66" s="94"/>
      <c r="P66" s="93"/>
      <c r="Q66" s="95"/>
    </row>
    <row r="67" spans="1:17" ht="22.5" customHeight="1">
      <c r="A67" s="86"/>
      <c r="B67" s="87">
        <v>61</v>
      </c>
      <c r="C67" s="96" t="s">
        <v>41</v>
      </c>
      <c r="D67" s="89">
        <v>40</v>
      </c>
      <c r="E67" s="97" t="s">
        <v>13</v>
      </c>
      <c r="F67" s="98" t="s">
        <v>183</v>
      </c>
      <c r="G67" s="38">
        <f t="shared" si="0"/>
        <v>600</v>
      </c>
      <c r="H67" s="4">
        <v>15</v>
      </c>
      <c r="I67" s="45"/>
      <c r="J67" s="47">
        <f t="shared" si="7"/>
        <v>0</v>
      </c>
      <c r="K67" s="48" t="str">
        <f t="shared" si="8"/>
        <v xml:space="preserve"> </v>
      </c>
      <c r="L67" s="92"/>
      <c r="M67" s="93"/>
      <c r="N67" s="93"/>
      <c r="O67" s="94"/>
      <c r="P67" s="93"/>
      <c r="Q67" s="95"/>
    </row>
    <row r="68" spans="1:17" ht="22.5" customHeight="1">
      <c r="A68" s="86"/>
      <c r="B68" s="87">
        <v>62</v>
      </c>
      <c r="C68" s="96" t="s">
        <v>41</v>
      </c>
      <c r="D68" s="89">
        <v>5</v>
      </c>
      <c r="E68" s="97" t="s">
        <v>13</v>
      </c>
      <c r="F68" s="98" t="s">
        <v>184</v>
      </c>
      <c r="G68" s="38">
        <f t="shared" si="0"/>
        <v>74</v>
      </c>
      <c r="H68" s="4">
        <v>14.8</v>
      </c>
      <c r="I68" s="45"/>
      <c r="J68" s="47">
        <f t="shared" si="7"/>
        <v>0</v>
      </c>
      <c r="K68" s="48" t="str">
        <f t="shared" si="8"/>
        <v xml:space="preserve"> </v>
      </c>
      <c r="L68" s="92"/>
      <c r="M68" s="93"/>
      <c r="N68" s="93"/>
      <c r="O68" s="94"/>
      <c r="P68" s="93"/>
      <c r="Q68" s="95"/>
    </row>
    <row r="69" spans="1:17" ht="22.5" customHeight="1">
      <c r="A69" s="86"/>
      <c r="B69" s="87">
        <v>63</v>
      </c>
      <c r="C69" s="96" t="s">
        <v>77</v>
      </c>
      <c r="D69" s="89">
        <v>10</v>
      </c>
      <c r="E69" s="97" t="s">
        <v>28</v>
      </c>
      <c r="F69" s="98" t="s">
        <v>185</v>
      </c>
      <c r="G69" s="38">
        <f t="shared" si="0"/>
        <v>100</v>
      </c>
      <c r="H69" s="4">
        <v>10</v>
      </c>
      <c r="I69" s="45"/>
      <c r="J69" s="47">
        <f t="shared" si="7"/>
        <v>0</v>
      </c>
      <c r="K69" s="48" t="str">
        <f t="shared" si="8"/>
        <v xml:space="preserve"> </v>
      </c>
      <c r="L69" s="92"/>
      <c r="M69" s="93"/>
      <c r="N69" s="93"/>
      <c r="O69" s="94"/>
      <c r="P69" s="93"/>
      <c r="Q69" s="95"/>
    </row>
    <row r="70" spans="1:17" ht="22.5" customHeight="1">
      <c r="A70" s="86"/>
      <c r="B70" s="87">
        <v>64</v>
      </c>
      <c r="C70" s="96" t="s">
        <v>78</v>
      </c>
      <c r="D70" s="89">
        <v>15</v>
      </c>
      <c r="E70" s="97" t="s">
        <v>13</v>
      </c>
      <c r="F70" s="98" t="s">
        <v>79</v>
      </c>
      <c r="G70" s="38">
        <f t="shared" si="0"/>
        <v>90</v>
      </c>
      <c r="H70" s="4">
        <v>6</v>
      </c>
      <c r="I70" s="45"/>
      <c r="J70" s="47">
        <f t="shared" si="7"/>
        <v>0</v>
      </c>
      <c r="K70" s="48" t="str">
        <f t="shared" si="8"/>
        <v xml:space="preserve"> </v>
      </c>
      <c r="L70" s="92"/>
      <c r="M70" s="93"/>
      <c r="N70" s="93"/>
      <c r="O70" s="94"/>
      <c r="P70" s="93"/>
      <c r="Q70" s="95"/>
    </row>
    <row r="71" spans="1:17" s="112" customFormat="1" ht="22.5" customHeight="1" thickBot="1">
      <c r="A71" s="86"/>
      <c r="B71" s="103">
        <v>65</v>
      </c>
      <c r="C71" s="104" t="s">
        <v>80</v>
      </c>
      <c r="D71" s="105">
        <v>20</v>
      </c>
      <c r="E71" s="106" t="s">
        <v>13</v>
      </c>
      <c r="F71" s="119" t="s">
        <v>186</v>
      </c>
      <c r="G71" s="40">
        <f aca="true" t="shared" si="9" ref="G71:G113">D71*H71</f>
        <v>1180</v>
      </c>
      <c r="H71" s="5">
        <v>59</v>
      </c>
      <c r="I71" s="30"/>
      <c r="J71" s="33">
        <f t="shared" si="7"/>
        <v>0</v>
      </c>
      <c r="K71" s="36" t="str">
        <f t="shared" si="8"/>
        <v xml:space="preserve"> </v>
      </c>
      <c r="L71" s="108"/>
      <c r="M71" s="109"/>
      <c r="N71" s="109"/>
      <c r="O71" s="110"/>
      <c r="P71" s="109"/>
      <c r="Q71" s="111"/>
    </row>
    <row r="72" spans="1:17" s="112" customFormat="1" ht="36" customHeight="1" thickTop="1">
      <c r="A72" s="86"/>
      <c r="B72" s="113">
        <v>66</v>
      </c>
      <c r="C72" s="120" t="s">
        <v>14</v>
      </c>
      <c r="D72" s="115">
        <v>15</v>
      </c>
      <c r="E72" s="121" t="s">
        <v>15</v>
      </c>
      <c r="F72" s="122" t="s">
        <v>187</v>
      </c>
      <c r="G72" s="39">
        <f t="shared" si="9"/>
        <v>240</v>
      </c>
      <c r="H72" s="28">
        <v>16</v>
      </c>
      <c r="I72" s="43"/>
      <c r="J72" s="49">
        <f aca="true" t="shared" si="10" ref="J72:J113">D72*I72</f>
        <v>0</v>
      </c>
      <c r="K72" s="50" t="str">
        <f aca="true" t="shared" si="11" ref="K72:K113">IF(ISNUMBER(I72),IF(I72&gt;H72,"NEVYHOVUJE","VYHOVUJE")," ")</f>
        <v xml:space="preserve"> </v>
      </c>
      <c r="L72" s="92"/>
      <c r="M72" s="93" t="s">
        <v>120</v>
      </c>
      <c r="N72" s="93"/>
      <c r="O72" s="94"/>
      <c r="P72" s="93" t="s">
        <v>126</v>
      </c>
      <c r="Q72" s="95" t="s">
        <v>127</v>
      </c>
    </row>
    <row r="73" spans="1:17" ht="30">
      <c r="A73" s="86"/>
      <c r="B73" s="87">
        <v>67</v>
      </c>
      <c r="C73" s="88" t="s">
        <v>81</v>
      </c>
      <c r="D73" s="89">
        <v>100</v>
      </c>
      <c r="E73" s="90" t="s">
        <v>82</v>
      </c>
      <c r="F73" s="91" t="s">
        <v>188</v>
      </c>
      <c r="G73" s="38">
        <f t="shared" si="9"/>
        <v>500</v>
      </c>
      <c r="H73" s="4">
        <v>5</v>
      </c>
      <c r="I73" s="46"/>
      <c r="J73" s="47">
        <f t="shared" si="10"/>
        <v>0</v>
      </c>
      <c r="K73" s="48" t="str">
        <f t="shared" si="11"/>
        <v xml:space="preserve"> </v>
      </c>
      <c r="L73" s="92"/>
      <c r="M73" s="93"/>
      <c r="N73" s="93"/>
      <c r="O73" s="94"/>
      <c r="P73" s="93"/>
      <c r="Q73" s="95"/>
    </row>
    <row r="74" spans="1:17" ht="48" customHeight="1">
      <c r="A74" s="86"/>
      <c r="B74" s="87">
        <v>68</v>
      </c>
      <c r="C74" s="96" t="s">
        <v>17</v>
      </c>
      <c r="D74" s="89">
        <v>15</v>
      </c>
      <c r="E74" s="97" t="s">
        <v>13</v>
      </c>
      <c r="F74" s="98" t="s">
        <v>189</v>
      </c>
      <c r="G74" s="38">
        <f t="shared" si="9"/>
        <v>750</v>
      </c>
      <c r="H74" s="4">
        <v>50</v>
      </c>
      <c r="I74" s="46"/>
      <c r="J74" s="47">
        <f t="shared" si="10"/>
        <v>0</v>
      </c>
      <c r="K74" s="48" t="str">
        <f t="shared" si="11"/>
        <v xml:space="preserve"> </v>
      </c>
      <c r="L74" s="92"/>
      <c r="M74" s="93"/>
      <c r="N74" s="93"/>
      <c r="O74" s="94"/>
      <c r="P74" s="93"/>
      <c r="Q74" s="95"/>
    </row>
    <row r="75" spans="1:17" ht="43.5" customHeight="1">
      <c r="A75" s="86"/>
      <c r="B75" s="87">
        <v>69</v>
      </c>
      <c r="C75" s="96" t="s">
        <v>18</v>
      </c>
      <c r="D75" s="89">
        <v>2</v>
      </c>
      <c r="E75" s="97" t="s">
        <v>13</v>
      </c>
      <c r="F75" s="98" t="s">
        <v>190</v>
      </c>
      <c r="G75" s="38">
        <f t="shared" si="9"/>
        <v>120</v>
      </c>
      <c r="H75" s="4">
        <v>60</v>
      </c>
      <c r="I75" s="46"/>
      <c r="J75" s="47">
        <f t="shared" si="10"/>
        <v>0</v>
      </c>
      <c r="K75" s="48" t="str">
        <f t="shared" si="11"/>
        <v xml:space="preserve"> </v>
      </c>
      <c r="L75" s="92"/>
      <c r="M75" s="93"/>
      <c r="N75" s="93"/>
      <c r="O75" s="94"/>
      <c r="P75" s="93"/>
      <c r="Q75" s="95"/>
    </row>
    <row r="76" spans="1:17" ht="46.5" customHeight="1">
      <c r="A76" s="86"/>
      <c r="B76" s="87">
        <v>70</v>
      </c>
      <c r="C76" s="99" t="s">
        <v>83</v>
      </c>
      <c r="D76" s="89">
        <v>10</v>
      </c>
      <c r="E76" s="97" t="s">
        <v>13</v>
      </c>
      <c r="F76" s="98" t="s">
        <v>191</v>
      </c>
      <c r="G76" s="38">
        <f t="shared" si="9"/>
        <v>250</v>
      </c>
      <c r="H76" s="4">
        <v>25</v>
      </c>
      <c r="I76" s="46"/>
      <c r="J76" s="47">
        <f t="shared" si="10"/>
        <v>0</v>
      </c>
      <c r="K76" s="48" t="str">
        <f t="shared" si="11"/>
        <v xml:space="preserve"> </v>
      </c>
      <c r="L76" s="92"/>
      <c r="M76" s="93"/>
      <c r="N76" s="93"/>
      <c r="O76" s="94"/>
      <c r="P76" s="93"/>
      <c r="Q76" s="95"/>
    </row>
    <row r="77" spans="1:17" ht="24" customHeight="1">
      <c r="A77" s="86"/>
      <c r="B77" s="87">
        <v>71</v>
      </c>
      <c r="C77" s="96" t="s">
        <v>84</v>
      </c>
      <c r="D77" s="89">
        <v>5</v>
      </c>
      <c r="E77" s="97" t="s">
        <v>13</v>
      </c>
      <c r="F77" s="98" t="s">
        <v>192</v>
      </c>
      <c r="G77" s="38">
        <f t="shared" si="9"/>
        <v>750</v>
      </c>
      <c r="H77" s="4">
        <v>150</v>
      </c>
      <c r="I77" s="46"/>
      <c r="J77" s="47">
        <f t="shared" si="10"/>
        <v>0</v>
      </c>
      <c r="K77" s="48" t="str">
        <f t="shared" si="11"/>
        <v xml:space="preserve"> </v>
      </c>
      <c r="L77" s="92"/>
      <c r="M77" s="93"/>
      <c r="N77" s="93"/>
      <c r="O77" s="94"/>
      <c r="P77" s="93"/>
      <c r="Q77" s="95"/>
    </row>
    <row r="78" spans="1:17" ht="24" customHeight="1">
      <c r="A78" s="86"/>
      <c r="B78" s="87">
        <v>72</v>
      </c>
      <c r="C78" s="96" t="s">
        <v>85</v>
      </c>
      <c r="D78" s="89">
        <v>10</v>
      </c>
      <c r="E78" s="97" t="s">
        <v>13</v>
      </c>
      <c r="F78" s="98" t="s">
        <v>193</v>
      </c>
      <c r="G78" s="38">
        <f t="shared" si="9"/>
        <v>250</v>
      </c>
      <c r="H78" s="4">
        <v>25</v>
      </c>
      <c r="I78" s="46"/>
      <c r="J78" s="47">
        <f t="shared" si="10"/>
        <v>0</v>
      </c>
      <c r="K78" s="48" t="str">
        <f t="shared" si="11"/>
        <v xml:space="preserve"> </v>
      </c>
      <c r="L78" s="92"/>
      <c r="M78" s="93"/>
      <c r="N78" s="93"/>
      <c r="O78" s="94"/>
      <c r="P78" s="93"/>
      <c r="Q78" s="95"/>
    </row>
    <row r="79" spans="1:17" ht="24" customHeight="1">
      <c r="A79" s="86"/>
      <c r="B79" s="87">
        <v>73</v>
      </c>
      <c r="C79" s="96" t="s">
        <v>86</v>
      </c>
      <c r="D79" s="89">
        <v>15</v>
      </c>
      <c r="E79" s="97" t="s">
        <v>13</v>
      </c>
      <c r="F79" s="98" t="s">
        <v>194</v>
      </c>
      <c r="G79" s="38">
        <f t="shared" si="9"/>
        <v>630</v>
      </c>
      <c r="H79" s="4">
        <v>42</v>
      </c>
      <c r="I79" s="46"/>
      <c r="J79" s="47">
        <f t="shared" si="10"/>
        <v>0</v>
      </c>
      <c r="K79" s="48" t="str">
        <f t="shared" si="11"/>
        <v xml:space="preserve"> </v>
      </c>
      <c r="L79" s="92"/>
      <c r="M79" s="93"/>
      <c r="N79" s="93"/>
      <c r="O79" s="94"/>
      <c r="P79" s="93"/>
      <c r="Q79" s="95"/>
    </row>
    <row r="80" spans="1:17" ht="41.25" customHeight="1">
      <c r="A80" s="86"/>
      <c r="B80" s="87">
        <v>74</v>
      </c>
      <c r="C80" s="96" t="s">
        <v>22</v>
      </c>
      <c r="D80" s="89">
        <v>20</v>
      </c>
      <c r="E80" s="97" t="s">
        <v>13</v>
      </c>
      <c r="F80" s="98" t="s">
        <v>145</v>
      </c>
      <c r="G80" s="38">
        <f t="shared" si="9"/>
        <v>700</v>
      </c>
      <c r="H80" s="4">
        <v>35</v>
      </c>
      <c r="I80" s="46"/>
      <c r="J80" s="47">
        <f t="shared" si="10"/>
        <v>0</v>
      </c>
      <c r="K80" s="48" t="str">
        <f t="shared" si="11"/>
        <v xml:space="preserve"> </v>
      </c>
      <c r="L80" s="92"/>
      <c r="M80" s="93"/>
      <c r="N80" s="93"/>
      <c r="O80" s="94"/>
      <c r="P80" s="93"/>
      <c r="Q80" s="95"/>
    </row>
    <row r="81" spans="1:17" ht="36.75" customHeight="1">
      <c r="A81" s="86"/>
      <c r="B81" s="87">
        <v>75</v>
      </c>
      <c r="C81" s="96" t="s">
        <v>87</v>
      </c>
      <c r="D81" s="89">
        <v>10</v>
      </c>
      <c r="E81" s="97" t="s">
        <v>13</v>
      </c>
      <c r="F81" s="98" t="s">
        <v>195</v>
      </c>
      <c r="G81" s="38">
        <f t="shared" si="9"/>
        <v>320</v>
      </c>
      <c r="H81" s="4">
        <v>32</v>
      </c>
      <c r="I81" s="46"/>
      <c r="J81" s="47">
        <f t="shared" si="10"/>
        <v>0</v>
      </c>
      <c r="K81" s="48" t="str">
        <f t="shared" si="11"/>
        <v xml:space="preserve"> </v>
      </c>
      <c r="L81" s="92"/>
      <c r="M81" s="93"/>
      <c r="N81" s="93"/>
      <c r="O81" s="94"/>
      <c r="P81" s="93"/>
      <c r="Q81" s="95"/>
    </row>
    <row r="82" spans="1:17" ht="38.25" customHeight="1">
      <c r="A82" s="86"/>
      <c r="B82" s="87">
        <v>76</v>
      </c>
      <c r="C82" s="96" t="s">
        <v>23</v>
      </c>
      <c r="D82" s="89">
        <v>20</v>
      </c>
      <c r="E82" s="97" t="s">
        <v>13</v>
      </c>
      <c r="F82" s="98" t="s">
        <v>196</v>
      </c>
      <c r="G82" s="38">
        <f t="shared" si="9"/>
        <v>700</v>
      </c>
      <c r="H82" s="4">
        <v>35</v>
      </c>
      <c r="I82" s="46"/>
      <c r="J82" s="47">
        <f t="shared" si="10"/>
        <v>0</v>
      </c>
      <c r="K82" s="48" t="str">
        <f t="shared" si="11"/>
        <v xml:space="preserve"> </v>
      </c>
      <c r="L82" s="92"/>
      <c r="M82" s="93"/>
      <c r="N82" s="93"/>
      <c r="O82" s="94"/>
      <c r="P82" s="93"/>
      <c r="Q82" s="95"/>
    </row>
    <row r="83" spans="1:17" ht="29.25" customHeight="1">
      <c r="A83" s="86"/>
      <c r="B83" s="87">
        <v>77</v>
      </c>
      <c r="C83" s="96" t="s">
        <v>24</v>
      </c>
      <c r="D83" s="89">
        <v>20</v>
      </c>
      <c r="E83" s="97" t="s">
        <v>13</v>
      </c>
      <c r="F83" s="98" t="s">
        <v>197</v>
      </c>
      <c r="G83" s="38">
        <f t="shared" si="9"/>
        <v>1640</v>
      </c>
      <c r="H83" s="4">
        <v>82</v>
      </c>
      <c r="I83" s="46"/>
      <c r="J83" s="47">
        <f t="shared" si="10"/>
        <v>0</v>
      </c>
      <c r="K83" s="48" t="str">
        <f t="shared" si="11"/>
        <v xml:space="preserve"> </v>
      </c>
      <c r="L83" s="92"/>
      <c r="M83" s="93"/>
      <c r="N83" s="93"/>
      <c r="O83" s="94"/>
      <c r="P83" s="93"/>
      <c r="Q83" s="95"/>
    </row>
    <row r="84" spans="1:17" ht="38.25" customHeight="1">
      <c r="A84" s="86"/>
      <c r="B84" s="87">
        <v>78</v>
      </c>
      <c r="C84" s="96" t="s">
        <v>198</v>
      </c>
      <c r="D84" s="89">
        <v>20</v>
      </c>
      <c r="E84" s="97" t="s">
        <v>13</v>
      </c>
      <c r="F84" s="98" t="s">
        <v>199</v>
      </c>
      <c r="G84" s="38">
        <f t="shared" si="9"/>
        <v>500</v>
      </c>
      <c r="H84" s="4">
        <v>25</v>
      </c>
      <c r="I84" s="46"/>
      <c r="J84" s="47">
        <f t="shared" si="10"/>
        <v>0</v>
      </c>
      <c r="K84" s="48" t="str">
        <f t="shared" si="11"/>
        <v xml:space="preserve"> </v>
      </c>
      <c r="L84" s="92"/>
      <c r="M84" s="93"/>
      <c r="N84" s="93"/>
      <c r="O84" s="94"/>
      <c r="P84" s="93"/>
      <c r="Q84" s="95"/>
    </row>
    <row r="85" spans="1:17" ht="39.75" customHeight="1">
      <c r="A85" s="86"/>
      <c r="B85" s="87">
        <v>79</v>
      </c>
      <c r="C85" s="96" t="s">
        <v>88</v>
      </c>
      <c r="D85" s="89">
        <v>10</v>
      </c>
      <c r="E85" s="97" t="s">
        <v>13</v>
      </c>
      <c r="F85" s="98" t="s">
        <v>200</v>
      </c>
      <c r="G85" s="38">
        <f t="shared" si="9"/>
        <v>300</v>
      </c>
      <c r="H85" s="4">
        <v>30</v>
      </c>
      <c r="I85" s="46"/>
      <c r="J85" s="47">
        <f t="shared" si="10"/>
        <v>0</v>
      </c>
      <c r="K85" s="48" t="str">
        <f t="shared" si="11"/>
        <v xml:space="preserve"> </v>
      </c>
      <c r="L85" s="92"/>
      <c r="M85" s="93"/>
      <c r="N85" s="93"/>
      <c r="O85" s="94"/>
      <c r="P85" s="93"/>
      <c r="Q85" s="95"/>
    </row>
    <row r="86" spans="1:17" ht="21.75" customHeight="1">
      <c r="A86" s="86"/>
      <c r="B86" s="87">
        <v>80</v>
      </c>
      <c r="C86" s="96" t="s">
        <v>27</v>
      </c>
      <c r="D86" s="89">
        <v>6</v>
      </c>
      <c r="E86" s="97" t="s">
        <v>28</v>
      </c>
      <c r="F86" s="98" t="s">
        <v>150</v>
      </c>
      <c r="G86" s="38">
        <f t="shared" si="9"/>
        <v>2394</v>
      </c>
      <c r="H86" s="4">
        <v>399</v>
      </c>
      <c r="I86" s="46"/>
      <c r="J86" s="47">
        <f t="shared" si="10"/>
        <v>0</v>
      </c>
      <c r="K86" s="48" t="str">
        <f t="shared" si="11"/>
        <v xml:space="preserve"> </v>
      </c>
      <c r="L86" s="92"/>
      <c r="M86" s="93"/>
      <c r="N86" s="93"/>
      <c r="O86" s="94"/>
      <c r="P86" s="93"/>
      <c r="Q86" s="95"/>
    </row>
    <row r="87" spans="1:17" ht="21.75" customHeight="1">
      <c r="A87" s="86"/>
      <c r="B87" s="87">
        <v>81</v>
      </c>
      <c r="C87" s="96" t="s">
        <v>54</v>
      </c>
      <c r="D87" s="89">
        <v>3</v>
      </c>
      <c r="E87" s="97" t="s">
        <v>13</v>
      </c>
      <c r="F87" s="98" t="s">
        <v>201</v>
      </c>
      <c r="G87" s="38">
        <f t="shared" si="9"/>
        <v>66</v>
      </c>
      <c r="H87" s="4">
        <v>22</v>
      </c>
      <c r="I87" s="46"/>
      <c r="J87" s="47">
        <f t="shared" si="10"/>
        <v>0</v>
      </c>
      <c r="K87" s="48" t="str">
        <f t="shared" si="11"/>
        <v xml:space="preserve"> </v>
      </c>
      <c r="L87" s="92"/>
      <c r="M87" s="93"/>
      <c r="N87" s="93"/>
      <c r="O87" s="94"/>
      <c r="P87" s="93"/>
      <c r="Q87" s="95"/>
    </row>
    <row r="88" spans="1:17" ht="21.75" customHeight="1">
      <c r="A88" s="86"/>
      <c r="B88" s="87">
        <v>82</v>
      </c>
      <c r="C88" s="96" t="s">
        <v>89</v>
      </c>
      <c r="D88" s="89">
        <v>6</v>
      </c>
      <c r="E88" s="97" t="s">
        <v>13</v>
      </c>
      <c r="F88" s="98" t="s">
        <v>202</v>
      </c>
      <c r="G88" s="38">
        <f t="shared" si="9"/>
        <v>120</v>
      </c>
      <c r="H88" s="4">
        <v>20</v>
      </c>
      <c r="I88" s="46"/>
      <c r="J88" s="47">
        <f t="shared" si="10"/>
        <v>0</v>
      </c>
      <c r="K88" s="48" t="str">
        <f t="shared" si="11"/>
        <v xml:space="preserve"> </v>
      </c>
      <c r="L88" s="92"/>
      <c r="M88" s="93"/>
      <c r="N88" s="93"/>
      <c r="O88" s="94"/>
      <c r="P88" s="93"/>
      <c r="Q88" s="95"/>
    </row>
    <row r="89" spans="1:17" ht="38.25" customHeight="1">
      <c r="A89" s="86"/>
      <c r="B89" s="87">
        <v>83</v>
      </c>
      <c r="C89" s="96" t="s">
        <v>90</v>
      </c>
      <c r="D89" s="89">
        <v>10</v>
      </c>
      <c r="E89" s="97" t="s">
        <v>13</v>
      </c>
      <c r="F89" s="98" t="s">
        <v>203</v>
      </c>
      <c r="G89" s="38">
        <f t="shared" si="9"/>
        <v>1500</v>
      </c>
      <c r="H89" s="4">
        <v>150</v>
      </c>
      <c r="I89" s="46"/>
      <c r="J89" s="47">
        <f t="shared" si="10"/>
        <v>0</v>
      </c>
      <c r="K89" s="48" t="str">
        <f t="shared" si="11"/>
        <v xml:space="preserve"> </v>
      </c>
      <c r="L89" s="92"/>
      <c r="M89" s="93"/>
      <c r="N89" s="93"/>
      <c r="O89" s="94"/>
      <c r="P89" s="93"/>
      <c r="Q89" s="95"/>
    </row>
    <row r="90" spans="1:17" ht="46.5" customHeight="1">
      <c r="A90" s="86"/>
      <c r="B90" s="87">
        <v>84</v>
      </c>
      <c r="C90" s="96" t="s">
        <v>56</v>
      </c>
      <c r="D90" s="89">
        <v>2</v>
      </c>
      <c r="E90" s="97" t="s">
        <v>13</v>
      </c>
      <c r="F90" s="98" t="s">
        <v>167</v>
      </c>
      <c r="G90" s="38">
        <f t="shared" si="9"/>
        <v>144</v>
      </c>
      <c r="H90" s="4">
        <v>72</v>
      </c>
      <c r="I90" s="46"/>
      <c r="J90" s="47">
        <f t="shared" si="10"/>
        <v>0</v>
      </c>
      <c r="K90" s="48" t="str">
        <f t="shared" si="11"/>
        <v xml:space="preserve"> </v>
      </c>
      <c r="L90" s="92"/>
      <c r="M90" s="93"/>
      <c r="N90" s="93"/>
      <c r="O90" s="94"/>
      <c r="P90" s="93"/>
      <c r="Q90" s="95"/>
    </row>
    <row r="91" spans="1:17" ht="41.25" customHeight="1">
      <c r="A91" s="86"/>
      <c r="B91" s="87">
        <v>85</v>
      </c>
      <c r="C91" s="96" t="s">
        <v>56</v>
      </c>
      <c r="D91" s="89">
        <v>15</v>
      </c>
      <c r="E91" s="97" t="s">
        <v>13</v>
      </c>
      <c r="F91" s="98" t="s">
        <v>204</v>
      </c>
      <c r="G91" s="38">
        <f t="shared" si="9"/>
        <v>975</v>
      </c>
      <c r="H91" s="4">
        <v>65</v>
      </c>
      <c r="I91" s="46"/>
      <c r="J91" s="47">
        <f t="shared" si="10"/>
        <v>0</v>
      </c>
      <c r="K91" s="48" t="str">
        <f t="shared" si="11"/>
        <v xml:space="preserve"> </v>
      </c>
      <c r="L91" s="92"/>
      <c r="M91" s="93"/>
      <c r="N91" s="93"/>
      <c r="O91" s="94"/>
      <c r="P91" s="93"/>
      <c r="Q91" s="95"/>
    </row>
    <row r="92" spans="1:17" ht="69.75" customHeight="1">
      <c r="A92" s="86"/>
      <c r="B92" s="87">
        <v>86</v>
      </c>
      <c r="C92" s="96" t="s">
        <v>29</v>
      </c>
      <c r="D92" s="89">
        <v>20</v>
      </c>
      <c r="E92" s="97" t="s">
        <v>13</v>
      </c>
      <c r="F92" s="98" t="s">
        <v>205</v>
      </c>
      <c r="G92" s="38">
        <f t="shared" si="9"/>
        <v>1400</v>
      </c>
      <c r="H92" s="4">
        <v>70</v>
      </c>
      <c r="I92" s="46"/>
      <c r="J92" s="47">
        <f t="shared" si="10"/>
        <v>0</v>
      </c>
      <c r="K92" s="48" t="str">
        <f t="shared" si="11"/>
        <v xml:space="preserve"> </v>
      </c>
      <c r="L92" s="92"/>
      <c r="M92" s="93"/>
      <c r="N92" s="93"/>
      <c r="O92" s="94"/>
      <c r="P92" s="93"/>
      <c r="Q92" s="95"/>
    </row>
    <row r="93" spans="1:17" ht="29.25" customHeight="1">
      <c r="A93" s="86"/>
      <c r="B93" s="87">
        <v>87</v>
      </c>
      <c r="C93" s="96" t="s">
        <v>31</v>
      </c>
      <c r="D93" s="89">
        <v>10</v>
      </c>
      <c r="E93" s="97" t="s">
        <v>13</v>
      </c>
      <c r="F93" s="98" t="s">
        <v>206</v>
      </c>
      <c r="G93" s="38">
        <f t="shared" si="9"/>
        <v>320</v>
      </c>
      <c r="H93" s="4">
        <v>32</v>
      </c>
      <c r="I93" s="46"/>
      <c r="J93" s="47">
        <f t="shared" si="10"/>
        <v>0</v>
      </c>
      <c r="K93" s="48" t="str">
        <f t="shared" si="11"/>
        <v xml:space="preserve"> </v>
      </c>
      <c r="L93" s="92"/>
      <c r="M93" s="93"/>
      <c r="N93" s="93"/>
      <c r="O93" s="94"/>
      <c r="P93" s="93"/>
      <c r="Q93" s="95"/>
    </row>
    <row r="94" spans="1:17" ht="41.25" customHeight="1">
      <c r="A94" s="86"/>
      <c r="B94" s="87">
        <v>88</v>
      </c>
      <c r="C94" s="96" t="s">
        <v>57</v>
      </c>
      <c r="D94" s="89">
        <v>5</v>
      </c>
      <c r="E94" s="97" t="s">
        <v>13</v>
      </c>
      <c r="F94" s="98" t="s">
        <v>168</v>
      </c>
      <c r="G94" s="38">
        <f t="shared" si="9"/>
        <v>240</v>
      </c>
      <c r="H94" s="4">
        <v>48</v>
      </c>
      <c r="I94" s="46"/>
      <c r="J94" s="47">
        <f t="shared" si="10"/>
        <v>0</v>
      </c>
      <c r="K94" s="48" t="str">
        <f t="shared" si="11"/>
        <v xml:space="preserve"> </v>
      </c>
      <c r="L94" s="92"/>
      <c r="M94" s="93"/>
      <c r="N94" s="93"/>
      <c r="O94" s="94"/>
      <c r="P94" s="93"/>
      <c r="Q94" s="95"/>
    </row>
    <row r="95" spans="1:17" ht="30">
      <c r="A95" s="86"/>
      <c r="B95" s="87">
        <v>89</v>
      </c>
      <c r="C95" s="96" t="s">
        <v>58</v>
      </c>
      <c r="D95" s="89">
        <v>5</v>
      </c>
      <c r="E95" s="97" t="s">
        <v>13</v>
      </c>
      <c r="F95" s="98" t="s">
        <v>169</v>
      </c>
      <c r="G95" s="38">
        <f t="shared" si="9"/>
        <v>400</v>
      </c>
      <c r="H95" s="4">
        <v>80</v>
      </c>
      <c r="I95" s="46"/>
      <c r="J95" s="47">
        <f t="shared" si="10"/>
        <v>0</v>
      </c>
      <c r="K95" s="48" t="str">
        <f t="shared" si="11"/>
        <v xml:space="preserve"> </v>
      </c>
      <c r="L95" s="92"/>
      <c r="M95" s="93"/>
      <c r="N95" s="93"/>
      <c r="O95" s="94"/>
      <c r="P95" s="93"/>
      <c r="Q95" s="95"/>
    </row>
    <row r="96" spans="1:17" ht="22.5" customHeight="1">
      <c r="A96" s="86"/>
      <c r="B96" s="87">
        <v>90</v>
      </c>
      <c r="C96" s="96" t="s">
        <v>91</v>
      </c>
      <c r="D96" s="89">
        <v>10</v>
      </c>
      <c r="E96" s="97" t="s">
        <v>63</v>
      </c>
      <c r="F96" s="98" t="s">
        <v>207</v>
      </c>
      <c r="G96" s="38">
        <f t="shared" si="9"/>
        <v>100</v>
      </c>
      <c r="H96" s="4">
        <v>10</v>
      </c>
      <c r="I96" s="46"/>
      <c r="J96" s="47">
        <f t="shared" si="10"/>
        <v>0</v>
      </c>
      <c r="K96" s="48" t="str">
        <f t="shared" si="11"/>
        <v xml:space="preserve"> </v>
      </c>
      <c r="L96" s="92"/>
      <c r="M96" s="93"/>
      <c r="N96" s="93"/>
      <c r="O96" s="94"/>
      <c r="P96" s="93"/>
      <c r="Q96" s="95"/>
    </row>
    <row r="97" spans="1:17" ht="22.5" customHeight="1">
      <c r="A97" s="86"/>
      <c r="B97" s="87">
        <v>91</v>
      </c>
      <c r="C97" s="96" t="s">
        <v>92</v>
      </c>
      <c r="D97" s="89">
        <v>30</v>
      </c>
      <c r="E97" s="97" t="s">
        <v>63</v>
      </c>
      <c r="F97" s="98" t="s">
        <v>93</v>
      </c>
      <c r="G97" s="38">
        <f t="shared" si="9"/>
        <v>300</v>
      </c>
      <c r="H97" s="4">
        <v>10</v>
      </c>
      <c r="I97" s="46"/>
      <c r="J97" s="47">
        <f t="shared" si="10"/>
        <v>0</v>
      </c>
      <c r="K97" s="48" t="str">
        <f t="shared" si="11"/>
        <v xml:space="preserve"> </v>
      </c>
      <c r="L97" s="92"/>
      <c r="M97" s="93"/>
      <c r="N97" s="93"/>
      <c r="O97" s="94"/>
      <c r="P97" s="93"/>
      <c r="Q97" s="95"/>
    </row>
    <row r="98" spans="1:17" ht="22.5" customHeight="1">
      <c r="A98" s="86"/>
      <c r="B98" s="87">
        <v>92</v>
      </c>
      <c r="C98" s="96" t="s">
        <v>94</v>
      </c>
      <c r="D98" s="89">
        <v>20</v>
      </c>
      <c r="E98" s="97" t="s">
        <v>63</v>
      </c>
      <c r="F98" s="98" t="s">
        <v>95</v>
      </c>
      <c r="G98" s="38">
        <f t="shared" si="9"/>
        <v>200</v>
      </c>
      <c r="H98" s="4">
        <v>10</v>
      </c>
      <c r="I98" s="46"/>
      <c r="J98" s="47">
        <f t="shared" si="10"/>
        <v>0</v>
      </c>
      <c r="K98" s="48" t="str">
        <f t="shared" si="11"/>
        <v xml:space="preserve"> </v>
      </c>
      <c r="L98" s="92"/>
      <c r="M98" s="93"/>
      <c r="N98" s="93"/>
      <c r="O98" s="94"/>
      <c r="P98" s="93"/>
      <c r="Q98" s="95"/>
    </row>
    <row r="99" spans="1:17" ht="22.5" customHeight="1">
      <c r="A99" s="86"/>
      <c r="B99" s="87">
        <v>93</v>
      </c>
      <c r="C99" s="96" t="s">
        <v>62</v>
      </c>
      <c r="D99" s="89">
        <v>10</v>
      </c>
      <c r="E99" s="97" t="s">
        <v>63</v>
      </c>
      <c r="F99" s="98" t="s">
        <v>64</v>
      </c>
      <c r="G99" s="38">
        <f t="shared" si="9"/>
        <v>300</v>
      </c>
      <c r="H99" s="4">
        <v>30</v>
      </c>
      <c r="I99" s="46"/>
      <c r="J99" s="47">
        <f t="shared" si="10"/>
        <v>0</v>
      </c>
      <c r="K99" s="48" t="str">
        <f t="shared" si="11"/>
        <v xml:space="preserve"> </v>
      </c>
      <c r="L99" s="92"/>
      <c r="M99" s="93"/>
      <c r="N99" s="93"/>
      <c r="O99" s="94"/>
      <c r="P99" s="93"/>
      <c r="Q99" s="95"/>
    </row>
    <row r="100" spans="1:17" ht="22.5" customHeight="1">
      <c r="A100" s="86"/>
      <c r="B100" s="87">
        <v>94</v>
      </c>
      <c r="C100" s="96" t="s">
        <v>34</v>
      </c>
      <c r="D100" s="89">
        <v>30</v>
      </c>
      <c r="E100" s="97" t="s">
        <v>35</v>
      </c>
      <c r="F100" s="98" t="s">
        <v>208</v>
      </c>
      <c r="G100" s="38">
        <f t="shared" si="9"/>
        <v>750</v>
      </c>
      <c r="H100" s="4">
        <v>25</v>
      </c>
      <c r="I100" s="46"/>
      <c r="J100" s="47">
        <f t="shared" si="10"/>
        <v>0</v>
      </c>
      <c r="K100" s="48" t="str">
        <f t="shared" si="11"/>
        <v xml:space="preserve"> </v>
      </c>
      <c r="L100" s="92"/>
      <c r="M100" s="93"/>
      <c r="N100" s="93"/>
      <c r="O100" s="94"/>
      <c r="P100" s="93"/>
      <c r="Q100" s="95"/>
    </row>
    <row r="101" spans="1:17" ht="22.5" customHeight="1">
      <c r="A101" s="86"/>
      <c r="B101" s="87">
        <v>95</v>
      </c>
      <c r="C101" s="96" t="s">
        <v>37</v>
      </c>
      <c r="D101" s="89">
        <v>40</v>
      </c>
      <c r="E101" s="97" t="s">
        <v>35</v>
      </c>
      <c r="F101" s="98" t="s">
        <v>180</v>
      </c>
      <c r="G101" s="38">
        <f t="shared" si="9"/>
        <v>2360</v>
      </c>
      <c r="H101" s="4">
        <v>59</v>
      </c>
      <c r="I101" s="46"/>
      <c r="J101" s="47">
        <f t="shared" si="10"/>
        <v>0</v>
      </c>
      <c r="K101" s="48" t="str">
        <f t="shared" si="11"/>
        <v xml:space="preserve"> </v>
      </c>
      <c r="L101" s="92"/>
      <c r="M101" s="93"/>
      <c r="N101" s="93"/>
      <c r="O101" s="94"/>
      <c r="P101" s="93"/>
      <c r="Q101" s="95"/>
    </row>
    <row r="102" spans="1:17" ht="30">
      <c r="A102" s="86"/>
      <c r="B102" s="87">
        <v>96</v>
      </c>
      <c r="C102" s="96" t="s">
        <v>96</v>
      </c>
      <c r="D102" s="89">
        <v>4</v>
      </c>
      <c r="E102" s="90" t="s">
        <v>97</v>
      </c>
      <c r="F102" s="98" t="s">
        <v>209</v>
      </c>
      <c r="G102" s="38">
        <f t="shared" si="9"/>
        <v>80</v>
      </c>
      <c r="H102" s="4">
        <v>20</v>
      </c>
      <c r="I102" s="46"/>
      <c r="J102" s="47">
        <f t="shared" si="10"/>
        <v>0</v>
      </c>
      <c r="K102" s="48" t="str">
        <f t="shared" si="11"/>
        <v xml:space="preserve"> </v>
      </c>
      <c r="L102" s="92"/>
      <c r="M102" s="93"/>
      <c r="N102" s="93"/>
      <c r="O102" s="94"/>
      <c r="P102" s="93"/>
      <c r="Q102" s="95"/>
    </row>
    <row r="103" spans="1:17" ht="19.5" customHeight="1">
      <c r="A103" s="86"/>
      <c r="B103" s="87">
        <v>97</v>
      </c>
      <c r="C103" s="96" t="s">
        <v>98</v>
      </c>
      <c r="D103" s="89">
        <v>2</v>
      </c>
      <c r="E103" s="90" t="s">
        <v>28</v>
      </c>
      <c r="F103" s="98" t="s">
        <v>210</v>
      </c>
      <c r="G103" s="38">
        <f t="shared" si="9"/>
        <v>33</v>
      </c>
      <c r="H103" s="4">
        <v>16.5</v>
      </c>
      <c r="I103" s="46"/>
      <c r="J103" s="47">
        <f t="shared" si="10"/>
        <v>0</v>
      </c>
      <c r="K103" s="48" t="str">
        <f t="shared" si="11"/>
        <v xml:space="preserve"> </v>
      </c>
      <c r="L103" s="92"/>
      <c r="M103" s="93"/>
      <c r="N103" s="93"/>
      <c r="O103" s="94"/>
      <c r="P103" s="93"/>
      <c r="Q103" s="95"/>
    </row>
    <row r="104" spans="1:17" ht="21.75" customHeight="1">
      <c r="A104" s="86"/>
      <c r="B104" s="87">
        <v>98</v>
      </c>
      <c r="C104" s="96" t="s">
        <v>99</v>
      </c>
      <c r="D104" s="89">
        <v>1</v>
      </c>
      <c r="E104" s="90" t="s">
        <v>28</v>
      </c>
      <c r="F104" s="98" t="s">
        <v>175</v>
      </c>
      <c r="G104" s="38">
        <f t="shared" si="9"/>
        <v>15</v>
      </c>
      <c r="H104" s="4">
        <v>15</v>
      </c>
      <c r="I104" s="46"/>
      <c r="J104" s="47">
        <f t="shared" si="10"/>
        <v>0</v>
      </c>
      <c r="K104" s="48" t="str">
        <f t="shared" si="11"/>
        <v xml:space="preserve"> </v>
      </c>
      <c r="L104" s="92"/>
      <c r="M104" s="93"/>
      <c r="N104" s="93"/>
      <c r="O104" s="94"/>
      <c r="P104" s="93"/>
      <c r="Q104" s="95"/>
    </row>
    <row r="105" spans="1:17" ht="21.75" customHeight="1">
      <c r="A105" s="86"/>
      <c r="B105" s="87">
        <v>99</v>
      </c>
      <c r="C105" s="96" t="s">
        <v>100</v>
      </c>
      <c r="D105" s="89">
        <v>4</v>
      </c>
      <c r="E105" s="97" t="s">
        <v>13</v>
      </c>
      <c r="F105" s="98" t="s">
        <v>211</v>
      </c>
      <c r="G105" s="38">
        <f t="shared" si="9"/>
        <v>184</v>
      </c>
      <c r="H105" s="4">
        <v>46</v>
      </c>
      <c r="I105" s="46"/>
      <c r="J105" s="47">
        <f t="shared" si="10"/>
        <v>0</v>
      </c>
      <c r="K105" s="48" t="str">
        <f t="shared" si="11"/>
        <v xml:space="preserve"> </v>
      </c>
      <c r="L105" s="92"/>
      <c r="M105" s="93"/>
      <c r="N105" s="93"/>
      <c r="O105" s="94"/>
      <c r="P105" s="93"/>
      <c r="Q105" s="95"/>
    </row>
    <row r="106" spans="1:17" ht="21.75" customHeight="1">
      <c r="A106" s="86"/>
      <c r="B106" s="87">
        <v>100</v>
      </c>
      <c r="C106" s="96" t="s">
        <v>101</v>
      </c>
      <c r="D106" s="89">
        <v>2</v>
      </c>
      <c r="E106" s="97" t="s">
        <v>13</v>
      </c>
      <c r="F106" s="98" t="s">
        <v>212</v>
      </c>
      <c r="G106" s="38">
        <f t="shared" si="9"/>
        <v>40</v>
      </c>
      <c r="H106" s="4">
        <v>20</v>
      </c>
      <c r="I106" s="46"/>
      <c r="J106" s="47">
        <f t="shared" si="10"/>
        <v>0</v>
      </c>
      <c r="K106" s="48" t="str">
        <f t="shared" si="11"/>
        <v xml:space="preserve"> </v>
      </c>
      <c r="L106" s="92"/>
      <c r="M106" s="93"/>
      <c r="N106" s="93"/>
      <c r="O106" s="94"/>
      <c r="P106" s="93"/>
      <c r="Q106" s="95"/>
    </row>
    <row r="107" spans="1:17" ht="21.75" customHeight="1">
      <c r="A107" s="86"/>
      <c r="B107" s="87">
        <v>101</v>
      </c>
      <c r="C107" s="96" t="s">
        <v>102</v>
      </c>
      <c r="D107" s="89">
        <v>6</v>
      </c>
      <c r="E107" s="97" t="s">
        <v>13</v>
      </c>
      <c r="F107" s="98" t="s">
        <v>103</v>
      </c>
      <c r="G107" s="38">
        <f t="shared" si="9"/>
        <v>216</v>
      </c>
      <c r="H107" s="4">
        <v>36</v>
      </c>
      <c r="I107" s="46"/>
      <c r="J107" s="47">
        <f t="shared" si="10"/>
        <v>0</v>
      </c>
      <c r="K107" s="48" t="str">
        <f t="shared" si="11"/>
        <v xml:space="preserve"> </v>
      </c>
      <c r="L107" s="92"/>
      <c r="M107" s="93"/>
      <c r="N107" s="93"/>
      <c r="O107" s="94"/>
      <c r="P107" s="93"/>
      <c r="Q107" s="95"/>
    </row>
    <row r="108" spans="1:17" ht="21.75" customHeight="1">
      <c r="A108" s="86"/>
      <c r="B108" s="87">
        <v>102</v>
      </c>
      <c r="C108" s="96" t="s">
        <v>41</v>
      </c>
      <c r="D108" s="89">
        <v>20</v>
      </c>
      <c r="E108" s="97" t="s">
        <v>13</v>
      </c>
      <c r="F108" s="98" t="s">
        <v>213</v>
      </c>
      <c r="G108" s="38">
        <f t="shared" si="9"/>
        <v>300</v>
      </c>
      <c r="H108" s="4">
        <v>15</v>
      </c>
      <c r="I108" s="46"/>
      <c r="J108" s="47">
        <f t="shared" si="10"/>
        <v>0</v>
      </c>
      <c r="K108" s="48" t="str">
        <f t="shared" si="11"/>
        <v xml:space="preserve"> </v>
      </c>
      <c r="L108" s="92"/>
      <c r="M108" s="93"/>
      <c r="N108" s="93"/>
      <c r="O108" s="94"/>
      <c r="P108" s="93"/>
      <c r="Q108" s="95"/>
    </row>
    <row r="109" spans="1:17" ht="21.75" customHeight="1">
      <c r="A109" s="86"/>
      <c r="B109" s="87">
        <v>103</v>
      </c>
      <c r="C109" s="96" t="s">
        <v>104</v>
      </c>
      <c r="D109" s="89">
        <v>10</v>
      </c>
      <c r="E109" s="97" t="s">
        <v>13</v>
      </c>
      <c r="F109" s="98" t="s">
        <v>105</v>
      </c>
      <c r="G109" s="38">
        <f t="shared" si="9"/>
        <v>70</v>
      </c>
      <c r="H109" s="4">
        <v>7</v>
      </c>
      <c r="I109" s="46"/>
      <c r="J109" s="47">
        <f t="shared" si="10"/>
        <v>0</v>
      </c>
      <c r="K109" s="48" t="str">
        <f t="shared" si="11"/>
        <v xml:space="preserve"> </v>
      </c>
      <c r="L109" s="92"/>
      <c r="M109" s="93"/>
      <c r="N109" s="93"/>
      <c r="O109" s="94"/>
      <c r="P109" s="93"/>
      <c r="Q109" s="95"/>
    </row>
    <row r="110" spans="1:17" ht="21.75" customHeight="1">
      <c r="A110" s="86"/>
      <c r="B110" s="87">
        <v>104</v>
      </c>
      <c r="C110" s="96" t="s">
        <v>78</v>
      </c>
      <c r="D110" s="89">
        <v>10</v>
      </c>
      <c r="E110" s="97" t="s">
        <v>13</v>
      </c>
      <c r="F110" s="98" t="s">
        <v>79</v>
      </c>
      <c r="G110" s="38">
        <f t="shared" si="9"/>
        <v>60</v>
      </c>
      <c r="H110" s="4">
        <v>6</v>
      </c>
      <c r="I110" s="46"/>
      <c r="J110" s="47">
        <f t="shared" si="10"/>
        <v>0</v>
      </c>
      <c r="K110" s="48" t="str">
        <f t="shared" si="11"/>
        <v xml:space="preserve"> </v>
      </c>
      <c r="L110" s="92"/>
      <c r="M110" s="93"/>
      <c r="N110" s="93"/>
      <c r="O110" s="94"/>
      <c r="P110" s="93"/>
      <c r="Q110" s="95"/>
    </row>
    <row r="111" spans="1:17" ht="21.75" customHeight="1">
      <c r="A111" s="86"/>
      <c r="B111" s="87">
        <v>105</v>
      </c>
      <c r="C111" s="96" t="s">
        <v>106</v>
      </c>
      <c r="D111" s="89">
        <v>10</v>
      </c>
      <c r="E111" s="97" t="s">
        <v>13</v>
      </c>
      <c r="F111" s="98" t="s">
        <v>176</v>
      </c>
      <c r="G111" s="38">
        <f t="shared" si="9"/>
        <v>90</v>
      </c>
      <c r="H111" s="4">
        <v>9</v>
      </c>
      <c r="I111" s="46"/>
      <c r="J111" s="47">
        <f t="shared" si="10"/>
        <v>0</v>
      </c>
      <c r="K111" s="48" t="str">
        <f t="shared" si="11"/>
        <v xml:space="preserve"> </v>
      </c>
      <c r="L111" s="92"/>
      <c r="M111" s="93"/>
      <c r="N111" s="93"/>
      <c r="O111" s="94"/>
      <c r="P111" s="93"/>
      <c r="Q111" s="95"/>
    </row>
    <row r="112" spans="1:17" ht="21.75" customHeight="1">
      <c r="A112" s="86"/>
      <c r="B112" s="87">
        <v>106</v>
      </c>
      <c r="C112" s="96" t="s">
        <v>46</v>
      </c>
      <c r="D112" s="89">
        <v>4</v>
      </c>
      <c r="E112" s="97" t="s">
        <v>13</v>
      </c>
      <c r="F112" s="98" t="s">
        <v>47</v>
      </c>
      <c r="G112" s="38">
        <f t="shared" si="9"/>
        <v>356</v>
      </c>
      <c r="H112" s="4">
        <v>89</v>
      </c>
      <c r="I112" s="46"/>
      <c r="J112" s="47">
        <f t="shared" si="10"/>
        <v>0</v>
      </c>
      <c r="K112" s="48" t="str">
        <f t="shared" si="11"/>
        <v xml:space="preserve"> </v>
      </c>
      <c r="L112" s="92"/>
      <c r="M112" s="93"/>
      <c r="N112" s="93"/>
      <c r="O112" s="94"/>
      <c r="P112" s="93"/>
      <c r="Q112" s="95"/>
    </row>
    <row r="113" spans="1:17" s="112" customFormat="1" ht="21.75" customHeight="1" thickBot="1">
      <c r="A113" s="86"/>
      <c r="B113" s="103">
        <v>107</v>
      </c>
      <c r="C113" s="123" t="s">
        <v>107</v>
      </c>
      <c r="D113" s="105">
        <v>5</v>
      </c>
      <c r="E113" s="124" t="s">
        <v>13</v>
      </c>
      <c r="F113" s="125" t="s">
        <v>108</v>
      </c>
      <c r="G113" s="40">
        <f t="shared" si="9"/>
        <v>995</v>
      </c>
      <c r="H113" s="5">
        <v>199</v>
      </c>
      <c r="I113" s="44"/>
      <c r="J113" s="51">
        <f t="shared" si="10"/>
        <v>0</v>
      </c>
      <c r="K113" s="52" t="str">
        <f t="shared" si="11"/>
        <v xml:space="preserve"> </v>
      </c>
      <c r="L113" s="108"/>
      <c r="M113" s="109"/>
      <c r="N113" s="109"/>
      <c r="O113" s="110"/>
      <c r="P113" s="109"/>
      <c r="Q113" s="111"/>
    </row>
    <row r="114" spans="1:17" ht="13.5" customHeight="1" thickBot="1" thickTop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7"/>
      <c r="M114" s="126"/>
      <c r="N114" s="126"/>
      <c r="O114" s="128"/>
      <c r="P114" s="126"/>
      <c r="Q114" s="126"/>
    </row>
    <row r="115" spans="1:17" ht="60.75" customHeight="1" thickBot="1" thickTop="1">
      <c r="A115" s="129"/>
      <c r="B115" s="53" t="s">
        <v>11</v>
      </c>
      <c r="C115" s="54"/>
      <c r="D115" s="54"/>
      <c r="E115" s="54"/>
      <c r="F115" s="55"/>
      <c r="G115" s="7"/>
      <c r="H115" s="26" t="s">
        <v>3</v>
      </c>
      <c r="I115" s="57" t="s">
        <v>4</v>
      </c>
      <c r="J115" s="58"/>
      <c r="K115" s="59"/>
      <c r="L115" s="127"/>
      <c r="M115" s="10"/>
      <c r="N115" s="6"/>
      <c r="O115" s="130"/>
      <c r="P115" s="131"/>
      <c r="Q115" s="131"/>
    </row>
    <row r="116" spans="1:17" ht="33" customHeight="1" thickBot="1" thickTop="1">
      <c r="A116" s="129"/>
      <c r="B116" s="132" t="s">
        <v>12</v>
      </c>
      <c r="C116" s="133"/>
      <c r="D116" s="133"/>
      <c r="E116" s="133"/>
      <c r="F116" s="134"/>
      <c r="G116" s="9"/>
      <c r="H116" s="25">
        <f>SUM(G7:G113)</f>
        <v>94729</v>
      </c>
      <c r="I116" s="60">
        <f>SUM(J7:J113)</f>
        <v>0</v>
      </c>
      <c r="J116" s="61"/>
      <c r="K116" s="62"/>
      <c r="L116" s="135"/>
      <c r="M116" s="136"/>
      <c r="O116" s="16"/>
      <c r="P116" s="8"/>
      <c r="Q116" s="8"/>
    </row>
    <row r="117" spans="3:17" ht="15.75" thickTop="1">
      <c r="C117" s="1"/>
      <c r="D117" s="1"/>
      <c r="E117" s="1"/>
      <c r="F117" s="1"/>
      <c r="G117" s="1"/>
      <c r="M117" s="1"/>
      <c r="Q117" s="1"/>
    </row>
    <row r="118" spans="3:17" ht="15">
      <c r="C118" s="1"/>
      <c r="D118" s="1"/>
      <c r="E118" s="1"/>
      <c r="F118" s="1"/>
      <c r="G118" s="1"/>
      <c r="M118" s="1"/>
      <c r="Q118" s="1"/>
    </row>
    <row r="119" spans="3:17" ht="15">
      <c r="C119" s="1"/>
      <c r="D119" s="1"/>
      <c r="E119" s="1"/>
      <c r="F119" s="1"/>
      <c r="G119" s="1"/>
      <c r="M119" s="1"/>
      <c r="Q119" s="1"/>
    </row>
    <row r="120" spans="3:17" ht="15">
      <c r="C120" s="1"/>
      <c r="D120" s="1"/>
      <c r="E120" s="1"/>
      <c r="F120" s="1"/>
      <c r="G120" s="1"/>
      <c r="M120" s="1"/>
      <c r="Q120" s="1"/>
    </row>
    <row r="121" spans="3:17" ht="15">
      <c r="C121" s="1"/>
      <c r="D121" s="1"/>
      <c r="E121" s="1"/>
      <c r="F121" s="1"/>
      <c r="G121" s="1"/>
      <c r="M121" s="1"/>
      <c r="Q121" s="1"/>
    </row>
    <row r="122" spans="3:17" ht="15">
      <c r="C122" s="1"/>
      <c r="D122" s="1"/>
      <c r="E122" s="1"/>
      <c r="F122" s="1"/>
      <c r="G122" s="1"/>
      <c r="M122" s="1"/>
      <c r="Q122" s="1"/>
    </row>
    <row r="123" spans="3:17" ht="15">
      <c r="C123" s="1"/>
      <c r="D123" s="1"/>
      <c r="E123" s="1"/>
      <c r="F123" s="1"/>
      <c r="G123" s="1"/>
      <c r="M123" s="1"/>
      <c r="Q123" s="1"/>
    </row>
    <row r="124" spans="3:17" ht="15">
      <c r="C124" s="1"/>
      <c r="D124" s="1"/>
      <c r="E124" s="1"/>
      <c r="F124" s="1"/>
      <c r="G124" s="1"/>
      <c r="M124" s="1"/>
      <c r="Q124" s="1"/>
    </row>
    <row r="125" spans="3:17" ht="15">
      <c r="C125" s="1"/>
      <c r="D125" s="1"/>
      <c r="E125" s="1"/>
      <c r="F125" s="1"/>
      <c r="G125" s="1"/>
      <c r="M125" s="1"/>
      <c r="Q125" s="1"/>
    </row>
    <row r="126" spans="3:17" ht="15">
      <c r="C126" s="1"/>
      <c r="D126" s="1"/>
      <c r="E126" s="1"/>
      <c r="F126" s="1"/>
      <c r="G126" s="1"/>
      <c r="M126" s="1"/>
      <c r="Q126" s="1"/>
    </row>
    <row r="127" spans="3:17" ht="15">
      <c r="C127" s="1"/>
      <c r="D127" s="1"/>
      <c r="E127" s="1"/>
      <c r="F127" s="1"/>
      <c r="G127" s="1"/>
      <c r="M127" s="1"/>
      <c r="Q127" s="1"/>
    </row>
    <row r="128" spans="3:17" ht="15">
      <c r="C128" s="1"/>
      <c r="D128" s="1"/>
      <c r="E128" s="1"/>
      <c r="F128" s="1"/>
      <c r="G128" s="1"/>
      <c r="M128" s="1"/>
      <c r="Q128" s="1"/>
    </row>
    <row r="129" spans="3:17" ht="15">
      <c r="C129" s="1"/>
      <c r="D129" s="1"/>
      <c r="E129" s="1"/>
      <c r="F129" s="1"/>
      <c r="G129" s="1"/>
      <c r="M129" s="1"/>
      <c r="Q129" s="1"/>
    </row>
    <row r="130" spans="3:17" ht="15">
      <c r="C130" s="1"/>
      <c r="D130" s="1"/>
      <c r="E130" s="1"/>
      <c r="F130" s="1"/>
      <c r="G130" s="1"/>
      <c r="M130" s="1"/>
      <c r="Q130" s="1"/>
    </row>
    <row r="131" spans="3:17" ht="15">
      <c r="C131" s="1"/>
      <c r="D131" s="1"/>
      <c r="E131" s="1"/>
      <c r="F131" s="1"/>
      <c r="G131" s="1"/>
      <c r="M131" s="1"/>
      <c r="Q131" s="1"/>
    </row>
    <row r="132" spans="3:17" ht="15">
      <c r="C132" s="1"/>
      <c r="D132" s="1"/>
      <c r="E132" s="1"/>
      <c r="F132" s="1"/>
      <c r="G132" s="1"/>
      <c r="M132" s="1"/>
      <c r="Q132" s="1"/>
    </row>
    <row r="133" spans="3:17" ht="15">
      <c r="C133" s="1"/>
      <c r="D133" s="1"/>
      <c r="E133" s="1"/>
      <c r="F133" s="1"/>
      <c r="G133" s="1"/>
      <c r="M133" s="1"/>
      <c r="Q133" s="1"/>
    </row>
    <row r="134" spans="3:17" ht="15">
      <c r="C134" s="1"/>
      <c r="D134" s="1"/>
      <c r="E134" s="1"/>
      <c r="F134" s="1"/>
      <c r="G134" s="1"/>
      <c r="M134" s="1"/>
      <c r="Q134" s="1"/>
    </row>
    <row r="135" spans="3:17" ht="15">
      <c r="C135" s="1"/>
      <c r="D135" s="1"/>
      <c r="E135" s="1"/>
      <c r="F135" s="1"/>
      <c r="G135" s="1"/>
      <c r="M135" s="1"/>
      <c r="Q135" s="1"/>
    </row>
    <row r="136" spans="3:17" ht="15">
      <c r="C136" s="1"/>
      <c r="D136" s="1"/>
      <c r="E136" s="1"/>
      <c r="F136" s="1"/>
      <c r="G136" s="1"/>
      <c r="M136" s="1"/>
      <c r="Q136" s="1"/>
    </row>
    <row r="137" spans="3:17" ht="15">
      <c r="C137" s="1"/>
      <c r="D137" s="1"/>
      <c r="E137" s="1"/>
      <c r="F137" s="1"/>
      <c r="G137" s="1"/>
      <c r="M137" s="1"/>
      <c r="Q137" s="1"/>
    </row>
    <row r="138" spans="3:17" ht="15">
      <c r="C138" s="1"/>
      <c r="D138" s="1"/>
      <c r="E138" s="1"/>
      <c r="F138" s="1"/>
      <c r="G138" s="1"/>
      <c r="M138" s="1"/>
      <c r="Q138" s="1"/>
    </row>
    <row r="139" spans="3:17" ht="15">
      <c r="C139" s="1"/>
      <c r="D139" s="1"/>
      <c r="E139" s="1"/>
      <c r="F139" s="1"/>
      <c r="G139" s="1"/>
      <c r="M139" s="1"/>
      <c r="Q139" s="1"/>
    </row>
    <row r="140" spans="3:17" ht="15">
      <c r="C140" s="1"/>
      <c r="D140" s="1"/>
      <c r="E140" s="1"/>
      <c r="F140" s="1"/>
      <c r="G140" s="1"/>
      <c r="M140" s="1"/>
      <c r="Q140" s="1"/>
    </row>
    <row r="141" spans="3:17" ht="15">
      <c r="C141" s="1"/>
      <c r="D141" s="1"/>
      <c r="E141" s="1"/>
      <c r="F141" s="1"/>
      <c r="G141" s="1"/>
      <c r="M141" s="1"/>
      <c r="Q141" s="1"/>
    </row>
    <row r="142" spans="3:17" ht="15">
      <c r="C142" s="1"/>
      <c r="D142" s="1"/>
      <c r="E142" s="1"/>
      <c r="F142" s="1"/>
      <c r="G142" s="1"/>
      <c r="M142" s="1"/>
      <c r="Q142" s="1"/>
    </row>
    <row r="143" spans="3:17" ht="15">
      <c r="C143" s="1"/>
      <c r="D143" s="1"/>
      <c r="E143" s="1"/>
      <c r="F143" s="1"/>
      <c r="G143" s="1"/>
      <c r="M143" s="1"/>
      <c r="Q143" s="1"/>
    </row>
    <row r="144" spans="3:17" ht="15">
      <c r="C144" s="1"/>
      <c r="D144" s="1"/>
      <c r="E144" s="1"/>
      <c r="F144" s="1"/>
      <c r="G144" s="1"/>
      <c r="M144" s="1"/>
      <c r="Q144" s="1"/>
    </row>
    <row r="145" spans="3:17" ht="15">
      <c r="C145" s="1"/>
      <c r="D145" s="1"/>
      <c r="E145" s="1"/>
      <c r="F145" s="1"/>
      <c r="G145" s="1"/>
      <c r="M145" s="1"/>
      <c r="Q145" s="1"/>
    </row>
    <row r="146" spans="3:17" ht="15">
      <c r="C146" s="1"/>
      <c r="D146" s="1"/>
      <c r="E146" s="1"/>
      <c r="F146" s="1"/>
      <c r="G146" s="1"/>
      <c r="M146" s="1"/>
      <c r="Q146" s="1"/>
    </row>
    <row r="147" spans="3:17" ht="15">
      <c r="C147" s="1"/>
      <c r="D147" s="1"/>
      <c r="E147" s="1"/>
      <c r="F147" s="1"/>
      <c r="G147" s="1"/>
      <c r="M147" s="1"/>
      <c r="Q147" s="1"/>
    </row>
    <row r="148" spans="3:17" ht="15">
      <c r="C148" s="1"/>
      <c r="D148" s="1"/>
      <c r="E148" s="1"/>
      <c r="F148" s="1"/>
      <c r="G148" s="1"/>
      <c r="M148" s="1"/>
      <c r="Q148" s="1"/>
    </row>
    <row r="149" spans="3:17" ht="15">
      <c r="C149" s="1"/>
      <c r="D149" s="1"/>
      <c r="E149" s="1"/>
      <c r="F149" s="1"/>
      <c r="G149" s="1"/>
      <c r="M149" s="1"/>
      <c r="Q149" s="1"/>
    </row>
    <row r="150" spans="3:17" ht="15">
      <c r="C150" s="1"/>
      <c r="D150" s="1"/>
      <c r="E150" s="1"/>
      <c r="F150" s="1"/>
      <c r="G150" s="1"/>
      <c r="M150" s="1"/>
      <c r="Q150" s="1"/>
    </row>
    <row r="151" spans="3:17" ht="15">
      <c r="C151" s="1"/>
      <c r="D151" s="1"/>
      <c r="E151" s="1"/>
      <c r="F151" s="1"/>
      <c r="G151" s="1"/>
      <c r="M151" s="1"/>
      <c r="Q151" s="1"/>
    </row>
    <row r="152" spans="3:17" ht="15">
      <c r="C152" s="1"/>
      <c r="D152" s="1"/>
      <c r="E152" s="1"/>
      <c r="F152" s="1"/>
      <c r="G152" s="1"/>
      <c r="M152" s="1"/>
      <c r="Q152" s="1"/>
    </row>
    <row r="153" spans="3:17" ht="15">
      <c r="C153" s="1"/>
      <c r="D153" s="1"/>
      <c r="E153" s="1"/>
      <c r="F153" s="1"/>
      <c r="G153" s="1"/>
      <c r="M153" s="1"/>
      <c r="Q153" s="1"/>
    </row>
    <row r="154" spans="3:17" ht="15">
      <c r="C154" s="1"/>
      <c r="D154" s="1"/>
      <c r="E154" s="1"/>
      <c r="F154" s="1"/>
      <c r="G154" s="1"/>
      <c r="M154" s="1"/>
      <c r="Q154" s="1"/>
    </row>
    <row r="155" spans="3:17" ht="15">
      <c r="C155" s="1"/>
      <c r="D155" s="1"/>
      <c r="E155" s="1"/>
      <c r="F155" s="1"/>
      <c r="G155" s="1"/>
      <c r="M155" s="1"/>
      <c r="Q155" s="1"/>
    </row>
    <row r="156" spans="3:17" ht="15">
      <c r="C156" s="1"/>
      <c r="D156" s="1"/>
      <c r="E156" s="1"/>
      <c r="F156" s="1"/>
      <c r="G156" s="1"/>
      <c r="M156" s="1"/>
      <c r="Q156" s="1"/>
    </row>
    <row r="157" spans="3:17" ht="15">
      <c r="C157" s="1"/>
      <c r="D157" s="1"/>
      <c r="E157" s="1"/>
      <c r="F157" s="1"/>
      <c r="G157" s="1"/>
      <c r="M157" s="1"/>
      <c r="Q157" s="1"/>
    </row>
    <row r="158" spans="3:17" ht="15">
      <c r="C158" s="1"/>
      <c r="D158" s="1"/>
      <c r="E158" s="1"/>
      <c r="F158" s="1"/>
      <c r="G158" s="1"/>
      <c r="M158" s="1"/>
      <c r="Q158" s="1"/>
    </row>
    <row r="159" spans="3:17" ht="15">
      <c r="C159" s="1"/>
      <c r="D159" s="1"/>
      <c r="E159" s="1"/>
      <c r="F159" s="1"/>
      <c r="G159" s="1"/>
      <c r="M159" s="1"/>
      <c r="Q159" s="1"/>
    </row>
    <row r="160" spans="3:17" ht="15">
      <c r="C160" s="1"/>
      <c r="D160" s="1"/>
      <c r="E160" s="1"/>
      <c r="F160" s="1"/>
      <c r="G160" s="1"/>
      <c r="M160" s="1"/>
      <c r="Q160" s="1"/>
    </row>
    <row r="161" spans="3:17" ht="15">
      <c r="C161" s="1"/>
      <c r="D161" s="1"/>
      <c r="E161" s="1"/>
      <c r="F161" s="1"/>
      <c r="G161" s="1"/>
      <c r="M161" s="1"/>
      <c r="Q161" s="1"/>
    </row>
    <row r="162" spans="3:17" ht="15">
      <c r="C162" s="1"/>
      <c r="D162" s="1"/>
      <c r="E162" s="1"/>
      <c r="F162" s="1"/>
      <c r="G162" s="1"/>
      <c r="M162" s="1"/>
      <c r="Q162" s="1"/>
    </row>
    <row r="163" spans="3:17" ht="15">
      <c r="C163" s="1"/>
      <c r="D163" s="1"/>
      <c r="E163" s="1"/>
      <c r="F163" s="1"/>
      <c r="G163" s="1"/>
      <c r="M163" s="1"/>
      <c r="Q163" s="1"/>
    </row>
    <row r="164" spans="3:17" ht="15">
      <c r="C164" s="1"/>
      <c r="D164" s="1"/>
      <c r="E164" s="1"/>
      <c r="F164" s="1"/>
      <c r="G164" s="1"/>
      <c r="M164" s="1"/>
      <c r="Q164" s="1"/>
    </row>
    <row r="165" spans="3:17" ht="15">
      <c r="C165" s="1"/>
      <c r="D165" s="1"/>
      <c r="E165" s="1"/>
      <c r="F165" s="1"/>
      <c r="G165" s="1"/>
      <c r="M165" s="1"/>
      <c r="Q165" s="1"/>
    </row>
    <row r="166" spans="3:17" ht="15">
      <c r="C166" s="1"/>
      <c r="D166" s="1"/>
      <c r="E166" s="1"/>
      <c r="F166" s="1"/>
      <c r="G166" s="1"/>
      <c r="M166" s="1"/>
      <c r="Q166" s="1"/>
    </row>
    <row r="167" spans="3:17" ht="15">
      <c r="C167" s="1"/>
      <c r="D167" s="1"/>
      <c r="E167" s="1"/>
      <c r="F167" s="1"/>
      <c r="G167" s="1"/>
      <c r="M167" s="1"/>
      <c r="Q167" s="1"/>
    </row>
    <row r="168" spans="3:17" ht="15">
      <c r="C168" s="1"/>
      <c r="D168" s="1"/>
      <c r="E168" s="1"/>
      <c r="F168" s="1"/>
      <c r="G168" s="1"/>
      <c r="M168" s="1"/>
      <c r="Q168" s="1"/>
    </row>
    <row r="169" spans="3:17" ht="15">
      <c r="C169" s="1"/>
      <c r="D169" s="1"/>
      <c r="E169" s="1"/>
      <c r="F169" s="1"/>
      <c r="G169" s="1"/>
      <c r="M169" s="1"/>
      <c r="Q169" s="1"/>
    </row>
    <row r="170" spans="3:17" ht="15">
      <c r="C170" s="1"/>
      <c r="D170" s="1"/>
      <c r="E170" s="1"/>
      <c r="F170" s="1"/>
      <c r="G170" s="1"/>
      <c r="M170" s="1"/>
      <c r="Q170" s="1"/>
    </row>
    <row r="171" spans="3:17" ht="15">
      <c r="C171" s="1"/>
      <c r="D171" s="1"/>
      <c r="E171" s="1"/>
      <c r="F171" s="1"/>
      <c r="G171" s="1"/>
      <c r="M171" s="1"/>
      <c r="Q171" s="1"/>
    </row>
    <row r="172" spans="3:17" ht="15">
      <c r="C172" s="1"/>
      <c r="D172" s="1"/>
      <c r="E172" s="1"/>
      <c r="F172" s="1"/>
      <c r="G172" s="1"/>
      <c r="M172" s="1"/>
      <c r="Q172" s="1"/>
    </row>
    <row r="173" spans="3:17" ht="15">
      <c r="C173" s="1"/>
      <c r="D173" s="1"/>
      <c r="E173" s="1"/>
      <c r="F173" s="1"/>
      <c r="G173" s="1"/>
      <c r="M173" s="1"/>
      <c r="Q173" s="1"/>
    </row>
    <row r="174" spans="3:17" ht="15">
      <c r="C174" s="1"/>
      <c r="D174" s="1"/>
      <c r="E174" s="1"/>
      <c r="F174" s="1"/>
      <c r="G174" s="1"/>
      <c r="M174" s="1"/>
      <c r="Q174" s="1"/>
    </row>
    <row r="175" spans="3:17" ht="15">
      <c r="C175" s="1"/>
      <c r="D175" s="1"/>
      <c r="E175" s="1"/>
      <c r="F175" s="1"/>
      <c r="G175" s="1"/>
      <c r="M175" s="1"/>
      <c r="Q175" s="1"/>
    </row>
    <row r="176" spans="3:17" ht="15">
      <c r="C176" s="1"/>
      <c r="D176" s="1"/>
      <c r="E176" s="1"/>
      <c r="F176" s="1"/>
      <c r="G176" s="1"/>
      <c r="M176" s="1"/>
      <c r="Q176" s="1"/>
    </row>
    <row r="177" spans="3:17" ht="15">
      <c r="C177" s="1"/>
      <c r="D177" s="1"/>
      <c r="E177" s="1"/>
      <c r="F177" s="1"/>
      <c r="G177" s="1"/>
      <c r="M177" s="1"/>
      <c r="Q177" s="1"/>
    </row>
    <row r="178" spans="3:17" ht="15">
      <c r="C178" s="1"/>
      <c r="D178" s="1"/>
      <c r="E178" s="1"/>
      <c r="F178" s="1"/>
      <c r="G178" s="1"/>
      <c r="M178" s="1"/>
      <c r="Q178" s="1"/>
    </row>
    <row r="179" spans="3:17" ht="15">
      <c r="C179" s="1"/>
      <c r="D179" s="1"/>
      <c r="E179" s="1"/>
      <c r="F179" s="1"/>
      <c r="G179" s="1"/>
      <c r="M179" s="1"/>
      <c r="Q179" s="1"/>
    </row>
    <row r="180" spans="3:17" ht="15">
      <c r="C180" s="1"/>
      <c r="D180" s="1"/>
      <c r="E180" s="1"/>
      <c r="F180" s="1"/>
      <c r="G180" s="1"/>
      <c r="M180" s="1"/>
      <c r="Q180" s="1"/>
    </row>
    <row r="181" spans="3:17" ht="15">
      <c r="C181" s="1"/>
      <c r="D181" s="1"/>
      <c r="E181" s="1"/>
      <c r="F181" s="1"/>
      <c r="G181" s="1"/>
      <c r="M181" s="1"/>
      <c r="Q181" s="1"/>
    </row>
    <row r="182" spans="3:17" ht="15">
      <c r="C182" s="1"/>
      <c r="D182" s="1"/>
      <c r="E182" s="1"/>
      <c r="F182" s="1"/>
      <c r="G182" s="1"/>
      <c r="M182" s="1"/>
      <c r="Q182" s="1"/>
    </row>
    <row r="183" spans="3:17" ht="15">
      <c r="C183" s="1"/>
      <c r="D183" s="1"/>
      <c r="E183" s="1"/>
      <c r="F183" s="1"/>
      <c r="G183" s="1"/>
      <c r="M183" s="1"/>
      <c r="Q183" s="1"/>
    </row>
    <row r="184" spans="3:17" ht="15">
      <c r="C184" s="1"/>
      <c r="D184" s="1"/>
      <c r="E184" s="1"/>
      <c r="F184" s="1"/>
      <c r="G184" s="1"/>
      <c r="M184" s="1"/>
      <c r="Q184" s="1"/>
    </row>
    <row r="185" spans="3:17" ht="15">
      <c r="C185" s="1"/>
      <c r="D185" s="1"/>
      <c r="E185" s="1"/>
      <c r="F185" s="1"/>
      <c r="G185" s="1"/>
      <c r="M185" s="1"/>
      <c r="Q185" s="1"/>
    </row>
    <row r="186" spans="3:17" ht="15">
      <c r="C186" s="1"/>
      <c r="D186" s="1"/>
      <c r="E186" s="1"/>
      <c r="F186" s="1"/>
      <c r="G186" s="1"/>
      <c r="M186" s="1"/>
      <c r="Q186" s="1"/>
    </row>
    <row r="187" spans="3:17" ht="15">
      <c r="C187" s="1"/>
      <c r="D187" s="1"/>
      <c r="E187" s="1"/>
      <c r="F187" s="1"/>
      <c r="G187" s="1"/>
      <c r="M187" s="1"/>
      <c r="Q187" s="1"/>
    </row>
    <row r="188" spans="3:17" ht="15">
      <c r="C188" s="1"/>
      <c r="D188" s="1"/>
      <c r="E188" s="1"/>
      <c r="F188" s="1"/>
      <c r="G188" s="1"/>
      <c r="M188" s="1"/>
      <c r="Q188" s="1"/>
    </row>
    <row r="189" spans="3:17" ht="15">
      <c r="C189" s="1"/>
      <c r="D189" s="1"/>
      <c r="E189" s="1"/>
      <c r="F189" s="1"/>
      <c r="G189" s="1"/>
      <c r="M189" s="1"/>
      <c r="Q189" s="1"/>
    </row>
    <row r="190" spans="3:17" ht="15">
      <c r="C190" s="1"/>
      <c r="D190" s="1"/>
      <c r="E190" s="1"/>
      <c r="F190" s="1"/>
      <c r="G190" s="1"/>
      <c r="M190" s="1"/>
      <c r="Q190" s="1"/>
    </row>
    <row r="191" spans="3:17" ht="15">
      <c r="C191" s="1"/>
      <c r="D191" s="1"/>
      <c r="E191" s="1"/>
      <c r="F191" s="1"/>
      <c r="G191" s="1"/>
      <c r="M191" s="1"/>
      <c r="Q191" s="1"/>
    </row>
    <row r="192" spans="3:17" ht="15">
      <c r="C192" s="1"/>
      <c r="D192" s="1"/>
      <c r="E192" s="1"/>
      <c r="F192" s="1"/>
      <c r="G192" s="1"/>
      <c r="M192" s="1"/>
      <c r="Q192" s="1"/>
    </row>
    <row r="193" spans="3:17" ht="15">
      <c r="C193" s="1"/>
      <c r="D193" s="1"/>
      <c r="E193" s="1"/>
      <c r="F193" s="1"/>
      <c r="G193" s="1"/>
      <c r="M193" s="1"/>
      <c r="Q193" s="1"/>
    </row>
    <row r="194" spans="3:17" ht="15">
      <c r="C194" s="1"/>
      <c r="D194" s="1"/>
      <c r="E194" s="1"/>
      <c r="F194" s="1"/>
      <c r="G194" s="1"/>
      <c r="M194" s="1"/>
      <c r="Q194" s="1"/>
    </row>
    <row r="195" spans="3:17" ht="15">
      <c r="C195" s="1"/>
      <c r="D195" s="1"/>
      <c r="E195" s="1"/>
      <c r="F195" s="1"/>
      <c r="G195" s="1"/>
      <c r="M195" s="1"/>
      <c r="Q195" s="1"/>
    </row>
    <row r="196" spans="3:17" ht="15">
      <c r="C196" s="1"/>
      <c r="D196" s="1"/>
      <c r="E196" s="1"/>
      <c r="F196" s="1"/>
      <c r="G196" s="1"/>
      <c r="M196" s="1"/>
      <c r="Q196" s="1"/>
    </row>
  </sheetData>
  <sheetProtection algorithmName="SHA-512" hashValue="l7tlRi49IKg14OyfSrGE64tTlMHab8NJi+rqt9Y4kNwKGqe6bPFb1By2ZBtGRHnTpEVWLH12bCqMjSyznAnu1A==" saltValue="6E750j8yK12SABXPOkjKaw==" spinCount="100000" sheet="1" objects="1" scenarios="1" selectLockedCells="1"/>
  <mergeCells count="24">
    <mergeCell ref="N72:N113"/>
    <mergeCell ref="O72:O113"/>
    <mergeCell ref="P72:P113"/>
    <mergeCell ref="Q72:Q113"/>
    <mergeCell ref="M40:M71"/>
    <mergeCell ref="L72:L113"/>
    <mergeCell ref="M72:M113"/>
    <mergeCell ref="N7:N39"/>
    <mergeCell ref="O7:O39"/>
    <mergeCell ref="P7:P39"/>
    <mergeCell ref="Q7:Q39"/>
    <mergeCell ref="N40:N71"/>
    <mergeCell ref="B116:F116"/>
    <mergeCell ref="B115:F115"/>
    <mergeCell ref="O1:Q1"/>
    <mergeCell ref="B1:F1"/>
    <mergeCell ref="I115:K115"/>
    <mergeCell ref="L7:L39"/>
    <mergeCell ref="M7:M39"/>
    <mergeCell ref="L40:L71"/>
    <mergeCell ref="I116:K116"/>
    <mergeCell ref="O40:O71"/>
    <mergeCell ref="P40:P71"/>
    <mergeCell ref="Q40:Q71"/>
  </mergeCells>
  <conditionalFormatting sqref="B7:B10 B19:B113">
    <cfRule type="containsBlanks" priority="993" dxfId="67">
      <formula>LEN(TRIM(B7))=0</formula>
    </cfRule>
  </conditionalFormatting>
  <conditionalFormatting sqref="B7:B10 B19:B113">
    <cfRule type="cellIs" priority="988" dxfId="66" operator="greaterThanOrEqual">
      <formula>1</formula>
    </cfRule>
  </conditionalFormatting>
  <conditionalFormatting sqref="D63:D64">
    <cfRule type="containsBlanks" priority="995" dxfId="3">
      <formula>LEN(TRIM(D63))=0</formula>
    </cfRule>
  </conditionalFormatting>
  <conditionalFormatting sqref="B11">
    <cfRule type="containsBlanks" priority="516" dxfId="67">
      <formula>LEN(TRIM(B11))=0</formula>
    </cfRule>
  </conditionalFormatting>
  <conditionalFormatting sqref="B11">
    <cfRule type="cellIs" priority="515" dxfId="66" operator="greaterThanOrEqual">
      <formula>1</formula>
    </cfRule>
  </conditionalFormatting>
  <conditionalFormatting sqref="B12:B18">
    <cfRule type="containsBlanks" priority="507" dxfId="67">
      <formula>LEN(TRIM(B12))=0</formula>
    </cfRule>
  </conditionalFormatting>
  <conditionalFormatting sqref="B12:B18">
    <cfRule type="cellIs" priority="506" dxfId="66" operator="greaterThanOrEqual">
      <formula>1</formula>
    </cfRule>
  </conditionalFormatting>
  <conditionalFormatting sqref="I72">
    <cfRule type="notContainsBlanks" priority="493" dxfId="2">
      <formula>LEN(TRIM(I72))&gt;0</formula>
    </cfRule>
    <cfRule type="containsBlanks" priority="494" dxfId="1">
      <formula>LEN(TRIM(I72))=0</formula>
    </cfRule>
  </conditionalFormatting>
  <conditionalFormatting sqref="I72">
    <cfRule type="notContainsBlanks" priority="492" dxfId="0">
      <formula>LEN(TRIM(I72))&gt;0</formula>
    </cfRule>
  </conditionalFormatting>
  <conditionalFormatting sqref="K40:K113">
    <cfRule type="cellIs" priority="490" dxfId="56" operator="equal">
      <formula>"NEVYHOVUJE"</formula>
    </cfRule>
    <cfRule type="cellIs" priority="491" dxfId="55" operator="equal">
      <formula>"VYHOVUJE"</formula>
    </cfRule>
  </conditionalFormatting>
  <conditionalFormatting sqref="I40">
    <cfRule type="notContainsBlanks" priority="488" dxfId="2">
      <formula>LEN(TRIM(I40))&gt;0</formula>
    </cfRule>
    <cfRule type="containsBlanks" priority="489" dxfId="1">
      <formula>LEN(TRIM(I40))=0</formula>
    </cfRule>
  </conditionalFormatting>
  <conditionalFormatting sqref="I40">
    <cfRule type="notContainsBlanks" priority="487" dxfId="0">
      <formula>LEN(TRIM(I40))&gt;0</formula>
    </cfRule>
  </conditionalFormatting>
  <conditionalFormatting sqref="D7:D39">
    <cfRule type="containsBlanks" priority="64" dxfId="3">
      <formula>LEN(TRIM(D7))=0</formula>
    </cfRule>
  </conditionalFormatting>
  <conditionalFormatting sqref="K7:K39">
    <cfRule type="cellIs" priority="62" dxfId="56" operator="equal">
      <formula>"NEVYHOVUJE"</formula>
    </cfRule>
    <cfRule type="cellIs" priority="63" dxfId="55" operator="equal">
      <formula>"VYHOVUJE"</formula>
    </cfRule>
  </conditionalFormatting>
  <conditionalFormatting sqref="D40">
    <cfRule type="containsBlanks" priority="58" dxfId="3">
      <formula>LEN(TRIM(D40))=0</formula>
    </cfRule>
  </conditionalFormatting>
  <conditionalFormatting sqref="D41">
    <cfRule type="containsBlanks" priority="57" dxfId="3">
      <formula>LEN(TRIM(D41))=0</formula>
    </cfRule>
  </conditionalFormatting>
  <conditionalFormatting sqref="D42">
    <cfRule type="containsBlanks" priority="56" dxfId="3">
      <formula>LEN(TRIM(D42))=0</formula>
    </cfRule>
  </conditionalFormatting>
  <conditionalFormatting sqref="D43">
    <cfRule type="containsBlanks" priority="55" dxfId="3">
      <formula>LEN(TRIM(D43))=0</formula>
    </cfRule>
  </conditionalFormatting>
  <conditionalFormatting sqref="D44">
    <cfRule type="containsBlanks" priority="54" dxfId="3">
      <formula>LEN(TRIM(D44))=0</formula>
    </cfRule>
  </conditionalFormatting>
  <conditionalFormatting sqref="D45:D46">
    <cfRule type="containsBlanks" priority="53" dxfId="3">
      <formula>LEN(TRIM(D45))=0</formula>
    </cfRule>
  </conditionalFormatting>
  <conditionalFormatting sqref="D47:D48">
    <cfRule type="containsBlanks" priority="52" dxfId="3">
      <formula>LEN(TRIM(D47))=0</formula>
    </cfRule>
  </conditionalFormatting>
  <conditionalFormatting sqref="D49">
    <cfRule type="containsBlanks" priority="51" dxfId="3">
      <formula>LEN(TRIM(D49))=0</formula>
    </cfRule>
  </conditionalFormatting>
  <conditionalFormatting sqref="D50">
    <cfRule type="containsBlanks" priority="50" dxfId="3">
      <formula>LEN(TRIM(D50))=0</formula>
    </cfRule>
  </conditionalFormatting>
  <conditionalFormatting sqref="D51:D55">
    <cfRule type="containsBlanks" priority="49" dxfId="3">
      <formula>LEN(TRIM(D51))=0</formula>
    </cfRule>
  </conditionalFormatting>
  <conditionalFormatting sqref="D56:D59">
    <cfRule type="containsBlanks" priority="48" dxfId="3">
      <formula>LEN(TRIM(D56))=0</formula>
    </cfRule>
  </conditionalFormatting>
  <conditionalFormatting sqref="D60">
    <cfRule type="containsBlanks" priority="47" dxfId="3">
      <formula>LEN(TRIM(D60))=0</formula>
    </cfRule>
  </conditionalFormatting>
  <conditionalFormatting sqref="D61">
    <cfRule type="containsBlanks" priority="46" dxfId="3">
      <formula>LEN(TRIM(D61))=0</formula>
    </cfRule>
  </conditionalFormatting>
  <conditionalFormatting sqref="D62">
    <cfRule type="containsBlanks" priority="45" dxfId="3">
      <formula>LEN(TRIM(D62))=0</formula>
    </cfRule>
  </conditionalFormatting>
  <conditionalFormatting sqref="D65">
    <cfRule type="containsBlanks" priority="43" dxfId="3">
      <formula>LEN(TRIM(D65))=0</formula>
    </cfRule>
  </conditionalFormatting>
  <conditionalFormatting sqref="D66">
    <cfRule type="containsBlanks" priority="42" dxfId="3">
      <formula>LEN(TRIM(D66))=0</formula>
    </cfRule>
  </conditionalFormatting>
  <conditionalFormatting sqref="D67:D68">
    <cfRule type="containsBlanks" priority="41" dxfId="3">
      <formula>LEN(TRIM(D67))=0</formula>
    </cfRule>
  </conditionalFormatting>
  <conditionalFormatting sqref="D69:D70">
    <cfRule type="containsBlanks" priority="40" dxfId="3">
      <formula>LEN(TRIM(D69))=0</formula>
    </cfRule>
  </conditionalFormatting>
  <conditionalFormatting sqref="D71">
    <cfRule type="containsBlanks" priority="39" dxfId="3">
      <formula>LEN(TRIM(D71))=0</formula>
    </cfRule>
  </conditionalFormatting>
  <conditionalFormatting sqref="D72">
    <cfRule type="containsBlanks" priority="38" dxfId="3">
      <formula>LEN(TRIM(D72))=0</formula>
    </cfRule>
  </conditionalFormatting>
  <conditionalFormatting sqref="D73">
    <cfRule type="containsBlanks" priority="37" dxfId="3">
      <formula>LEN(TRIM(D73))=0</formula>
    </cfRule>
  </conditionalFormatting>
  <conditionalFormatting sqref="D74:D75">
    <cfRule type="containsBlanks" priority="36" dxfId="3">
      <formula>LEN(TRIM(D74))=0</formula>
    </cfRule>
  </conditionalFormatting>
  <conditionalFormatting sqref="D76">
    <cfRule type="containsBlanks" priority="35" dxfId="3">
      <formula>LEN(TRIM(D76))=0</formula>
    </cfRule>
  </conditionalFormatting>
  <conditionalFormatting sqref="D77">
    <cfRule type="containsBlanks" priority="34" dxfId="3">
      <formula>LEN(TRIM(D77))=0</formula>
    </cfRule>
  </conditionalFormatting>
  <conditionalFormatting sqref="D78">
    <cfRule type="containsBlanks" priority="33" dxfId="3">
      <formula>LEN(TRIM(D78))=0</formula>
    </cfRule>
  </conditionalFormatting>
  <conditionalFormatting sqref="D79">
    <cfRule type="containsBlanks" priority="32" dxfId="3">
      <formula>LEN(TRIM(D79))=0</formula>
    </cfRule>
  </conditionalFormatting>
  <conditionalFormatting sqref="D80:D81">
    <cfRule type="containsBlanks" priority="31" dxfId="3">
      <formula>LEN(TRIM(D80))=0</formula>
    </cfRule>
  </conditionalFormatting>
  <conditionalFormatting sqref="D82:D83">
    <cfRule type="containsBlanks" priority="30" dxfId="3">
      <formula>LEN(TRIM(D82))=0</formula>
    </cfRule>
  </conditionalFormatting>
  <conditionalFormatting sqref="D84">
    <cfRule type="containsBlanks" priority="29" dxfId="3">
      <formula>LEN(TRIM(D84))=0</formula>
    </cfRule>
  </conditionalFormatting>
  <conditionalFormatting sqref="D85">
    <cfRule type="containsBlanks" priority="28" dxfId="3">
      <formula>LEN(TRIM(D85))=0</formula>
    </cfRule>
  </conditionalFormatting>
  <conditionalFormatting sqref="D86:D87">
    <cfRule type="containsBlanks" priority="27" dxfId="3">
      <formula>LEN(TRIM(D86))=0</formula>
    </cfRule>
  </conditionalFormatting>
  <conditionalFormatting sqref="D88">
    <cfRule type="containsBlanks" priority="26" dxfId="3">
      <formula>LEN(TRIM(D88))=0</formula>
    </cfRule>
  </conditionalFormatting>
  <conditionalFormatting sqref="D89">
    <cfRule type="containsBlanks" priority="25" dxfId="3">
      <formula>LEN(TRIM(D89))=0</formula>
    </cfRule>
  </conditionalFormatting>
  <conditionalFormatting sqref="D90:D92">
    <cfRule type="containsBlanks" priority="24" dxfId="3">
      <formula>LEN(TRIM(D90))=0</formula>
    </cfRule>
  </conditionalFormatting>
  <conditionalFormatting sqref="D93">
    <cfRule type="containsBlanks" priority="23" dxfId="3">
      <formula>LEN(TRIM(D93))=0</formula>
    </cfRule>
  </conditionalFormatting>
  <conditionalFormatting sqref="D94">
    <cfRule type="containsBlanks" priority="22" dxfId="3">
      <formula>LEN(TRIM(D94))=0</formula>
    </cfRule>
  </conditionalFormatting>
  <conditionalFormatting sqref="D95">
    <cfRule type="containsBlanks" priority="21" dxfId="3">
      <formula>LEN(TRIM(D95))=0</formula>
    </cfRule>
  </conditionalFormatting>
  <conditionalFormatting sqref="D96:D98">
    <cfRule type="containsBlanks" priority="20" dxfId="3">
      <formula>LEN(TRIM(D96))=0</formula>
    </cfRule>
  </conditionalFormatting>
  <conditionalFormatting sqref="D99">
    <cfRule type="containsBlanks" priority="19" dxfId="3">
      <formula>LEN(TRIM(D99))=0</formula>
    </cfRule>
  </conditionalFormatting>
  <conditionalFormatting sqref="D100">
    <cfRule type="containsBlanks" priority="18" dxfId="3">
      <formula>LEN(TRIM(D100))=0</formula>
    </cfRule>
  </conditionalFormatting>
  <conditionalFormatting sqref="D101">
    <cfRule type="containsBlanks" priority="17" dxfId="3">
      <formula>LEN(TRIM(D101))=0</formula>
    </cfRule>
  </conditionalFormatting>
  <conditionalFormatting sqref="D102">
    <cfRule type="containsBlanks" priority="16" dxfId="3">
      <formula>LEN(TRIM(D102))=0</formula>
    </cfRule>
  </conditionalFormatting>
  <conditionalFormatting sqref="D103:D104">
    <cfRule type="containsBlanks" priority="15" dxfId="3">
      <formula>LEN(TRIM(D103))=0</formula>
    </cfRule>
  </conditionalFormatting>
  <conditionalFormatting sqref="D105">
    <cfRule type="containsBlanks" priority="14" dxfId="3">
      <formula>LEN(TRIM(D105))=0</formula>
    </cfRule>
  </conditionalFormatting>
  <conditionalFormatting sqref="D106">
    <cfRule type="containsBlanks" priority="13" dxfId="3">
      <formula>LEN(TRIM(D106))=0</formula>
    </cfRule>
  </conditionalFormatting>
  <conditionalFormatting sqref="D107">
    <cfRule type="containsBlanks" priority="12" dxfId="3">
      <formula>LEN(TRIM(D107))=0</formula>
    </cfRule>
  </conditionalFormatting>
  <conditionalFormatting sqref="D108">
    <cfRule type="containsBlanks" priority="11" dxfId="3">
      <formula>LEN(TRIM(D108))=0</formula>
    </cfRule>
  </conditionalFormatting>
  <conditionalFormatting sqref="D109">
    <cfRule type="containsBlanks" priority="10" dxfId="3">
      <formula>LEN(TRIM(D109))=0</formula>
    </cfRule>
  </conditionalFormatting>
  <conditionalFormatting sqref="D110">
    <cfRule type="containsBlanks" priority="9" dxfId="3">
      <formula>LEN(TRIM(D110))=0</formula>
    </cfRule>
  </conditionalFormatting>
  <conditionalFormatting sqref="D111">
    <cfRule type="containsBlanks" priority="8" dxfId="3">
      <formula>LEN(TRIM(D111))=0</formula>
    </cfRule>
  </conditionalFormatting>
  <conditionalFormatting sqref="D112">
    <cfRule type="containsBlanks" priority="7" dxfId="3">
      <formula>LEN(TRIM(D112))=0</formula>
    </cfRule>
  </conditionalFormatting>
  <conditionalFormatting sqref="D113">
    <cfRule type="containsBlanks" priority="6" dxfId="3">
      <formula>LEN(TRIM(D113))=0</formula>
    </cfRule>
  </conditionalFormatting>
  <conditionalFormatting sqref="I7:I39">
    <cfRule type="notContainsBlanks" priority="4" dxfId="2">
      <formula>LEN(TRIM(I7))&gt;0</formula>
    </cfRule>
    <cfRule type="containsBlanks" priority="5" dxfId="1">
      <formula>LEN(TRIM(I7))=0</formula>
    </cfRule>
  </conditionalFormatting>
  <conditionalFormatting sqref="I7:I39">
    <cfRule type="notContainsBlanks" priority="3" dxfId="0">
      <formula>LEN(TRIM(I7))&gt;0</formula>
    </cfRule>
  </conditionalFormatting>
  <dataValidations count="1">
    <dataValidation type="list" showInputMessage="1" showErrorMessage="1" sqref="E38:E39 E71">
      <formula1>"ks,balení,sada,litr,kg,pár,role,karton,"</formula1>
    </dataValidation>
  </dataValidations>
  <printOptions/>
  <pageMargins left="0.1968503937007874" right="0.1968503937007874" top="0.15748031496062992" bottom="0.1968503937007874" header="0.15748031496062992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2020-08-26T11:07:19Z</cp:lastPrinted>
  <dcterms:created xsi:type="dcterms:W3CDTF">2014-03-05T12:43:32Z</dcterms:created>
  <dcterms:modified xsi:type="dcterms:W3CDTF">2020-08-27T08:48:27Z</dcterms:modified>
  <cp:category/>
  <cp:version/>
  <cp:contentType/>
  <cp:contentStatus/>
</cp:coreProperties>
</file>