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34\2 nabídky\Pody print\"/>
    </mc:Choice>
  </mc:AlternateContent>
  <xr:revisionPtr revIDLastSave="0" documentId="8_{23C94615-366C-4F4B-BE00-57F22E9BB31B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Tonery!$B$1:$P$32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N32" i="22" l="1"/>
  <c r="L21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2" i="22"/>
  <c r="L23" i="22"/>
  <c r="L24" i="22"/>
  <c r="L25" i="22"/>
  <c r="L26" i="22"/>
  <c r="L27" i="22"/>
  <c r="L28" i="22"/>
  <c r="L29" i="22"/>
  <c r="M32" i="22" l="1"/>
</calcChain>
</file>

<file path=xl/sharedStrings.xml><?xml version="1.0" encoding="utf-8"?>
<sst xmlns="http://schemas.openxmlformats.org/spreadsheetml/2006/main" count="143" uniqueCount="96">
  <si>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</si>
  <si>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</si>
  <si>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</si>
  <si>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</si>
  <si>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</si>
  <si>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</si>
  <si>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</si>
  <si>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</si>
  <si>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</si>
  <si>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</si>
  <si>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</si>
  <si>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</si>
  <si>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</si>
  <si>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</si>
  <si>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</si>
  <si>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</si>
  <si>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</si>
  <si>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kopírky TA 2506ci  black/černý</t>
  </si>
  <si>
    <t>Odpadní nádobka pro Triumph Adler TA 4006ci</t>
  </si>
  <si>
    <t>Černý inkoust pro HP PageWide Pro 477dw</t>
  </si>
  <si>
    <t>Žlutý inkoust pro HP PageWide Pro 477dw</t>
  </si>
  <si>
    <t>Purpurový inkoust pro HP PageWide Pro 477dw</t>
  </si>
  <si>
    <t>Azurový inkoust pro HP PageWide Pro 477dw</t>
  </si>
  <si>
    <t>Tonery originální (II.) 034 - 2020 (T-(II.)-034-2020)</t>
  </si>
  <si>
    <t>Priloha_c._1_Kupni_smlouvy_technicka_specifikace_T-(II.)-034-2020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</si>
  <si>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</si>
  <si>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</si>
  <si>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</si>
  <si>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</si>
  <si>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</si>
  <si>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Samostatná faktura</t>
  </si>
  <si>
    <t>NE</t>
  </si>
  <si>
    <t>Kontaktní osoba 
k převzetí zboží</t>
  </si>
  <si>
    <t xml:space="preserve">Místo dodání </t>
  </si>
  <si>
    <t>Maximální cena za jednotlivé položky 
 v Kč BEZ DPH</t>
  </si>
  <si>
    <t>CPV - výběr
TONERY</t>
  </si>
  <si>
    <t xml:space="preserve">IPC - Martina Rubriciusová,
Tel.: 37763 1353,
rubriciu@rek.zcu.cz </t>
  </si>
  <si>
    <t>Univerzitní 20, 
301 00 Plzeň,
Úsek prorektora pro studijní a pedagogickou činnost,
místnost UI 213</t>
  </si>
  <si>
    <t xml:space="preserve">KTS - Mgr. Šárka Mudrová,
Tel.: 3776 38603, 725 807 715,
mudrova@kts.zcu.cz </t>
  </si>
  <si>
    <t>Univerzitní 14, 
301 00 Plzeň,
Fakulta strojní -
Katedra tělesné výchovy a sportu, 
místnost UT 207</t>
  </si>
  <si>
    <t xml:space="preserve">PS NL - Vladislava Ottová,
Tel.: 37763 1332,
ottova@ps.zcu.cz </t>
  </si>
  <si>
    <t>Univerzitní 22, 
301 00 Plzeň, 
Centrální sklad,
msítnost UU 012</t>
  </si>
  <si>
    <t xml:space="preserve">PS- U - Jiří Thumer,
Tel.: 725 981 567, 
thumer@ps.zcu.cz </t>
  </si>
  <si>
    <t>Sedláčkova 15, 
301 00 Plzeň,
Provoz a služby - Údržba,
místnost DP1-108</t>
  </si>
  <si>
    <t xml:space="preserve">RTI - Ing. Jiří Vaněk,
Tel.: 37763 8714,
vanek2@rti.zcu.cz </t>
  </si>
  <si>
    <t>Univerzitní 22,
301 00 Plzeň,
Fakulta strojní
Regionální technologický institut,
místnost UL 308</t>
  </si>
  <si>
    <t>Toner pro tiskárnu Triumph Adler  DCC 2935 barva červená magneta</t>
  </si>
  <si>
    <t>Originální toner. Výtěžnost 15 000 stran.</t>
  </si>
  <si>
    <t>Toner pro tiskárnu Triumph Adler DCC 2935 barva černá</t>
  </si>
  <si>
    <t>Originální toner. Výtěžnost 25 000 stran.</t>
  </si>
  <si>
    <t>Toner pro tiskárnu Triumph Adler DCC 2935 barva yellow</t>
  </si>
  <si>
    <t>Originální toner. Výtěžnost 2 200 stran.</t>
  </si>
  <si>
    <t>Toner pro tiskárnu OKI 301dn barva černá</t>
  </si>
  <si>
    <t xml:space="preserve">Toner pro tiskárnu OKI 321dn barva černá </t>
  </si>
  <si>
    <t>Toner pro tiskárnu OKI 321dn barva yellow</t>
  </si>
  <si>
    <t>Originální toner. Výtěžnost 1 500 stran.</t>
  </si>
  <si>
    <t>Toner pro tiskárnu OKI 321dn barva magenta</t>
  </si>
  <si>
    <t>Toner pro tiskárnu OKI 321dn barva cyan</t>
  </si>
  <si>
    <t>Toner pro tiskárnu OKI 362dn barva černá</t>
  </si>
  <si>
    <t>Originální toner. Výtěžnost 3 500 stran.</t>
  </si>
  <si>
    <t>Toner pro tiskárnu OKI 362dn barva cyan</t>
  </si>
  <si>
    <t>Originální toner. Výtěžnost 2 000 stran.</t>
  </si>
  <si>
    <t>Toner pro tiskárnu Oki 362dn barva magneta</t>
  </si>
  <si>
    <t>Toner pro tiskárnu OKI 362dn barva yellow</t>
  </si>
  <si>
    <t>Toner pro tiskárnu MC 562 barva černá</t>
  </si>
  <si>
    <t>Originální toner. Výtěžnost 20 000 stran.</t>
  </si>
  <si>
    <t>Originální odpadní nádobka pro cca 40 000 stran.</t>
  </si>
  <si>
    <t>Originální toner. Výtěžnost 3 200 stran.</t>
  </si>
  <si>
    <t>Originální toner. Výtěžnost 2 500 stran.</t>
  </si>
  <si>
    <r>
      <rPr>
        <sz val="11"/>
        <rFont val="Calibri"/>
        <family val="2"/>
        <charset val="238"/>
        <scheme val="minor"/>
      </rPr>
      <t>Toner do tiskárny HP Color LaserJet MFP M281fdw - barva černá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</si>
  <si>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do tiskárny HP Color LaserJet MFP M281fdw - barva azurová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</si>
  <si>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Toner do tiskárny HP Color LaserJet MFP M281fdw - barva purpurová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</si>
  <si>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 do tiskárny HP Color LaserJet MFP M281fdw - barva žlutá</t>
  </si>
  <si>
    <t>Originální náplň.  Kapacita 82 ml./ 7 000 stran.</t>
  </si>
  <si>
    <t>Originální náplň. Kapacita 182,5 ml/ 10 000 stran.</t>
  </si>
  <si>
    <t>Triumph-Adler/UTAX Toner TK-2930M TA DCC2930, 3505ci/UTAX CDC1930</t>
  </si>
  <si>
    <t>Triumph-Adler/UTAX Toner TK-B2930 TA DCC2930, 3505ci/UTAX CDC1930</t>
  </si>
  <si>
    <t>Triumph-Adler/UTAX Toner TK-2930Y TA DCC2930, 3505ci/UTAX CDC1930</t>
  </si>
  <si>
    <t>OKI originální toner 44973536, black, 2200str., OKI C301, C321</t>
  </si>
  <si>
    <t>OKI originální toner 44973533, yellow, 1500str., OKI C301, C321</t>
  </si>
  <si>
    <t>OKI originální toner 44973534, magenta, 1500str., OKI C301, C321</t>
  </si>
  <si>
    <t>OKI originální toner 44973535, cyan, 1500str., OKI C301, C321</t>
  </si>
  <si>
    <t>OKI originální toner 44469803, black, 3500str., OKI C310, C330, 510, 530, MC362, 562</t>
  </si>
  <si>
    <t>OKI originální toner 44469706, cyan, 2000str., OKI C310, C330, C510, 530, MC362</t>
  </si>
  <si>
    <t>OKI originální toner 44469705, magenta, 2000str., OKI C310, C330, C510, 530, MC362</t>
  </si>
  <si>
    <t>OKI originální toner 44469704, yellow, 2000str., OKI C310, C330, C510, 530, MC362</t>
  </si>
  <si>
    <t>Originální Odpadní nádobka WT-8500, 40.000 str., TA 4006ci, Kyocera 2552ci</t>
  </si>
  <si>
    <t>HP originální toner CF540X, black, 3200str., HP 203X, high capacity, HP Color LaserJet Pro M254, M280, M281</t>
  </si>
  <si>
    <t>HP originální toner CF541X, cyan, 2500str., HP 203X, high capacity, HP Color LaserJet Pro M254, M280, M281</t>
  </si>
  <si>
    <t>HP originální toner CF543X, magenta, 2500str., HP 203X, high capacity, HP Color LaserJet Pro M254dw, nw, M280nw, M281</t>
  </si>
  <si>
    <t>HP originální toner CF542X, yellow, 2500str., HP 203X, high capacity, HP Color LaserJet Pro M254dw, nw, M280nw, M281</t>
  </si>
  <si>
    <t>HP originální ink L0S07AE, HP 973X, black, 10.000 str., HP PW Managed MFP P57750dw, P55250dw,PW Pro 477dw</t>
  </si>
  <si>
    <t>HP originální ink F6T83AE, HP 973X, yellow, 7000str., 82ml, HP PageWide Pro 452, Pro 477dw</t>
  </si>
  <si>
    <t>HP originální ink F6T82AE, HP 973X, magenta, 7000str., 82ml, HP PageWide Pro 452, Pro 477dw</t>
  </si>
  <si>
    <t>HP originální ink F6T81AE, HP 973X, cyan, 7000str., 82ml, HP PageWide Pro 452, Pro 477dw</t>
  </si>
  <si>
    <t>Triumph Adler originální toner, black, 20000str., TA 2506ci (1T02L70TA0)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</si>
</sst>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8" fillId="4" borderId="11" xfId="0" applyNumberFormat="1" applyFont="1" applyFill="1" applyBorder="1" applyAlignment="1" applyProtection="1">
      <alignment horizontal="left" vertical="center" wrapText="1" shrinkToFit="1"/>
    </xf>
    <xf numFmtId="0" fontId="4" fillId="4" borderId="12" xfId="0" applyNumberFormat="1" applyFont="1" applyFill="1" applyBorder="1" applyAlignment="1" applyProtection="1">
      <alignment horizontal="left" vertical="center" wrapText="1" shrinkToFi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4%20-%2030.06.2020%20DNS%20-%20Tonery%20ORIGIN&#193;LN&#205;\+2119-0028-20_06_KTS_Mudrov&#225;%20toner%20TA_cern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4%20-%2030.06.2020%20DNS%20-%20Tonery%20ORIGIN&#193;LN&#205;\+2119-0030-20%20RTI%20Van&#283;k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1"/>
  <sheetViews>
    <sheetView tabSelected="1" topLeftCell="A7" zoomScale="86" zoomScaleNormal="86" workbookViewId="0">
      <selection activeCell="G20" sqref="G20"/>
    </sheetView>
  </sheetViews>
  <sheetFormatPr defaultRowHeight="15" x14ac:dyDescent="0.25"/>
  <cols>
    <col min="1" max="1" width="1.42578125" style="83" customWidth="1"/>
    <col min="2" max="2" width="5.7109375" style="83" customWidth="1"/>
    <col min="3" max="3" width="70.5703125" style="115" customWidth="1"/>
    <col min="4" max="4" width="10" style="123" customWidth="1"/>
    <col min="5" max="5" width="10.5703125" style="124" customWidth="1"/>
    <col min="6" max="6" width="60.85546875" style="115" customWidth="1"/>
    <col min="7" max="7" width="29.5703125" style="115" customWidth="1"/>
    <col min="8" max="8" width="20.5703125" style="115" customWidth="1"/>
    <col min="9" max="9" width="19" style="115" customWidth="1"/>
    <col min="10" max="11" width="31.28515625" style="83" customWidth="1"/>
    <col min="12" max="12" width="20.42578125" style="115" hidden="1" customWidth="1"/>
    <col min="13" max="13" width="20.85546875" style="83" customWidth="1"/>
    <col min="14" max="14" width="26.140625" style="83" customWidth="1"/>
    <col min="15" max="15" width="20.85546875" style="83" customWidth="1"/>
    <col min="16" max="16" width="19.85546875" style="83" customWidth="1"/>
    <col min="17" max="17" width="37" style="110" customWidth="1"/>
    <col min="18" max="16384" width="9.140625" style="83"/>
  </cols>
  <sheetData>
    <row r="1" spans="1:17" s="11" customFormat="1" ht="21.75" customHeight="1" x14ac:dyDescent="0.25">
      <c r="B1" s="125" t="s">
        <v>23</v>
      </c>
      <c r="C1" s="125"/>
      <c r="D1" s="125"/>
      <c r="E1" s="125"/>
      <c r="F1" s="10"/>
      <c r="L1" s="10"/>
      <c r="M1" s="65"/>
      <c r="N1" s="141" t="s">
        <v>24</v>
      </c>
      <c r="O1" s="141"/>
      <c r="P1" s="141"/>
      <c r="Q1" s="66"/>
    </row>
    <row r="2" spans="1:17" s="11" customFormat="1" ht="18.75" customHeight="1" x14ac:dyDescent="0.25">
      <c r="B2" s="8"/>
      <c r="C2" s="67"/>
      <c r="D2" s="8"/>
      <c r="E2" s="9"/>
      <c r="F2" s="10"/>
      <c r="G2" s="68"/>
      <c r="H2" s="68"/>
      <c r="I2" s="12"/>
      <c r="L2" s="10"/>
      <c r="M2" s="69"/>
      <c r="N2" s="69"/>
      <c r="P2" s="69"/>
      <c r="Q2" s="66"/>
    </row>
    <row r="3" spans="1:17" s="11" customFormat="1" ht="17.25" customHeight="1" x14ac:dyDescent="0.25">
      <c r="B3" s="70"/>
      <c r="C3" s="71" t="s">
        <v>3</v>
      </c>
      <c r="D3" s="72"/>
      <c r="E3" s="72"/>
      <c r="F3" s="72"/>
      <c r="G3" s="59"/>
      <c r="H3" s="59"/>
      <c r="I3" s="59"/>
      <c r="J3" s="59"/>
      <c r="K3" s="69"/>
      <c r="L3" s="73"/>
      <c r="M3" s="69"/>
      <c r="N3" s="69"/>
      <c r="P3" s="69"/>
      <c r="Q3" s="73"/>
    </row>
    <row r="4" spans="1:17" s="11" customFormat="1" ht="17.25" customHeight="1" thickBot="1" x14ac:dyDescent="0.3">
      <c r="B4" s="74"/>
      <c r="C4" s="75" t="s">
        <v>11</v>
      </c>
      <c r="D4" s="72"/>
      <c r="E4" s="72"/>
      <c r="F4" s="72"/>
      <c r="G4" s="72"/>
      <c r="H4" s="69"/>
      <c r="I4" s="69"/>
      <c r="J4" s="69"/>
      <c r="K4" s="69"/>
      <c r="L4" s="10"/>
      <c r="M4" s="69"/>
      <c r="N4" s="69"/>
      <c r="P4" s="69"/>
      <c r="Q4" s="73"/>
    </row>
    <row r="5" spans="1:17" s="11" customFormat="1" ht="34.5" customHeight="1" thickBot="1" x14ac:dyDescent="0.3">
      <c r="B5" s="13"/>
      <c r="C5" s="14"/>
      <c r="D5" s="15"/>
      <c r="E5" s="15"/>
      <c r="F5" s="10"/>
      <c r="G5" s="18" t="s">
        <v>10</v>
      </c>
      <c r="H5" s="10"/>
      <c r="I5" s="10"/>
      <c r="L5" s="16"/>
      <c r="N5" s="18" t="s">
        <v>10</v>
      </c>
      <c r="Q5" s="76"/>
    </row>
    <row r="6" spans="1:17" s="11" customFormat="1" ht="102.75" customHeight="1" thickTop="1" thickBot="1" x14ac:dyDescent="0.3">
      <c r="A6" s="77"/>
      <c r="B6" s="17" t="s">
        <v>1</v>
      </c>
      <c r="C6" s="34" t="s">
        <v>25</v>
      </c>
      <c r="D6" s="34" t="s">
        <v>0</v>
      </c>
      <c r="E6" s="34" t="s">
        <v>26</v>
      </c>
      <c r="F6" s="34" t="s">
        <v>27</v>
      </c>
      <c r="G6" s="29" t="s">
        <v>2</v>
      </c>
      <c r="H6" s="34" t="s">
        <v>28</v>
      </c>
      <c r="I6" s="34" t="s">
        <v>29</v>
      </c>
      <c r="J6" s="58" t="s">
        <v>32</v>
      </c>
      <c r="K6" s="34" t="s">
        <v>33</v>
      </c>
      <c r="L6" s="34" t="s">
        <v>34</v>
      </c>
      <c r="M6" s="34" t="s">
        <v>8</v>
      </c>
      <c r="N6" s="28" t="s">
        <v>6</v>
      </c>
      <c r="O6" s="58" t="s">
        <v>7</v>
      </c>
      <c r="P6" s="58" t="s">
        <v>4</v>
      </c>
      <c r="Q6" s="34" t="s">
        <v>35</v>
      </c>
    </row>
    <row r="7" spans="1:17" ht="40.5" customHeight="1" thickTop="1" x14ac:dyDescent="0.25">
      <c r="A7" s="78"/>
      <c r="B7" s="79">
        <v>1</v>
      </c>
      <c r="C7" s="80" t="s">
        <v>46</v>
      </c>
      <c r="D7" s="36">
        <v>1</v>
      </c>
      <c r="E7" s="81" t="s">
        <v>16</v>
      </c>
      <c r="F7" s="82" t="s">
        <v>47</v>
      </c>
      <c r="G7" s="37" t="s">
        <v>75</v>
      </c>
      <c r="H7" s="135" t="s">
        <v>30</v>
      </c>
      <c r="I7" s="138" t="s">
        <v>31</v>
      </c>
      <c r="J7" s="138" t="s">
        <v>36</v>
      </c>
      <c r="K7" s="138" t="s">
        <v>37</v>
      </c>
      <c r="L7" s="38">
        <f t="shared" ref="L7:L29" si="0">D7*M7</f>
        <v>3500</v>
      </c>
      <c r="M7" s="20">
        <v>3500</v>
      </c>
      <c r="N7" s="31">
        <v>2283</v>
      </c>
      <c r="O7" s="32">
        <f t="shared" ref="O7:O29" si="1">D7*N7</f>
        <v>2283</v>
      </c>
      <c r="P7" s="40" t="str">
        <f t="shared" ref="P7:P29" si="2">IF(ISNUMBER(N7), IF(N7&gt;M7,"NEVYHOVUJE","VYHOVUJE")," ")</f>
        <v>VYHOVUJE</v>
      </c>
      <c r="Q7" s="135" t="s">
        <v>14</v>
      </c>
    </row>
    <row r="8" spans="1:17" ht="40.5" customHeight="1" x14ac:dyDescent="0.25">
      <c r="A8" s="84"/>
      <c r="B8" s="85">
        <v>2</v>
      </c>
      <c r="C8" s="86" t="s">
        <v>48</v>
      </c>
      <c r="D8" s="87">
        <v>1</v>
      </c>
      <c r="E8" s="88" t="s">
        <v>16</v>
      </c>
      <c r="F8" s="89" t="s">
        <v>49</v>
      </c>
      <c r="G8" s="19" t="s">
        <v>76</v>
      </c>
      <c r="H8" s="136"/>
      <c r="I8" s="139"/>
      <c r="J8" s="139"/>
      <c r="K8" s="139"/>
      <c r="L8" s="2">
        <f t="shared" si="0"/>
        <v>3000</v>
      </c>
      <c r="M8" s="39">
        <v>3000</v>
      </c>
      <c r="N8" s="23">
        <v>1810</v>
      </c>
      <c r="O8" s="27">
        <f t="shared" si="1"/>
        <v>1810</v>
      </c>
      <c r="P8" s="25" t="str">
        <f t="shared" si="2"/>
        <v>VYHOVUJE</v>
      </c>
      <c r="Q8" s="136"/>
    </row>
    <row r="9" spans="1:17" ht="40.5" customHeight="1" x14ac:dyDescent="0.25">
      <c r="A9" s="84"/>
      <c r="B9" s="79">
        <v>3</v>
      </c>
      <c r="C9" s="86" t="s">
        <v>50</v>
      </c>
      <c r="D9" s="87">
        <v>1</v>
      </c>
      <c r="E9" s="88" t="s">
        <v>16</v>
      </c>
      <c r="F9" s="89" t="s">
        <v>47</v>
      </c>
      <c r="G9" s="19" t="s">
        <v>77</v>
      </c>
      <c r="H9" s="136"/>
      <c r="I9" s="139"/>
      <c r="J9" s="139"/>
      <c r="K9" s="139"/>
      <c r="L9" s="2">
        <f t="shared" si="0"/>
        <v>3500</v>
      </c>
      <c r="M9" s="39">
        <v>3500</v>
      </c>
      <c r="N9" s="23">
        <v>2283</v>
      </c>
      <c r="O9" s="27">
        <f t="shared" si="1"/>
        <v>2283</v>
      </c>
      <c r="P9" s="25" t="str">
        <f t="shared" si="2"/>
        <v>VYHOVUJE</v>
      </c>
      <c r="Q9" s="136"/>
    </row>
    <row r="10" spans="1:17" ht="40.5" customHeight="1" x14ac:dyDescent="0.25">
      <c r="A10" s="84"/>
      <c r="B10" s="85">
        <v>4</v>
      </c>
      <c r="C10" s="86" t="s">
        <v>52</v>
      </c>
      <c r="D10" s="87">
        <v>2</v>
      </c>
      <c r="E10" s="88" t="s">
        <v>16</v>
      </c>
      <c r="F10" s="89" t="s">
        <v>51</v>
      </c>
      <c r="G10" s="19" t="s">
        <v>78</v>
      </c>
      <c r="H10" s="136"/>
      <c r="I10" s="139"/>
      <c r="J10" s="139"/>
      <c r="K10" s="139"/>
      <c r="L10" s="2">
        <f t="shared" si="0"/>
        <v>4000</v>
      </c>
      <c r="M10" s="39">
        <v>2000</v>
      </c>
      <c r="N10" s="23">
        <v>1695</v>
      </c>
      <c r="O10" s="27">
        <f t="shared" si="1"/>
        <v>3390</v>
      </c>
      <c r="P10" s="25" t="str">
        <f t="shared" si="2"/>
        <v>VYHOVUJE</v>
      </c>
      <c r="Q10" s="136"/>
    </row>
    <row r="11" spans="1:17" ht="40.5" customHeight="1" x14ac:dyDescent="0.25">
      <c r="A11" s="84"/>
      <c r="B11" s="79">
        <v>5</v>
      </c>
      <c r="C11" s="86" t="s">
        <v>53</v>
      </c>
      <c r="D11" s="87">
        <v>1</v>
      </c>
      <c r="E11" s="88" t="s">
        <v>16</v>
      </c>
      <c r="F11" s="89" t="s">
        <v>51</v>
      </c>
      <c r="G11" s="19" t="s">
        <v>78</v>
      </c>
      <c r="H11" s="136"/>
      <c r="I11" s="139"/>
      <c r="J11" s="139"/>
      <c r="K11" s="139"/>
      <c r="L11" s="2">
        <f t="shared" si="0"/>
        <v>2100</v>
      </c>
      <c r="M11" s="39">
        <v>2100</v>
      </c>
      <c r="N11" s="23">
        <v>1695</v>
      </c>
      <c r="O11" s="27">
        <f t="shared" si="1"/>
        <v>1695</v>
      </c>
      <c r="P11" s="25" t="str">
        <f t="shared" si="2"/>
        <v>VYHOVUJE</v>
      </c>
      <c r="Q11" s="136"/>
    </row>
    <row r="12" spans="1:17" ht="40.5" customHeight="1" x14ac:dyDescent="0.25">
      <c r="A12" s="84"/>
      <c r="B12" s="85">
        <v>6</v>
      </c>
      <c r="C12" s="86" t="s">
        <v>54</v>
      </c>
      <c r="D12" s="87">
        <v>1</v>
      </c>
      <c r="E12" s="88" t="s">
        <v>16</v>
      </c>
      <c r="F12" s="89" t="s">
        <v>55</v>
      </c>
      <c r="G12" s="19" t="s">
        <v>79</v>
      </c>
      <c r="H12" s="136"/>
      <c r="I12" s="139"/>
      <c r="J12" s="139"/>
      <c r="K12" s="139"/>
      <c r="L12" s="2">
        <f t="shared" si="0"/>
        <v>2200</v>
      </c>
      <c r="M12" s="39">
        <v>2200</v>
      </c>
      <c r="N12" s="23">
        <v>1769</v>
      </c>
      <c r="O12" s="27">
        <f t="shared" si="1"/>
        <v>1769</v>
      </c>
      <c r="P12" s="25" t="str">
        <f t="shared" si="2"/>
        <v>VYHOVUJE</v>
      </c>
      <c r="Q12" s="136"/>
    </row>
    <row r="13" spans="1:17" ht="40.5" customHeight="1" x14ac:dyDescent="0.25">
      <c r="A13" s="84"/>
      <c r="B13" s="79">
        <v>7</v>
      </c>
      <c r="C13" s="86" t="s">
        <v>56</v>
      </c>
      <c r="D13" s="87">
        <v>1</v>
      </c>
      <c r="E13" s="88" t="s">
        <v>16</v>
      </c>
      <c r="F13" s="89" t="s">
        <v>55</v>
      </c>
      <c r="G13" s="19" t="s">
        <v>80</v>
      </c>
      <c r="H13" s="136"/>
      <c r="I13" s="139"/>
      <c r="J13" s="139"/>
      <c r="K13" s="139"/>
      <c r="L13" s="2">
        <f t="shared" si="0"/>
        <v>2200</v>
      </c>
      <c r="M13" s="39">
        <v>2200</v>
      </c>
      <c r="N13" s="23">
        <v>1769</v>
      </c>
      <c r="O13" s="27">
        <f t="shared" si="1"/>
        <v>1769</v>
      </c>
      <c r="P13" s="25" t="str">
        <f t="shared" si="2"/>
        <v>VYHOVUJE</v>
      </c>
      <c r="Q13" s="136"/>
    </row>
    <row r="14" spans="1:17" ht="40.5" customHeight="1" x14ac:dyDescent="0.25">
      <c r="A14" s="84"/>
      <c r="B14" s="85">
        <v>8</v>
      </c>
      <c r="C14" s="86" t="s">
        <v>57</v>
      </c>
      <c r="D14" s="87">
        <v>1</v>
      </c>
      <c r="E14" s="88" t="s">
        <v>16</v>
      </c>
      <c r="F14" s="89" t="s">
        <v>55</v>
      </c>
      <c r="G14" s="19" t="s">
        <v>81</v>
      </c>
      <c r="H14" s="136"/>
      <c r="I14" s="139"/>
      <c r="J14" s="139"/>
      <c r="K14" s="139"/>
      <c r="L14" s="2">
        <f t="shared" si="0"/>
        <v>2200</v>
      </c>
      <c r="M14" s="39">
        <v>2200</v>
      </c>
      <c r="N14" s="23">
        <v>1769</v>
      </c>
      <c r="O14" s="27">
        <f t="shared" si="1"/>
        <v>1769</v>
      </c>
      <c r="P14" s="25" t="str">
        <f t="shared" si="2"/>
        <v>VYHOVUJE</v>
      </c>
      <c r="Q14" s="136"/>
    </row>
    <row r="15" spans="1:17" ht="40.5" customHeight="1" x14ac:dyDescent="0.25">
      <c r="A15" s="84"/>
      <c r="B15" s="79">
        <v>9</v>
      </c>
      <c r="C15" s="86" t="s">
        <v>58</v>
      </c>
      <c r="D15" s="87">
        <v>1</v>
      </c>
      <c r="E15" s="88" t="s">
        <v>16</v>
      </c>
      <c r="F15" s="89" t="s">
        <v>59</v>
      </c>
      <c r="G15" s="19" t="s">
        <v>82</v>
      </c>
      <c r="H15" s="136"/>
      <c r="I15" s="139"/>
      <c r="J15" s="139"/>
      <c r="K15" s="139"/>
      <c r="L15" s="2">
        <f t="shared" si="0"/>
        <v>2300</v>
      </c>
      <c r="M15" s="39">
        <v>2300</v>
      </c>
      <c r="N15" s="23">
        <v>1156</v>
      </c>
      <c r="O15" s="27">
        <f t="shared" si="1"/>
        <v>1156</v>
      </c>
      <c r="P15" s="25" t="str">
        <f t="shared" si="2"/>
        <v>VYHOVUJE</v>
      </c>
      <c r="Q15" s="136"/>
    </row>
    <row r="16" spans="1:17" ht="40.5" customHeight="1" x14ac:dyDescent="0.25">
      <c r="A16" s="84"/>
      <c r="B16" s="85">
        <v>10</v>
      </c>
      <c r="C16" s="86" t="s">
        <v>60</v>
      </c>
      <c r="D16" s="87">
        <v>1</v>
      </c>
      <c r="E16" s="88" t="s">
        <v>16</v>
      </c>
      <c r="F16" s="89" t="s">
        <v>61</v>
      </c>
      <c r="G16" s="19" t="s">
        <v>83</v>
      </c>
      <c r="H16" s="136"/>
      <c r="I16" s="139"/>
      <c r="J16" s="139"/>
      <c r="K16" s="139"/>
      <c r="L16" s="2">
        <f t="shared" si="0"/>
        <v>2300</v>
      </c>
      <c r="M16" s="39">
        <v>2300</v>
      </c>
      <c r="N16" s="23">
        <v>1559</v>
      </c>
      <c r="O16" s="27">
        <f t="shared" si="1"/>
        <v>1559</v>
      </c>
      <c r="P16" s="25" t="str">
        <f t="shared" si="2"/>
        <v>VYHOVUJE</v>
      </c>
      <c r="Q16" s="136"/>
    </row>
    <row r="17" spans="1:17" ht="40.5" customHeight="1" x14ac:dyDescent="0.25">
      <c r="A17" s="84"/>
      <c r="B17" s="79">
        <v>11</v>
      </c>
      <c r="C17" s="86" t="s">
        <v>62</v>
      </c>
      <c r="D17" s="87">
        <v>1</v>
      </c>
      <c r="E17" s="88" t="s">
        <v>16</v>
      </c>
      <c r="F17" s="89" t="s">
        <v>61</v>
      </c>
      <c r="G17" s="19" t="s">
        <v>84</v>
      </c>
      <c r="H17" s="136"/>
      <c r="I17" s="139"/>
      <c r="J17" s="139"/>
      <c r="K17" s="139"/>
      <c r="L17" s="2">
        <f t="shared" si="0"/>
        <v>2300</v>
      </c>
      <c r="M17" s="39">
        <v>2300</v>
      </c>
      <c r="N17" s="23">
        <v>1559</v>
      </c>
      <c r="O17" s="27">
        <f t="shared" si="1"/>
        <v>1559</v>
      </c>
      <c r="P17" s="25" t="str">
        <f t="shared" si="2"/>
        <v>VYHOVUJE</v>
      </c>
      <c r="Q17" s="136"/>
    </row>
    <row r="18" spans="1:17" ht="40.5" customHeight="1" x14ac:dyDescent="0.25">
      <c r="A18" s="84"/>
      <c r="B18" s="85">
        <v>12</v>
      </c>
      <c r="C18" s="86" t="s">
        <v>63</v>
      </c>
      <c r="D18" s="87">
        <v>1</v>
      </c>
      <c r="E18" s="88" t="s">
        <v>16</v>
      </c>
      <c r="F18" s="89" t="s">
        <v>61</v>
      </c>
      <c r="G18" s="19" t="s">
        <v>85</v>
      </c>
      <c r="H18" s="136"/>
      <c r="I18" s="139"/>
      <c r="J18" s="139"/>
      <c r="K18" s="139"/>
      <c r="L18" s="2">
        <f t="shared" si="0"/>
        <v>2300</v>
      </c>
      <c r="M18" s="39">
        <v>2300</v>
      </c>
      <c r="N18" s="23">
        <v>1559</v>
      </c>
      <c r="O18" s="27">
        <f t="shared" si="1"/>
        <v>1559</v>
      </c>
      <c r="P18" s="25" t="str">
        <f t="shared" si="2"/>
        <v>VYHOVUJE</v>
      </c>
      <c r="Q18" s="136"/>
    </row>
    <row r="19" spans="1:17" ht="40.5" customHeight="1" thickBot="1" x14ac:dyDescent="0.3">
      <c r="A19" s="84"/>
      <c r="B19" s="90">
        <v>13</v>
      </c>
      <c r="C19" s="91" t="s">
        <v>64</v>
      </c>
      <c r="D19" s="92">
        <v>1</v>
      </c>
      <c r="E19" s="57" t="s">
        <v>16</v>
      </c>
      <c r="F19" s="93" t="s">
        <v>59</v>
      </c>
      <c r="G19" s="30" t="s">
        <v>82</v>
      </c>
      <c r="H19" s="137"/>
      <c r="I19" s="140"/>
      <c r="J19" s="140"/>
      <c r="K19" s="140"/>
      <c r="L19" s="7">
        <f t="shared" si="0"/>
        <v>2300</v>
      </c>
      <c r="M19" s="43">
        <v>2300</v>
      </c>
      <c r="N19" s="41">
        <v>1156</v>
      </c>
      <c r="O19" s="42">
        <f t="shared" si="1"/>
        <v>1156</v>
      </c>
      <c r="P19" s="26" t="str">
        <f t="shared" si="2"/>
        <v>VYHOVUJE</v>
      </c>
      <c r="Q19" s="137"/>
    </row>
    <row r="20" spans="1:17" ht="91.5" thickTop="1" thickBot="1" x14ac:dyDescent="0.3">
      <c r="A20" s="78"/>
      <c r="B20" s="94">
        <v>14</v>
      </c>
      <c r="C20" s="95" t="s">
        <v>17</v>
      </c>
      <c r="D20" s="96">
        <v>1</v>
      </c>
      <c r="E20" s="50" t="s">
        <v>16</v>
      </c>
      <c r="F20" s="97" t="s">
        <v>65</v>
      </c>
      <c r="G20" s="44" t="s">
        <v>95</v>
      </c>
      <c r="H20" s="98" t="s">
        <v>30</v>
      </c>
      <c r="I20" s="50" t="s">
        <v>31</v>
      </c>
      <c r="J20" s="51" t="s">
        <v>38</v>
      </c>
      <c r="K20" s="51" t="s">
        <v>39</v>
      </c>
      <c r="L20" s="45">
        <f t="shared" si="0"/>
        <v>2000</v>
      </c>
      <c r="M20" s="46">
        <v>2000</v>
      </c>
      <c r="N20" s="47">
        <v>1433</v>
      </c>
      <c r="O20" s="48">
        <f t="shared" si="1"/>
        <v>1433</v>
      </c>
      <c r="P20" s="49" t="str">
        <f t="shared" si="2"/>
        <v>VYHOVUJE</v>
      </c>
      <c r="Q20" s="51" t="s">
        <v>14</v>
      </c>
    </row>
    <row r="21" spans="1:17" ht="63.75" customHeight="1" thickTop="1" thickBot="1" x14ac:dyDescent="0.3">
      <c r="A21" s="78"/>
      <c r="B21" s="94">
        <v>15</v>
      </c>
      <c r="C21" s="99" t="s">
        <v>18</v>
      </c>
      <c r="D21" s="96">
        <v>2</v>
      </c>
      <c r="E21" s="50" t="s">
        <v>16</v>
      </c>
      <c r="F21" s="97" t="s">
        <v>66</v>
      </c>
      <c r="G21" s="44" t="s">
        <v>86</v>
      </c>
      <c r="H21" s="98" t="s">
        <v>30</v>
      </c>
      <c r="I21" s="50" t="s">
        <v>31</v>
      </c>
      <c r="J21" s="50" t="s">
        <v>40</v>
      </c>
      <c r="K21" s="50" t="s">
        <v>41</v>
      </c>
      <c r="L21" s="45">
        <f t="shared" si="0"/>
        <v>600</v>
      </c>
      <c r="M21" s="46">
        <v>300</v>
      </c>
      <c r="N21" s="47">
        <v>219</v>
      </c>
      <c r="O21" s="48">
        <f t="shared" si="1"/>
        <v>438</v>
      </c>
      <c r="P21" s="49" t="str">
        <f t="shared" si="2"/>
        <v>VYHOVUJE</v>
      </c>
      <c r="Q21" s="51" t="s">
        <v>14</v>
      </c>
    </row>
    <row r="22" spans="1:17" ht="27" customHeight="1" thickTop="1" x14ac:dyDescent="0.25">
      <c r="A22" s="78"/>
      <c r="B22" s="79">
        <v>16</v>
      </c>
      <c r="C22" s="63" t="s">
        <v>69</v>
      </c>
      <c r="D22" s="36">
        <v>1</v>
      </c>
      <c r="E22" s="81" t="s">
        <v>16</v>
      </c>
      <c r="F22" s="60" t="s">
        <v>67</v>
      </c>
      <c r="G22" s="37" t="s">
        <v>87</v>
      </c>
      <c r="H22" s="135" t="s">
        <v>30</v>
      </c>
      <c r="I22" s="138" t="s">
        <v>31</v>
      </c>
      <c r="J22" s="135" t="s">
        <v>42</v>
      </c>
      <c r="K22" s="135" t="s">
        <v>43</v>
      </c>
      <c r="L22" s="38">
        <f t="shared" si="0"/>
        <v>2000</v>
      </c>
      <c r="M22" s="20">
        <v>2000</v>
      </c>
      <c r="N22" s="31">
        <v>1961</v>
      </c>
      <c r="O22" s="32">
        <f t="shared" si="1"/>
        <v>1961</v>
      </c>
      <c r="P22" s="40" t="str">
        <f t="shared" si="2"/>
        <v>VYHOVUJE</v>
      </c>
      <c r="Q22" s="135" t="s">
        <v>14</v>
      </c>
    </row>
    <row r="23" spans="1:17" ht="27" customHeight="1" x14ac:dyDescent="0.25">
      <c r="A23" s="84"/>
      <c r="B23" s="79">
        <v>17</v>
      </c>
      <c r="C23" s="63" t="s">
        <v>70</v>
      </c>
      <c r="D23" s="62">
        <v>1</v>
      </c>
      <c r="E23" s="100" t="s">
        <v>16</v>
      </c>
      <c r="F23" s="60" t="s">
        <v>68</v>
      </c>
      <c r="G23" s="19" t="s">
        <v>88</v>
      </c>
      <c r="H23" s="136"/>
      <c r="I23" s="139"/>
      <c r="J23" s="136"/>
      <c r="K23" s="136"/>
      <c r="L23" s="2">
        <f t="shared" si="0"/>
        <v>2200</v>
      </c>
      <c r="M23" s="52">
        <v>2200</v>
      </c>
      <c r="N23" s="23">
        <v>2069</v>
      </c>
      <c r="O23" s="27">
        <f t="shared" si="1"/>
        <v>2069</v>
      </c>
      <c r="P23" s="25" t="str">
        <f t="shared" si="2"/>
        <v>VYHOVUJE</v>
      </c>
      <c r="Q23" s="136"/>
    </row>
    <row r="24" spans="1:17" ht="27" customHeight="1" x14ac:dyDescent="0.25">
      <c r="A24" s="84"/>
      <c r="B24" s="85">
        <v>18</v>
      </c>
      <c r="C24" s="63" t="s">
        <v>71</v>
      </c>
      <c r="D24" s="62">
        <v>1</v>
      </c>
      <c r="E24" s="100" t="s">
        <v>16</v>
      </c>
      <c r="F24" s="60" t="s">
        <v>68</v>
      </c>
      <c r="G24" s="19" t="s">
        <v>89</v>
      </c>
      <c r="H24" s="136"/>
      <c r="I24" s="139"/>
      <c r="J24" s="136"/>
      <c r="K24" s="136"/>
      <c r="L24" s="2">
        <f t="shared" si="0"/>
        <v>2200</v>
      </c>
      <c r="M24" s="52">
        <v>2200</v>
      </c>
      <c r="N24" s="23">
        <v>2069</v>
      </c>
      <c r="O24" s="27">
        <f t="shared" si="1"/>
        <v>2069</v>
      </c>
      <c r="P24" s="25" t="str">
        <f t="shared" si="2"/>
        <v>VYHOVUJE</v>
      </c>
      <c r="Q24" s="136"/>
    </row>
    <row r="25" spans="1:17" ht="27" customHeight="1" thickBot="1" x14ac:dyDescent="0.3">
      <c r="A25" s="84"/>
      <c r="B25" s="90">
        <v>19</v>
      </c>
      <c r="C25" s="64" t="s">
        <v>72</v>
      </c>
      <c r="D25" s="101">
        <v>1</v>
      </c>
      <c r="E25" s="102" t="s">
        <v>16</v>
      </c>
      <c r="F25" s="61" t="s">
        <v>68</v>
      </c>
      <c r="G25" s="30" t="s">
        <v>90</v>
      </c>
      <c r="H25" s="137"/>
      <c r="I25" s="140"/>
      <c r="J25" s="137"/>
      <c r="K25" s="137"/>
      <c r="L25" s="7">
        <f t="shared" si="0"/>
        <v>2200</v>
      </c>
      <c r="M25" s="53">
        <v>2200</v>
      </c>
      <c r="N25" s="41">
        <v>2069</v>
      </c>
      <c r="O25" s="42">
        <f t="shared" si="1"/>
        <v>2069</v>
      </c>
      <c r="P25" s="26" t="str">
        <f t="shared" si="2"/>
        <v>VYHOVUJE</v>
      </c>
      <c r="Q25" s="137"/>
    </row>
    <row r="26" spans="1:17" ht="30" customHeight="1" thickTop="1" x14ac:dyDescent="0.25">
      <c r="A26" s="78"/>
      <c r="B26" s="103">
        <v>20</v>
      </c>
      <c r="C26" s="80" t="s">
        <v>19</v>
      </c>
      <c r="D26" s="36">
        <v>2</v>
      </c>
      <c r="E26" s="81" t="s">
        <v>16</v>
      </c>
      <c r="F26" s="82" t="s">
        <v>74</v>
      </c>
      <c r="G26" s="54" t="s">
        <v>91</v>
      </c>
      <c r="H26" s="135" t="s">
        <v>30</v>
      </c>
      <c r="I26" s="138" t="s">
        <v>31</v>
      </c>
      <c r="J26" s="135" t="s">
        <v>44</v>
      </c>
      <c r="K26" s="135" t="s">
        <v>45</v>
      </c>
      <c r="L26" s="1">
        <f t="shared" si="0"/>
        <v>5600</v>
      </c>
      <c r="M26" s="20">
        <v>2800</v>
      </c>
      <c r="N26" s="55">
        <v>2161</v>
      </c>
      <c r="O26" s="56">
        <f t="shared" si="1"/>
        <v>4322</v>
      </c>
      <c r="P26" s="24" t="str">
        <f t="shared" si="2"/>
        <v>VYHOVUJE</v>
      </c>
      <c r="Q26" s="135" t="s">
        <v>15</v>
      </c>
    </row>
    <row r="27" spans="1:17" ht="30" customHeight="1" x14ac:dyDescent="0.25">
      <c r="A27" s="84"/>
      <c r="B27" s="79">
        <v>21</v>
      </c>
      <c r="C27" s="104" t="s">
        <v>20</v>
      </c>
      <c r="D27" s="62">
        <v>2</v>
      </c>
      <c r="E27" s="100" t="s">
        <v>16</v>
      </c>
      <c r="F27" s="105" t="s">
        <v>73</v>
      </c>
      <c r="G27" s="19" t="s">
        <v>92</v>
      </c>
      <c r="H27" s="136"/>
      <c r="I27" s="139"/>
      <c r="J27" s="136"/>
      <c r="K27" s="136"/>
      <c r="L27" s="2">
        <f t="shared" si="0"/>
        <v>5400</v>
      </c>
      <c r="M27" s="21">
        <v>2700</v>
      </c>
      <c r="N27" s="23">
        <v>1718</v>
      </c>
      <c r="O27" s="27">
        <f t="shared" si="1"/>
        <v>3436</v>
      </c>
      <c r="P27" s="25" t="str">
        <f t="shared" si="2"/>
        <v>VYHOVUJE</v>
      </c>
      <c r="Q27" s="136"/>
    </row>
    <row r="28" spans="1:17" ht="30" customHeight="1" x14ac:dyDescent="0.25">
      <c r="A28" s="84"/>
      <c r="B28" s="85">
        <v>22</v>
      </c>
      <c r="C28" s="104" t="s">
        <v>21</v>
      </c>
      <c r="D28" s="62">
        <v>2</v>
      </c>
      <c r="E28" s="88" t="s">
        <v>16</v>
      </c>
      <c r="F28" s="105" t="s">
        <v>73</v>
      </c>
      <c r="G28" s="19" t="s">
        <v>93</v>
      </c>
      <c r="H28" s="136"/>
      <c r="I28" s="139"/>
      <c r="J28" s="136"/>
      <c r="K28" s="136"/>
      <c r="L28" s="2">
        <f t="shared" si="0"/>
        <v>5400</v>
      </c>
      <c r="M28" s="21">
        <v>2700</v>
      </c>
      <c r="N28" s="23">
        <v>1718</v>
      </c>
      <c r="O28" s="27">
        <f t="shared" si="1"/>
        <v>3436</v>
      </c>
      <c r="P28" s="25" t="str">
        <f t="shared" si="2"/>
        <v>VYHOVUJE</v>
      </c>
      <c r="Q28" s="136"/>
    </row>
    <row r="29" spans="1:17" ht="30" customHeight="1" thickBot="1" x14ac:dyDescent="0.3">
      <c r="A29" s="84"/>
      <c r="B29" s="90">
        <v>23</v>
      </c>
      <c r="C29" s="106" t="s">
        <v>22</v>
      </c>
      <c r="D29" s="101">
        <v>2</v>
      </c>
      <c r="E29" s="102" t="s">
        <v>16</v>
      </c>
      <c r="F29" s="107" t="s">
        <v>73</v>
      </c>
      <c r="G29" s="30" t="s">
        <v>94</v>
      </c>
      <c r="H29" s="137"/>
      <c r="I29" s="140"/>
      <c r="J29" s="137"/>
      <c r="K29" s="137"/>
      <c r="L29" s="7">
        <f t="shared" si="0"/>
        <v>5400</v>
      </c>
      <c r="M29" s="22">
        <v>2700</v>
      </c>
      <c r="N29" s="41">
        <v>1718</v>
      </c>
      <c r="O29" s="42">
        <f t="shared" si="1"/>
        <v>3436</v>
      </c>
      <c r="P29" s="26" t="str">
        <f t="shared" si="2"/>
        <v>VYHOVUJE</v>
      </c>
      <c r="Q29" s="137"/>
    </row>
    <row r="30" spans="1:17" ht="13.5" customHeight="1" thickTop="1" thickBot="1" x14ac:dyDescent="0.3">
      <c r="A30" s="108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9"/>
      <c r="P30" s="108"/>
    </row>
    <row r="31" spans="1:17" ht="60.75" customHeight="1" thickTop="1" thickBot="1" x14ac:dyDescent="0.3">
      <c r="A31" s="111"/>
      <c r="B31" s="129" t="s">
        <v>12</v>
      </c>
      <c r="C31" s="130"/>
      <c r="D31" s="130"/>
      <c r="E31" s="130"/>
      <c r="F31" s="130"/>
      <c r="G31" s="130"/>
      <c r="H31" s="5"/>
      <c r="I31" s="5"/>
      <c r="J31" s="112"/>
      <c r="K31" s="112"/>
      <c r="L31" s="3"/>
      <c r="M31" s="35" t="s">
        <v>5</v>
      </c>
      <c r="N31" s="132" t="s">
        <v>9</v>
      </c>
      <c r="O31" s="133"/>
      <c r="P31" s="134"/>
      <c r="Q31" s="113"/>
    </row>
    <row r="32" spans="1:17" ht="33" customHeight="1" thickTop="1" thickBot="1" x14ac:dyDescent="0.3">
      <c r="A32" s="111"/>
      <c r="B32" s="131" t="s">
        <v>13</v>
      </c>
      <c r="C32" s="131"/>
      <c r="D32" s="131"/>
      <c r="E32" s="131"/>
      <c r="F32" s="131"/>
      <c r="G32" s="131"/>
      <c r="H32" s="114"/>
      <c r="J32" s="6"/>
      <c r="K32" s="6"/>
      <c r="L32" s="4"/>
      <c r="M32" s="33">
        <f>SUM(L7:L29)</f>
        <v>67200</v>
      </c>
      <c r="N32" s="126">
        <f>SUM(O7:O29)</f>
        <v>48426</v>
      </c>
      <c r="O32" s="127"/>
      <c r="P32" s="128"/>
      <c r="Q32" s="116"/>
    </row>
    <row r="33" spans="1:17" ht="14.25" customHeight="1" thickTop="1" x14ac:dyDescent="0.25">
      <c r="A33" s="111"/>
      <c r="B33" s="117"/>
      <c r="C33" s="118"/>
      <c r="D33" s="119"/>
      <c r="E33" s="120"/>
      <c r="F33" s="118"/>
      <c r="G33" s="118"/>
      <c r="H33" s="118"/>
      <c r="I33" s="118"/>
      <c r="J33" s="117"/>
      <c r="K33" s="117"/>
      <c r="L33" s="118"/>
      <c r="M33" s="117"/>
      <c r="N33" s="117"/>
      <c r="O33" s="117"/>
      <c r="P33" s="117"/>
      <c r="Q33" s="116"/>
    </row>
    <row r="34" spans="1:17" ht="14.25" customHeight="1" x14ac:dyDescent="0.25">
      <c r="A34" s="111"/>
      <c r="B34" s="117"/>
      <c r="C34" s="118"/>
      <c r="D34" s="119"/>
      <c r="E34" s="120"/>
      <c r="F34" s="118"/>
      <c r="G34" s="118"/>
      <c r="H34" s="118"/>
      <c r="I34" s="118"/>
      <c r="J34" s="117"/>
      <c r="K34" s="117"/>
      <c r="L34" s="118"/>
      <c r="M34" s="117"/>
      <c r="N34" s="117"/>
      <c r="O34" s="117"/>
      <c r="P34" s="117"/>
      <c r="Q34" s="116"/>
    </row>
    <row r="35" spans="1:17" ht="14.25" customHeight="1" x14ac:dyDescent="0.25">
      <c r="A35" s="111"/>
      <c r="B35" s="117"/>
      <c r="C35" s="118"/>
      <c r="D35" s="119"/>
      <c r="E35" s="120"/>
      <c r="F35" s="118"/>
      <c r="G35" s="118"/>
      <c r="H35" s="118"/>
      <c r="I35" s="118"/>
      <c r="J35" s="117"/>
      <c r="K35" s="117"/>
      <c r="L35" s="118"/>
      <c r="M35" s="117"/>
      <c r="N35" s="117"/>
      <c r="O35" s="117"/>
      <c r="P35" s="117"/>
      <c r="Q35" s="116"/>
    </row>
    <row r="36" spans="1:17" ht="14.25" customHeight="1" x14ac:dyDescent="0.25">
      <c r="A36" s="111"/>
      <c r="B36" s="117"/>
      <c r="C36" s="118"/>
      <c r="D36" s="119"/>
      <c r="E36" s="120"/>
      <c r="F36" s="118"/>
      <c r="G36" s="118"/>
      <c r="H36" s="118"/>
      <c r="I36" s="118"/>
      <c r="J36" s="117"/>
      <c r="K36" s="117"/>
      <c r="L36" s="118"/>
      <c r="M36" s="117"/>
      <c r="N36" s="117"/>
      <c r="O36" s="117"/>
      <c r="P36" s="117"/>
      <c r="Q36" s="116"/>
    </row>
    <row r="37" spans="1:17" ht="14.25" customHeight="1" x14ac:dyDescent="0.25">
      <c r="A37" s="111"/>
      <c r="B37" s="117"/>
      <c r="C37" s="118"/>
      <c r="D37" s="119"/>
      <c r="E37" s="120"/>
      <c r="F37" s="118"/>
      <c r="G37" s="118"/>
      <c r="H37" s="118"/>
      <c r="I37" s="118"/>
      <c r="J37" s="117"/>
      <c r="K37" s="117"/>
      <c r="L37" s="118"/>
      <c r="M37" s="117"/>
      <c r="N37" s="117"/>
      <c r="O37" s="117"/>
      <c r="P37" s="117"/>
      <c r="Q37" s="116"/>
    </row>
    <row r="38" spans="1:17" ht="14.25" customHeight="1" x14ac:dyDescent="0.25">
      <c r="A38" s="111"/>
      <c r="B38" s="117"/>
      <c r="C38" s="118"/>
      <c r="D38" s="119"/>
      <c r="E38" s="120"/>
      <c r="F38" s="118"/>
      <c r="G38" s="118"/>
      <c r="H38" s="118"/>
      <c r="I38" s="118"/>
      <c r="J38" s="117"/>
      <c r="K38" s="117"/>
      <c r="L38" s="118"/>
      <c r="M38" s="117"/>
      <c r="N38" s="117"/>
      <c r="O38" s="117"/>
      <c r="P38" s="117"/>
      <c r="Q38" s="116"/>
    </row>
    <row r="39" spans="1:17" ht="14.25" customHeight="1" x14ac:dyDescent="0.25">
      <c r="A39" s="111"/>
      <c r="B39" s="117"/>
      <c r="C39" s="118"/>
      <c r="D39" s="119"/>
      <c r="E39" s="120"/>
      <c r="F39" s="118"/>
      <c r="G39" s="118"/>
      <c r="H39" s="118"/>
      <c r="I39" s="118"/>
      <c r="J39" s="117"/>
      <c r="K39" s="117"/>
      <c r="L39" s="118"/>
      <c r="M39" s="117"/>
      <c r="N39" s="117"/>
      <c r="O39" s="117"/>
      <c r="P39" s="117"/>
      <c r="Q39" s="116"/>
    </row>
    <row r="40" spans="1:17" ht="14.25" customHeight="1" x14ac:dyDescent="0.25">
      <c r="A40" s="111"/>
      <c r="B40" s="117"/>
      <c r="C40" s="118"/>
      <c r="D40" s="119"/>
      <c r="E40" s="120"/>
      <c r="F40" s="118"/>
      <c r="G40" s="118"/>
      <c r="H40" s="118"/>
      <c r="I40" s="118"/>
      <c r="J40" s="117"/>
      <c r="K40" s="117"/>
      <c r="L40" s="118"/>
      <c r="M40" s="117"/>
      <c r="N40" s="117"/>
      <c r="O40" s="117"/>
      <c r="P40" s="117"/>
      <c r="Q40" s="116"/>
    </row>
    <row r="41" spans="1:17" ht="14.25" customHeight="1" x14ac:dyDescent="0.25">
      <c r="A41" s="111"/>
      <c r="B41" s="117"/>
      <c r="C41" s="118"/>
      <c r="D41" s="119"/>
      <c r="E41" s="120"/>
      <c r="F41" s="118"/>
      <c r="G41" s="118"/>
      <c r="H41" s="118"/>
      <c r="I41" s="118"/>
      <c r="J41" s="117"/>
      <c r="K41" s="117"/>
      <c r="L41" s="118"/>
      <c r="M41" s="117"/>
      <c r="N41" s="117"/>
      <c r="O41" s="117"/>
      <c r="P41" s="117"/>
      <c r="Q41" s="116"/>
    </row>
    <row r="42" spans="1:17" ht="14.25" customHeight="1" x14ac:dyDescent="0.25">
      <c r="A42" s="111"/>
      <c r="B42" s="117"/>
      <c r="C42" s="118"/>
      <c r="D42" s="119"/>
      <c r="E42" s="120"/>
      <c r="F42" s="118"/>
      <c r="G42" s="118"/>
      <c r="H42" s="118"/>
      <c r="I42" s="118"/>
      <c r="J42" s="117"/>
      <c r="K42" s="117"/>
      <c r="L42" s="118"/>
      <c r="M42" s="117"/>
      <c r="N42" s="117"/>
      <c r="O42" s="117"/>
      <c r="P42" s="117"/>
      <c r="Q42" s="116"/>
    </row>
    <row r="43" spans="1:17" ht="14.25" customHeight="1" x14ac:dyDescent="0.25">
      <c r="A43" s="111"/>
      <c r="B43" s="117"/>
      <c r="C43" s="118"/>
      <c r="D43" s="119"/>
      <c r="E43" s="120"/>
      <c r="F43" s="118"/>
      <c r="G43" s="118"/>
      <c r="H43" s="118"/>
      <c r="I43" s="118"/>
      <c r="J43" s="117"/>
      <c r="K43" s="117"/>
      <c r="L43" s="118"/>
      <c r="M43" s="117"/>
      <c r="N43" s="117"/>
      <c r="O43" s="117"/>
      <c r="P43" s="117"/>
      <c r="Q43" s="116"/>
    </row>
    <row r="44" spans="1:17" ht="14.25" customHeight="1" x14ac:dyDescent="0.25">
      <c r="A44" s="111"/>
      <c r="B44" s="117"/>
      <c r="C44" s="118"/>
      <c r="D44" s="119"/>
      <c r="E44" s="120"/>
      <c r="F44" s="118"/>
      <c r="G44" s="118"/>
      <c r="H44" s="118"/>
      <c r="I44" s="118"/>
      <c r="J44" s="117"/>
      <c r="K44" s="117"/>
      <c r="L44" s="118"/>
      <c r="M44" s="117"/>
      <c r="N44" s="117"/>
      <c r="O44" s="117"/>
      <c r="P44" s="117"/>
      <c r="Q44" s="116"/>
    </row>
    <row r="45" spans="1:17" ht="14.25" customHeight="1" x14ac:dyDescent="0.25">
      <c r="A45" s="111"/>
      <c r="B45" s="117"/>
      <c r="C45" s="118"/>
      <c r="D45" s="119"/>
      <c r="E45" s="120"/>
      <c r="F45" s="118"/>
      <c r="G45" s="118"/>
      <c r="H45" s="118"/>
      <c r="I45" s="118"/>
      <c r="J45" s="117"/>
      <c r="K45" s="117"/>
      <c r="L45" s="118"/>
      <c r="M45" s="117"/>
      <c r="N45" s="117"/>
      <c r="O45" s="117"/>
      <c r="P45" s="117"/>
      <c r="Q45" s="116"/>
    </row>
    <row r="46" spans="1:17" ht="14.25" customHeight="1" x14ac:dyDescent="0.25">
      <c r="A46" s="111"/>
      <c r="B46" s="117"/>
      <c r="C46" s="118"/>
      <c r="D46" s="119"/>
      <c r="E46" s="120"/>
      <c r="F46" s="118"/>
      <c r="G46" s="118"/>
      <c r="H46" s="118"/>
      <c r="I46" s="118"/>
      <c r="J46" s="117"/>
      <c r="K46" s="117"/>
      <c r="L46" s="118"/>
      <c r="M46" s="117"/>
      <c r="N46" s="117"/>
      <c r="O46" s="117"/>
      <c r="P46" s="117"/>
      <c r="Q46" s="116"/>
    </row>
    <row r="47" spans="1:17" ht="14.25" customHeight="1" x14ac:dyDescent="0.25">
      <c r="A47" s="111"/>
      <c r="B47" s="117"/>
      <c r="C47" s="118"/>
      <c r="D47" s="119"/>
      <c r="E47" s="120"/>
      <c r="F47" s="118"/>
      <c r="G47" s="118"/>
      <c r="H47" s="118"/>
      <c r="I47" s="118"/>
      <c r="J47" s="117"/>
      <c r="K47" s="117"/>
      <c r="L47" s="118"/>
      <c r="M47" s="117"/>
      <c r="N47" s="117"/>
      <c r="O47" s="117"/>
      <c r="P47" s="117"/>
      <c r="Q47" s="116"/>
    </row>
    <row r="48" spans="1:17" ht="14.25" customHeight="1" x14ac:dyDescent="0.25">
      <c r="A48" s="111"/>
      <c r="B48" s="117"/>
      <c r="C48" s="118"/>
      <c r="D48" s="119"/>
      <c r="E48" s="120"/>
      <c r="F48" s="118"/>
      <c r="G48" s="118"/>
      <c r="H48" s="118"/>
      <c r="I48" s="118"/>
      <c r="J48" s="117"/>
      <c r="K48" s="117"/>
      <c r="L48" s="118"/>
      <c r="M48" s="117"/>
      <c r="N48" s="117"/>
      <c r="O48" s="117"/>
      <c r="P48" s="117"/>
      <c r="Q48" s="116"/>
    </row>
    <row r="49" spans="1:17" ht="14.25" customHeight="1" x14ac:dyDescent="0.25">
      <c r="A49" s="111"/>
      <c r="B49" s="117"/>
      <c r="C49" s="118"/>
      <c r="D49" s="119"/>
      <c r="E49" s="120"/>
      <c r="F49" s="118"/>
      <c r="G49" s="118"/>
      <c r="H49" s="118"/>
      <c r="I49" s="118"/>
      <c r="J49" s="117"/>
      <c r="K49" s="117"/>
      <c r="L49" s="118"/>
      <c r="M49" s="117"/>
      <c r="N49" s="117"/>
      <c r="O49" s="117"/>
      <c r="P49" s="117"/>
      <c r="Q49" s="116"/>
    </row>
    <row r="50" spans="1:17" ht="14.25" customHeight="1" x14ac:dyDescent="0.25">
      <c r="A50" s="111"/>
      <c r="B50" s="117"/>
      <c r="C50" s="118"/>
      <c r="D50" s="119"/>
      <c r="E50" s="120"/>
      <c r="F50" s="118"/>
      <c r="G50" s="118"/>
      <c r="H50" s="118"/>
      <c r="I50" s="118"/>
      <c r="J50" s="117"/>
      <c r="K50" s="117"/>
      <c r="L50" s="118"/>
      <c r="M50" s="117"/>
      <c r="N50" s="117"/>
      <c r="O50" s="117"/>
      <c r="P50" s="117"/>
      <c r="Q50" s="116"/>
    </row>
    <row r="51" spans="1:17" ht="14.25" customHeight="1" x14ac:dyDescent="0.25">
      <c r="B51" s="121"/>
      <c r="C51" s="118"/>
      <c r="D51" s="119"/>
      <c r="E51" s="120"/>
      <c r="F51" s="118"/>
      <c r="G51" s="118"/>
      <c r="H51" s="118"/>
      <c r="I51" s="118"/>
      <c r="J51" s="121"/>
      <c r="K51" s="121"/>
      <c r="L51" s="118"/>
      <c r="M51" s="121"/>
      <c r="N51" s="121"/>
      <c r="O51" s="121"/>
      <c r="P51" s="121"/>
      <c r="Q51" s="122"/>
    </row>
    <row r="52" spans="1:17" ht="14.25" customHeight="1" x14ac:dyDescent="0.25">
      <c r="B52" s="121"/>
      <c r="C52" s="118"/>
      <c r="D52" s="119"/>
      <c r="E52" s="120"/>
      <c r="F52" s="118"/>
      <c r="G52" s="118"/>
      <c r="H52" s="118"/>
      <c r="I52" s="118"/>
      <c r="J52" s="121"/>
      <c r="K52" s="121"/>
      <c r="L52" s="118"/>
      <c r="M52" s="121"/>
      <c r="N52" s="121"/>
      <c r="O52" s="121"/>
      <c r="P52" s="121"/>
      <c r="Q52" s="122"/>
    </row>
    <row r="53" spans="1:17" ht="14.25" customHeight="1" x14ac:dyDescent="0.25"/>
    <row r="54" spans="1:17" ht="14.25" customHeight="1" x14ac:dyDescent="0.25"/>
    <row r="55" spans="1:17" ht="14.25" customHeight="1" x14ac:dyDescent="0.25"/>
    <row r="56" spans="1:17" ht="14.25" customHeight="1" x14ac:dyDescent="0.25"/>
    <row r="57" spans="1:17" ht="14.25" customHeight="1" x14ac:dyDescent="0.25"/>
    <row r="58" spans="1:17" ht="14.25" customHeight="1" x14ac:dyDescent="0.25"/>
    <row r="59" spans="1:17" ht="14.25" customHeight="1" x14ac:dyDescent="0.25"/>
    <row r="60" spans="1:17" ht="14.25" customHeight="1" x14ac:dyDescent="0.25"/>
    <row r="61" spans="1:17" ht="14.25" customHeight="1" x14ac:dyDescent="0.25"/>
    <row r="62" spans="1:17" ht="14.25" customHeight="1" x14ac:dyDescent="0.25"/>
    <row r="63" spans="1:17" ht="14.25" customHeight="1" x14ac:dyDescent="0.25"/>
    <row r="64" spans="1:17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2" ht="14.25" customHeight="1" x14ac:dyDescent="0.25"/>
    <row r="178" spans="3:12" ht="14.25" customHeight="1" x14ac:dyDescent="0.25"/>
    <row r="179" spans="3:12" ht="14.25" customHeight="1" x14ac:dyDescent="0.25"/>
    <row r="180" spans="3:12" x14ac:dyDescent="0.25">
      <c r="C180" s="83"/>
      <c r="D180" s="83"/>
      <c r="E180" s="83"/>
      <c r="F180" s="83"/>
      <c r="G180" s="83"/>
      <c r="H180" s="83"/>
      <c r="I180" s="83"/>
      <c r="L180" s="83"/>
    </row>
    <row r="181" spans="3:12" x14ac:dyDescent="0.25">
      <c r="C181" s="83"/>
      <c r="D181" s="83"/>
      <c r="E181" s="83"/>
      <c r="F181" s="83"/>
      <c r="G181" s="83"/>
      <c r="H181" s="83"/>
      <c r="I181" s="83"/>
      <c r="L181" s="83"/>
    </row>
    <row r="182" spans="3:12" x14ac:dyDescent="0.25">
      <c r="C182" s="83"/>
      <c r="D182" s="83"/>
      <c r="E182" s="83"/>
      <c r="F182" s="83"/>
      <c r="G182" s="83"/>
      <c r="H182" s="83"/>
      <c r="I182" s="83"/>
      <c r="L182" s="83"/>
    </row>
    <row r="183" spans="3:12" x14ac:dyDescent="0.25">
      <c r="C183" s="83"/>
      <c r="D183" s="83"/>
      <c r="E183" s="83"/>
      <c r="F183" s="83"/>
      <c r="G183" s="83"/>
      <c r="H183" s="83"/>
      <c r="I183" s="83"/>
      <c r="L183" s="83"/>
    </row>
    <row r="184" spans="3:12" x14ac:dyDescent="0.25">
      <c r="C184" s="83"/>
      <c r="D184" s="83"/>
      <c r="E184" s="83"/>
      <c r="F184" s="83"/>
      <c r="G184" s="83"/>
      <c r="H184" s="83"/>
      <c r="I184" s="83"/>
      <c r="L184" s="83"/>
    </row>
    <row r="185" spans="3:12" x14ac:dyDescent="0.25">
      <c r="C185" s="83"/>
      <c r="D185" s="83"/>
      <c r="E185" s="83"/>
      <c r="F185" s="83"/>
      <c r="G185" s="83"/>
      <c r="H185" s="83"/>
      <c r="I185" s="83"/>
      <c r="L185" s="83"/>
    </row>
    <row r="186" spans="3:12" x14ac:dyDescent="0.25">
      <c r="C186" s="83"/>
      <c r="D186" s="83"/>
      <c r="E186" s="83"/>
      <c r="F186" s="83"/>
      <c r="G186" s="83"/>
      <c r="H186" s="83"/>
      <c r="I186" s="83"/>
      <c r="L186" s="83"/>
    </row>
    <row r="187" spans="3:12" x14ac:dyDescent="0.25">
      <c r="C187" s="83"/>
      <c r="D187" s="83"/>
      <c r="E187" s="83"/>
      <c r="F187" s="83"/>
      <c r="G187" s="83"/>
      <c r="H187" s="83"/>
      <c r="I187" s="83"/>
      <c r="L187" s="83"/>
    </row>
    <row r="188" spans="3:12" x14ac:dyDescent="0.25">
      <c r="C188" s="83"/>
      <c r="D188" s="83"/>
      <c r="E188" s="83"/>
      <c r="F188" s="83"/>
      <c r="G188" s="83"/>
      <c r="H188" s="83"/>
      <c r="I188" s="83"/>
      <c r="L188" s="83"/>
    </row>
    <row r="189" spans="3:12" x14ac:dyDescent="0.25">
      <c r="C189" s="83"/>
      <c r="D189" s="83"/>
      <c r="E189" s="83"/>
      <c r="F189" s="83"/>
      <c r="G189" s="83"/>
      <c r="H189" s="83"/>
      <c r="I189" s="83"/>
      <c r="L189" s="83"/>
    </row>
    <row r="190" spans="3:12" x14ac:dyDescent="0.25">
      <c r="C190" s="83"/>
      <c r="D190" s="83"/>
      <c r="E190" s="83"/>
      <c r="F190" s="83"/>
      <c r="G190" s="83"/>
      <c r="H190" s="83"/>
      <c r="I190" s="83"/>
      <c r="L190" s="83"/>
    </row>
    <row r="191" spans="3:12" x14ac:dyDescent="0.25">
      <c r="C191" s="83"/>
      <c r="D191" s="83"/>
      <c r="E191" s="83"/>
      <c r="F191" s="83"/>
      <c r="G191" s="83"/>
      <c r="H191" s="83"/>
      <c r="I191" s="83"/>
      <c r="L191" s="83"/>
    </row>
    <row r="192" spans="3:12" x14ac:dyDescent="0.25">
      <c r="C192" s="83"/>
      <c r="D192" s="83"/>
      <c r="E192" s="83"/>
      <c r="F192" s="83"/>
      <c r="G192" s="83"/>
      <c r="H192" s="83"/>
      <c r="I192" s="83"/>
      <c r="L192" s="83"/>
    </row>
    <row r="193" spans="3:12" x14ac:dyDescent="0.25">
      <c r="C193" s="83"/>
      <c r="D193" s="83"/>
      <c r="E193" s="83"/>
      <c r="F193" s="83"/>
      <c r="G193" s="83"/>
      <c r="H193" s="83"/>
      <c r="I193" s="83"/>
      <c r="L193" s="83"/>
    </row>
    <row r="194" spans="3:12" x14ac:dyDescent="0.25">
      <c r="C194" s="83"/>
      <c r="D194" s="83"/>
      <c r="E194" s="83"/>
      <c r="F194" s="83"/>
      <c r="G194" s="83"/>
      <c r="H194" s="83"/>
      <c r="I194" s="83"/>
      <c r="L194" s="83"/>
    </row>
    <row r="195" spans="3:12" x14ac:dyDescent="0.25">
      <c r="C195" s="83"/>
      <c r="D195" s="83"/>
      <c r="E195" s="83"/>
      <c r="F195" s="83"/>
      <c r="G195" s="83"/>
      <c r="H195" s="83"/>
      <c r="I195" s="83"/>
      <c r="L195" s="83"/>
    </row>
    <row r="196" spans="3:12" x14ac:dyDescent="0.25">
      <c r="C196" s="83"/>
      <c r="D196" s="83"/>
      <c r="E196" s="83"/>
      <c r="F196" s="83"/>
      <c r="G196" s="83"/>
      <c r="H196" s="83"/>
      <c r="I196" s="83"/>
      <c r="L196" s="83"/>
    </row>
    <row r="197" spans="3:12" x14ac:dyDescent="0.25">
      <c r="C197" s="83"/>
      <c r="D197" s="83"/>
      <c r="E197" s="83"/>
      <c r="F197" s="83"/>
      <c r="G197" s="83"/>
      <c r="H197" s="83"/>
      <c r="I197" s="83"/>
      <c r="L197" s="83"/>
    </row>
    <row r="198" spans="3:12" x14ac:dyDescent="0.25">
      <c r="C198" s="83"/>
      <c r="D198" s="83"/>
      <c r="E198" s="83"/>
      <c r="F198" s="83"/>
      <c r="G198" s="83"/>
      <c r="H198" s="83"/>
      <c r="I198" s="83"/>
      <c r="L198" s="83"/>
    </row>
    <row r="199" spans="3:12" x14ac:dyDescent="0.25">
      <c r="C199" s="83"/>
      <c r="D199" s="83"/>
      <c r="E199" s="83"/>
      <c r="F199" s="83"/>
      <c r="G199" s="83"/>
      <c r="H199" s="83"/>
      <c r="I199" s="83"/>
      <c r="L199" s="83"/>
    </row>
    <row r="200" spans="3:12" x14ac:dyDescent="0.25">
      <c r="C200" s="83"/>
      <c r="D200" s="83"/>
      <c r="E200" s="83"/>
      <c r="F200" s="83"/>
      <c r="G200" s="83"/>
      <c r="H200" s="83"/>
      <c r="I200" s="83"/>
      <c r="L200" s="83"/>
    </row>
    <row r="201" spans="3:12" x14ac:dyDescent="0.25">
      <c r="C201" s="83"/>
      <c r="D201" s="83"/>
      <c r="E201" s="83"/>
      <c r="F201" s="83"/>
      <c r="G201" s="83"/>
      <c r="H201" s="83"/>
      <c r="I201" s="83"/>
      <c r="L201" s="83"/>
    </row>
    <row r="202" spans="3:12" x14ac:dyDescent="0.25">
      <c r="C202" s="83"/>
      <c r="D202" s="83"/>
      <c r="E202" s="83"/>
      <c r="F202" s="83"/>
      <c r="G202" s="83"/>
      <c r="H202" s="83"/>
      <c r="I202" s="83"/>
      <c r="L202" s="83"/>
    </row>
    <row r="203" spans="3:12" x14ac:dyDescent="0.25">
      <c r="C203" s="83"/>
      <c r="D203" s="83"/>
      <c r="E203" s="83"/>
      <c r="F203" s="83"/>
      <c r="G203" s="83"/>
      <c r="H203" s="83"/>
      <c r="I203" s="83"/>
      <c r="L203" s="83"/>
    </row>
    <row r="204" spans="3:12" x14ac:dyDescent="0.25">
      <c r="C204" s="83"/>
      <c r="D204" s="83"/>
      <c r="E204" s="83"/>
      <c r="F204" s="83"/>
      <c r="G204" s="83"/>
      <c r="H204" s="83"/>
      <c r="I204" s="83"/>
      <c r="L204" s="83"/>
    </row>
    <row r="205" spans="3:12" x14ac:dyDescent="0.25">
      <c r="C205" s="83"/>
      <c r="D205" s="83"/>
      <c r="E205" s="83"/>
      <c r="F205" s="83"/>
      <c r="G205" s="83"/>
      <c r="H205" s="83"/>
      <c r="I205" s="83"/>
      <c r="L205" s="83"/>
    </row>
    <row r="206" spans="3:12" x14ac:dyDescent="0.25">
      <c r="C206" s="83"/>
      <c r="D206" s="83"/>
      <c r="E206" s="83"/>
      <c r="F206" s="83"/>
      <c r="G206" s="83"/>
      <c r="H206" s="83"/>
      <c r="I206" s="83"/>
      <c r="L206" s="83"/>
    </row>
    <row r="207" spans="3:12" x14ac:dyDescent="0.25">
      <c r="C207" s="83"/>
      <c r="D207" s="83"/>
      <c r="E207" s="83"/>
      <c r="F207" s="83"/>
      <c r="G207" s="83"/>
      <c r="H207" s="83"/>
      <c r="I207" s="83"/>
      <c r="L207" s="83"/>
    </row>
    <row r="208" spans="3:12" x14ac:dyDescent="0.25">
      <c r="C208" s="83"/>
      <c r="D208" s="83"/>
      <c r="E208" s="83"/>
      <c r="F208" s="83"/>
      <c r="G208" s="83"/>
      <c r="H208" s="83"/>
      <c r="I208" s="83"/>
      <c r="L208" s="83"/>
    </row>
    <row r="209" spans="3:12" x14ac:dyDescent="0.25">
      <c r="C209" s="83"/>
      <c r="D209" s="83"/>
      <c r="E209" s="83"/>
      <c r="F209" s="83"/>
      <c r="G209" s="83"/>
      <c r="H209" s="83"/>
      <c r="I209" s="83"/>
      <c r="L209" s="83"/>
    </row>
    <row r="210" spans="3:12" x14ac:dyDescent="0.25">
      <c r="C210" s="83"/>
      <c r="D210" s="83"/>
      <c r="E210" s="83"/>
      <c r="F210" s="83"/>
      <c r="G210" s="83"/>
      <c r="H210" s="83"/>
      <c r="I210" s="83"/>
      <c r="L210" s="83"/>
    </row>
    <row r="211" spans="3:12" x14ac:dyDescent="0.25">
      <c r="C211" s="83"/>
      <c r="D211" s="83"/>
      <c r="E211" s="83"/>
      <c r="F211" s="83"/>
      <c r="G211" s="83"/>
      <c r="H211" s="83"/>
      <c r="I211" s="83"/>
      <c r="L211" s="83"/>
    </row>
    <row r="212" spans="3:12" x14ac:dyDescent="0.25">
      <c r="C212" s="83"/>
      <c r="D212" s="83"/>
      <c r="E212" s="83"/>
      <c r="F212" s="83"/>
      <c r="G212" s="83"/>
      <c r="H212" s="83"/>
      <c r="I212" s="83"/>
      <c r="L212" s="83"/>
    </row>
    <row r="213" spans="3:12" x14ac:dyDescent="0.25">
      <c r="C213" s="83"/>
      <c r="D213" s="83"/>
      <c r="E213" s="83"/>
      <c r="F213" s="83"/>
      <c r="G213" s="83"/>
      <c r="H213" s="83"/>
      <c r="I213" s="83"/>
      <c r="L213" s="83"/>
    </row>
    <row r="214" spans="3:12" x14ac:dyDescent="0.25">
      <c r="C214" s="83"/>
      <c r="D214" s="83"/>
      <c r="E214" s="83"/>
      <c r="F214" s="83"/>
      <c r="G214" s="83"/>
      <c r="H214" s="83"/>
      <c r="I214" s="83"/>
      <c r="L214" s="83"/>
    </row>
    <row r="215" spans="3:12" x14ac:dyDescent="0.25">
      <c r="C215" s="83"/>
      <c r="D215" s="83"/>
      <c r="E215" s="83"/>
      <c r="F215" s="83"/>
      <c r="G215" s="83"/>
      <c r="H215" s="83"/>
      <c r="I215" s="83"/>
      <c r="L215" s="83"/>
    </row>
    <row r="216" spans="3:12" x14ac:dyDescent="0.25">
      <c r="C216" s="83"/>
      <c r="D216" s="83"/>
      <c r="E216" s="83"/>
      <c r="F216" s="83"/>
      <c r="G216" s="83"/>
      <c r="H216" s="83"/>
      <c r="I216" s="83"/>
      <c r="L216" s="83"/>
    </row>
    <row r="217" spans="3:12" x14ac:dyDescent="0.25">
      <c r="C217" s="83"/>
      <c r="D217" s="83"/>
      <c r="E217" s="83"/>
      <c r="F217" s="83"/>
      <c r="G217" s="83"/>
      <c r="H217" s="83"/>
      <c r="I217" s="83"/>
      <c r="L217" s="83"/>
    </row>
    <row r="218" spans="3:12" x14ac:dyDescent="0.25">
      <c r="C218" s="83"/>
      <c r="D218" s="83"/>
      <c r="E218" s="83"/>
      <c r="F218" s="83"/>
      <c r="G218" s="83"/>
      <c r="H218" s="83"/>
      <c r="I218" s="83"/>
      <c r="L218" s="83"/>
    </row>
    <row r="219" spans="3:12" x14ac:dyDescent="0.25">
      <c r="C219" s="83"/>
      <c r="D219" s="83"/>
      <c r="E219" s="83"/>
      <c r="F219" s="83"/>
      <c r="G219" s="83"/>
      <c r="H219" s="83"/>
      <c r="I219" s="83"/>
      <c r="L219" s="83"/>
    </row>
    <row r="220" spans="3:12" x14ac:dyDescent="0.25">
      <c r="C220" s="83"/>
      <c r="D220" s="83"/>
      <c r="E220" s="83"/>
      <c r="F220" s="83"/>
      <c r="G220" s="83"/>
      <c r="H220" s="83"/>
      <c r="I220" s="83"/>
      <c r="L220" s="83"/>
    </row>
    <row r="221" spans="3:12" x14ac:dyDescent="0.25">
      <c r="C221" s="83"/>
      <c r="D221" s="83"/>
      <c r="E221" s="83"/>
      <c r="F221" s="83"/>
      <c r="G221" s="83"/>
      <c r="H221" s="83"/>
      <c r="I221" s="83"/>
      <c r="L221" s="83"/>
    </row>
    <row r="222" spans="3:12" x14ac:dyDescent="0.25">
      <c r="C222" s="83"/>
      <c r="D222" s="83"/>
      <c r="E222" s="83"/>
      <c r="F222" s="83"/>
      <c r="G222" s="83"/>
      <c r="H222" s="83"/>
      <c r="I222" s="83"/>
      <c r="L222" s="83"/>
    </row>
    <row r="223" spans="3:12" x14ac:dyDescent="0.25">
      <c r="C223" s="83"/>
      <c r="D223" s="83"/>
      <c r="E223" s="83"/>
      <c r="F223" s="83"/>
      <c r="G223" s="83"/>
      <c r="H223" s="83"/>
      <c r="I223" s="83"/>
      <c r="L223" s="83"/>
    </row>
    <row r="224" spans="3:12" x14ac:dyDescent="0.25">
      <c r="C224" s="83"/>
      <c r="D224" s="83"/>
      <c r="E224" s="83"/>
      <c r="F224" s="83"/>
      <c r="G224" s="83"/>
      <c r="H224" s="83"/>
      <c r="I224" s="83"/>
      <c r="L224" s="83"/>
    </row>
    <row r="225" spans="3:12" x14ac:dyDescent="0.25">
      <c r="C225" s="83"/>
      <c r="D225" s="83"/>
      <c r="E225" s="83"/>
      <c r="F225" s="83"/>
      <c r="G225" s="83"/>
      <c r="H225" s="83"/>
      <c r="I225" s="83"/>
      <c r="L225" s="83"/>
    </row>
    <row r="226" spans="3:12" x14ac:dyDescent="0.25">
      <c r="C226" s="83"/>
      <c r="D226" s="83"/>
      <c r="E226" s="83"/>
      <c r="F226" s="83"/>
      <c r="G226" s="83"/>
      <c r="H226" s="83"/>
      <c r="I226" s="83"/>
      <c r="L226" s="83"/>
    </row>
    <row r="227" spans="3:12" x14ac:dyDescent="0.25">
      <c r="C227" s="83"/>
      <c r="D227" s="83"/>
      <c r="E227" s="83"/>
      <c r="F227" s="83"/>
      <c r="G227" s="83"/>
      <c r="H227" s="83"/>
      <c r="I227" s="83"/>
      <c r="L227" s="83"/>
    </row>
    <row r="228" spans="3:12" x14ac:dyDescent="0.25">
      <c r="C228" s="83"/>
      <c r="D228" s="83"/>
      <c r="E228" s="83"/>
      <c r="F228" s="83"/>
      <c r="G228" s="83"/>
      <c r="H228" s="83"/>
      <c r="I228" s="83"/>
      <c r="L228" s="83"/>
    </row>
    <row r="229" spans="3:12" x14ac:dyDescent="0.25">
      <c r="C229" s="83"/>
      <c r="D229" s="83"/>
      <c r="E229" s="83"/>
      <c r="F229" s="83"/>
      <c r="G229" s="83"/>
      <c r="H229" s="83"/>
      <c r="I229" s="83"/>
      <c r="L229" s="83"/>
    </row>
    <row r="230" spans="3:12" x14ac:dyDescent="0.25">
      <c r="C230" s="83"/>
      <c r="D230" s="83"/>
      <c r="E230" s="83"/>
      <c r="F230" s="83"/>
      <c r="G230" s="83"/>
      <c r="H230" s="83"/>
      <c r="I230" s="83"/>
      <c r="L230" s="83"/>
    </row>
    <row r="231" spans="3:12" x14ac:dyDescent="0.25">
      <c r="C231" s="83"/>
      <c r="D231" s="83"/>
      <c r="E231" s="83"/>
      <c r="F231" s="83"/>
      <c r="G231" s="83"/>
      <c r="H231" s="83"/>
      <c r="I231" s="83"/>
      <c r="L231" s="83"/>
    </row>
    <row r="232" spans="3:12" x14ac:dyDescent="0.25">
      <c r="C232" s="83"/>
      <c r="D232" s="83"/>
      <c r="E232" s="83"/>
      <c r="F232" s="83"/>
      <c r="G232" s="83"/>
      <c r="H232" s="83"/>
      <c r="I232" s="83"/>
      <c r="L232" s="83"/>
    </row>
    <row r="233" spans="3:12" x14ac:dyDescent="0.25">
      <c r="C233" s="83"/>
      <c r="D233" s="83"/>
      <c r="E233" s="83"/>
      <c r="F233" s="83"/>
      <c r="G233" s="83"/>
      <c r="H233" s="83"/>
      <c r="I233" s="83"/>
      <c r="L233" s="83"/>
    </row>
    <row r="234" spans="3:12" x14ac:dyDescent="0.25">
      <c r="C234" s="83"/>
      <c r="D234" s="83"/>
      <c r="E234" s="83"/>
      <c r="F234" s="83"/>
      <c r="G234" s="83"/>
      <c r="H234" s="83"/>
      <c r="I234" s="83"/>
      <c r="L234" s="83"/>
    </row>
    <row r="235" spans="3:12" x14ac:dyDescent="0.25">
      <c r="C235" s="83"/>
      <c r="D235" s="83"/>
      <c r="E235" s="83"/>
      <c r="F235" s="83"/>
      <c r="G235" s="83"/>
      <c r="H235" s="83"/>
      <c r="I235" s="83"/>
      <c r="L235" s="83"/>
    </row>
    <row r="236" spans="3:12" x14ac:dyDescent="0.25">
      <c r="C236" s="83"/>
      <c r="D236" s="83"/>
      <c r="E236" s="83"/>
      <c r="F236" s="83"/>
      <c r="G236" s="83"/>
      <c r="H236" s="83"/>
      <c r="I236" s="83"/>
      <c r="L236" s="83"/>
    </row>
    <row r="237" spans="3:12" x14ac:dyDescent="0.25">
      <c r="C237" s="83"/>
      <c r="D237" s="83"/>
      <c r="E237" s="83"/>
      <c r="F237" s="83"/>
      <c r="G237" s="83"/>
      <c r="H237" s="83"/>
      <c r="I237" s="83"/>
      <c r="L237" s="83"/>
    </row>
    <row r="238" spans="3:12" x14ac:dyDescent="0.25">
      <c r="C238" s="83"/>
      <c r="D238" s="83"/>
      <c r="E238" s="83"/>
      <c r="F238" s="83"/>
      <c r="G238" s="83"/>
      <c r="H238" s="83"/>
      <c r="I238" s="83"/>
      <c r="L238" s="83"/>
    </row>
    <row r="239" spans="3:12" x14ac:dyDescent="0.25">
      <c r="C239" s="83"/>
      <c r="D239" s="83"/>
      <c r="E239" s="83"/>
      <c r="F239" s="83"/>
      <c r="G239" s="83"/>
      <c r="H239" s="83"/>
      <c r="I239" s="83"/>
      <c r="L239" s="83"/>
    </row>
    <row r="240" spans="3:12" x14ac:dyDescent="0.25">
      <c r="C240" s="83"/>
      <c r="D240" s="83"/>
      <c r="E240" s="83"/>
      <c r="F240" s="83"/>
      <c r="G240" s="83"/>
      <c r="H240" s="83"/>
      <c r="I240" s="83"/>
      <c r="L240" s="83"/>
    </row>
    <row r="241" spans="3:12" x14ac:dyDescent="0.25">
      <c r="C241" s="83"/>
      <c r="D241" s="83"/>
      <c r="E241" s="83"/>
      <c r="F241" s="83"/>
      <c r="G241" s="83"/>
      <c r="H241" s="83"/>
      <c r="I241" s="83"/>
      <c r="L241" s="83"/>
    </row>
    <row r="242" spans="3:12" x14ac:dyDescent="0.25">
      <c r="C242" s="83"/>
      <c r="D242" s="83"/>
      <c r="E242" s="83"/>
      <c r="F242" s="83"/>
      <c r="G242" s="83"/>
      <c r="H242" s="83"/>
      <c r="I242" s="83"/>
      <c r="L242" s="83"/>
    </row>
    <row r="243" spans="3:12" x14ac:dyDescent="0.25">
      <c r="C243" s="83"/>
      <c r="D243" s="83"/>
      <c r="E243" s="83"/>
      <c r="F243" s="83"/>
      <c r="G243" s="83"/>
      <c r="H243" s="83"/>
      <c r="I243" s="83"/>
      <c r="L243" s="83"/>
    </row>
    <row r="244" spans="3:12" x14ac:dyDescent="0.25">
      <c r="C244" s="83"/>
      <c r="D244" s="83"/>
      <c r="E244" s="83"/>
      <c r="F244" s="83"/>
      <c r="G244" s="83"/>
      <c r="H244" s="83"/>
      <c r="I244" s="83"/>
      <c r="L244" s="83"/>
    </row>
    <row r="245" spans="3:12" x14ac:dyDescent="0.25">
      <c r="C245" s="83"/>
      <c r="D245" s="83"/>
      <c r="E245" s="83"/>
      <c r="F245" s="83"/>
      <c r="G245" s="83"/>
      <c r="H245" s="83"/>
      <c r="I245" s="83"/>
      <c r="L245" s="83"/>
    </row>
    <row r="246" spans="3:12" x14ac:dyDescent="0.25">
      <c r="C246" s="83"/>
      <c r="D246" s="83"/>
      <c r="E246" s="83"/>
      <c r="F246" s="83"/>
      <c r="G246" s="83"/>
      <c r="H246" s="83"/>
      <c r="I246" s="83"/>
      <c r="L246" s="83"/>
    </row>
    <row r="247" spans="3:12" x14ac:dyDescent="0.25">
      <c r="C247" s="83"/>
      <c r="D247" s="83"/>
      <c r="E247" s="83"/>
      <c r="F247" s="83"/>
      <c r="G247" s="83"/>
      <c r="H247" s="83"/>
      <c r="I247" s="83"/>
      <c r="L247" s="83"/>
    </row>
    <row r="248" spans="3:12" x14ac:dyDescent="0.25">
      <c r="C248" s="83"/>
      <c r="D248" s="83"/>
      <c r="E248" s="83"/>
      <c r="F248" s="83"/>
      <c r="G248" s="83"/>
      <c r="H248" s="83"/>
      <c r="I248" s="83"/>
      <c r="L248" s="83"/>
    </row>
    <row r="249" spans="3:12" x14ac:dyDescent="0.25">
      <c r="C249" s="83"/>
      <c r="D249" s="83"/>
      <c r="E249" s="83"/>
      <c r="F249" s="83"/>
      <c r="G249" s="83"/>
      <c r="H249" s="83"/>
      <c r="I249" s="83"/>
      <c r="L249" s="83"/>
    </row>
    <row r="250" spans="3:12" x14ac:dyDescent="0.25">
      <c r="C250" s="83"/>
      <c r="D250" s="83"/>
      <c r="E250" s="83"/>
      <c r="F250" s="83"/>
      <c r="G250" s="83"/>
      <c r="H250" s="83"/>
      <c r="I250" s="83"/>
      <c r="L250" s="83"/>
    </row>
    <row r="251" spans="3:12" x14ac:dyDescent="0.25">
      <c r="C251" s="83"/>
      <c r="D251" s="83"/>
      <c r="E251" s="83"/>
      <c r="F251" s="83"/>
      <c r="G251" s="83"/>
      <c r="H251" s="83"/>
      <c r="I251" s="83"/>
      <c r="L251" s="83"/>
    </row>
    <row r="252" spans="3:12" x14ac:dyDescent="0.25">
      <c r="C252" s="83"/>
      <c r="D252" s="83"/>
      <c r="E252" s="83"/>
      <c r="F252" s="83"/>
      <c r="G252" s="83"/>
      <c r="H252" s="83"/>
      <c r="I252" s="83"/>
      <c r="L252" s="83"/>
    </row>
    <row r="253" spans="3:12" x14ac:dyDescent="0.25">
      <c r="C253" s="83"/>
      <c r="D253" s="83"/>
      <c r="E253" s="83"/>
      <c r="F253" s="83"/>
      <c r="G253" s="83"/>
      <c r="H253" s="83"/>
      <c r="I253" s="83"/>
      <c r="L253" s="83"/>
    </row>
    <row r="254" spans="3:12" x14ac:dyDescent="0.25">
      <c r="C254" s="83"/>
      <c r="D254" s="83"/>
      <c r="E254" s="83"/>
      <c r="F254" s="83"/>
      <c r="G254" s="83"/>
      <c r="H254" s="83"/>
      <c r="I254" s="83"/>
      <c r="L254" s="83"/>
    </row>
    <row r="255" spans="3:12" x14ac:dyDescent="0.25">
      <c r="C255" s="83"/>
      <c r="D255" s="83"/>
      <c r="E255" s="83"/>
      <c r="F255" s="83"/>
      <c r="G255" s="83"/>
      <c r="H255" s="83"/>
      <c r="I255" s="83"/>
      <c r="L255" s="83"/>
    </row>
    <row r="256" spans="3:12" x14ac:dyDescent="0.25">
      <c r="C256" s="83"/>
      <c r="D256" s="83"/>
      <c r="E256" s="83"/>
      <c r="F256" s="83"/>
      <c r="G256" s="83"/>
      <c r="H256" s="83"/>
      <c r="I256" s="83"/>
      <c r="L256" s="83"/>
    </row>
    <row r="257" spans="3:12" x14ac:dyDescent="0.25">
      <c r="C257" s="83"/>
      <c r="D257" s="83"/>
      <c r="E257" s="83"/>
      <c r="F257" s="83"/>
      <c r="G257" s="83"/>
      <c r="H257" s="83"/>
      <c r="I257" s="83"/>
      <c r="L257" s="83"/>
    </row>
    <row r="258" spans="3:12" x14ac:dyDescent="0.25">
      <c r="C258" s="83"/>
      <c r="D258" s="83"/>
      <c r="E258" s="83"/>
      <c r="F258" s="83"/>
      <c r="G258" s="83"/>
      <c r="H258" s="83"/>
      <c r="I258" s="83"/>
      <c r="L258" s="83"/>
    </row>
    <row r="259" spans="3:12" x14ac:dyDescent="0.25">
      <c r="C259" s="83"/>
      <c r="D259" s="83"/>
      <c r="E259" s="83"/>
      <c r="F259" s="83"/>
      <c r="G259" s="83"/>
      <c r="H259" s="83"/>
      <c r="I259" s="83"/>
      <c r="L259" s="83"/>
    </row>
    <row r="260" spans="3:12" x14ac:dyDescent="0.25">
      <c r="C260" s="83"/>
      <c r="D260" s="83"/>
      <c r="E260" s="83"/>
      <c r="F260" s="83"/>
      <c r="G260" s="83"/>
      <c r="H260" s="83"/>
      <c r="I260" s="83"/>
      <c r="L260" s="83"/>
    </row>
    <row r="261" spans="3:12" x14ac:dyDescent="0.25">
      <c r="L261" s="83"/>
    </row>
  </sheetData>
  <sheetProtection algorithmName="SHA-512" hashValue="W874czwvLDlZRrbjfdJxQW2ZsqS+ONwv/VbEcwH9LaikKWYxa7wJRzXHOnpjef//ROWO8tvRSqDEDGhQmAQI2A==" saltValue="WKfEp/NiDbj3z6xma1OVUA==" spinCount="100000" sheet="1" objects="1" scenarios="1"/>
  <mergeCells count="21">
    <mergeCell ref="Q22:Q25"/>
    <mergeCell ref="J22:J25"/>
    <mergeCell ref="K22:K25"/>
    <mergeCell ref="Q26:Q29"/>
    <mergeCell ref="N1:P1"/>
    <mergeCell ref="J7:J19"/>
    <mergeCell ref="Q7:Q19"/>
    <mergeCell ref="K7:K19"/>
    <mergeCell ref="B1:E1"/>
    <mergeCell ref="N32:P32"/>
    <mergeCell ref="B31:G31"/>
    <mergeCell ref="B32:G32"/>
    <mergeCell ref="N31:P31"/>
    <mergeCell ref="J26:J29"/>
    <mergeCell ref="K26:K29"/>
    <mergeCell ref="H26:H29"/>
    <mergeCell ref="I26:I29"/>
    <mergeCell ref="H22:H25"/>
    <mergeCell ref="I22:I25"/>
    <mergeCell ref="I7:I19"/>
    <mergeCell ref="H7:H19"/>
  </mergeCells>
  <conditionalFormatting sqref="D21 B7:B29">
    <cfRule type="containsBlanks" dxfId="19" priority="59">
      <formula>LEN(TRIM(B7))=0</formula>
    </cfRule>
  </conditionalFormatting>
  <conditionalFormatting sqref="B7:B29">
    <cfRule type="cellIs" dxfId="18" priority="54" operator="greaterThanOrEqual">
      <formula>1</formula>
    </cfRule>
  </conditionalFormatting>
  <conditionalFormatting sqref="P7:P29">
    <cfRule type="cellIs" dxfId="17" priority="50" operator="equal">
      <formula>"NEVYHOVUJE"</formula>
    </cfRule>
    <cfRule type="cellIs" dxfId="16" priority="51" operator="equal">
      <formula>"VYHOVUJE"</formula>
    </cfRule>
  </conditionalFormatting>
  <conditionalFormatting sqref="G7:G29 N7:N29">
    <cfRule type="notContainsBlanks" dxfId="15" priority="29">
      <formula>LEN(TRIM(G7))&gt;0</formula>
    </cfRule>
    <cfRule type="containsBlanks" dxfId="14" priority="30">
      <formula>LEN(TRIM(G7))=0</formula>
    </cfRule>
  </conditionalFormatting>
  <conditionalFormatting sqref="G7:G29 N7:N29">
    <cfRule type="notContainsBlanks" dxfId="13" priority="28">
      <formula>LEN(TRIM(G7))&gt;0</formula>
    </cfRule>
  </conditionalFormatting>
  <conditionalFormatting sqref="G7:G29">
    <cfRule type="notContainsBlanks" dxfId="12" priority="27">
      <formula>LEN(TRIM(G7))&gt;0</formula>
    </cfRule>
    <cfRule type="containsBlanks" dxfId="11" priority="31">
      <formula>LEN(TRIM(G7))=0</formula>
    </cfRule>
  </conditionalFormatting>
  <conditionalFormatting sqref="D7:D19">
    <cfRule type="containsBlanks" dxfId="10" priority="11">
      <formula>LEN(TRIM(D7))=0</formula>
    </cfRule>
  </conditionalFormatting>
  <conditionalFormatting sqref="D20">
    <cfRule type="containsBlanks" dxfId="9" priority="10">
      <formula>LEN(TRIM(D20))=0</formula>
    </cfRule>
  </conditionalFormatting>
  <conditionalFormatting sqref="D24:D25">
    <cfRule type="containsBlanks" dxfId="8" priority="9">
      <formula>LEN(TRIM(D24))=0</formula>
    </cfRule>
  </conditionalFormatting>
  <conditionalFormatting sqref="D22">
    <cfRule type="containsBlanks" dxfId="7" priority="8">
      <formula>LEN(TRIM(D22))=0</formula>
    </cfRule>
  </conditionalFormatting>
  <conditionalFormatting sqref="D23">
    <cfRule type="containsBlanks" dxfId="6" priority="7">
      <formula>LEN(TRIM(D23))=0</formula>
    </cfRule>
  </conditionalFormatting>
  <conditionalFormatting sqref="D26:D29">
    <cfRule type="containsBlanks" dxfId="5" priority="6">
      <formula>LEN(TRIM(D26))=0</formula>
    </cfRule>
  </conditionalFormatting>
  <conditionalFormatting sqref="G7:G29">
    <cfRule type="notContainsBlanks" dxfId="4" priority="4">
      <formula>LEN(TRIM(G7))&gt;0</formula>
    </cfRule>
    <cfRule type="containsBlanks" dxfId="3" priority="5">
      <formula>LEN(TRIM(G7))=0</formula>
    </cfRule>
  </conditionalFormatting>
  <conditionalFormatting sqref="G7:G29">
    <cfRule type="notContainsBlanks" dxfId="2" priority="3">
      <formula>LEN(TRIM(G7))&gt;0</formula>
    </cfRule>
  </conditionalFormatting>
  <conditionalFormatting sqref="G7:G29">
    <cfRule type="notContainsBlanks" dxfId="1" priority="1">
      <formula>LEN(TRIM(G7))&gt;0</formula>
    </cfRule>
    <cfRule type="containsBlanks" dxfId="0" priority="2">
      <formula>LEN(TRIM(G7))=0</formula>
    </cfRule>
  </conditionalFormatting>
  <dataValidations count="3">
    <dataValidation type="list" showInputMessage="1" showErrorMessage="1" sqref="I26 I20:I22 I7" xr:uid="{00000000-0002-0000-0000-000000000000}">
      <formula1>"ANO,NE"</formula1>
    </dataValidation>
    <dataValidation type="list" allowBlank="1" showInputMessage="1" showErrorMessage="1" sqref="Q21:Q22 Q7" xr:uid="{00000000-0002-0000-0000-000001000000}">
      <formula1>#REF!</formula1>
    </dataValidation>
    <dataValidation type="list" showInputMessage="1" showErrorMessage="1" sqref="E7:E29" xr:uid="{00000000-0002-0000-0000-000002000000}">
      <formula1>"ks,bal,sada,"</formula1>
    </dataValidation>
  </dataValidations>
  <pageMargins left="0.18" right="0.19685039370078741" top="0.17" bottom="0.3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C31E2A-FCC9-4C1B-89E7-81D3CB23B630}">
          <x14:formula1>
            <xm:f>'H:\DNS - Tonery OSTATNÍ r. 2020\34 - 30.06.2020 DNS - Tonery ORIGINÁLNÍ\[+2119-0028-20_06_KTS_Mudrová toner TA_cerny.xlsx]CPV'!#REF!</xm:f>
          </x14:formula1>
          <xm:sqref>Q20</xm:sqref>
        </x14:dataValidation>
        <x14:dataValidation type="list" allowBlank="1" showInputMessage="1" showErrorMessage="1" xr:uid="{4D2DEAB1-4119-413B-BA69-4A3BE50BFBA5}">
          <x14:formula1>
            <xm:f>'H:\DNS - Tonery OSTATNÍ r. 2020\34 - 30.06.2020 DNS - Tonery ORIGINÁLNÍ\[+2119-0030-20 RTI Vaněk Tonery II. (2020) originální.xlsx]CPV'!#REF!</xm:f>
          </x14:formula1>
          <xm:sqref>Q26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2020-07-13T06:27:52Z</cp:lastPrinted>
  <dcterms:created xsi:type="dcterms:W3CDTF">2014-03-05T12:43:32Z</dcterms:created>
  <dcterms:modified xsi:type="dcterms:W3CDTF">2020-07-28T07:35:14Z</dcterms:modified>
</cp:coreProperties>
</file>