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LMT-(III.)-041_-_2020\"/>
    </mc:Choice>
  </mc:AlternateContent>
  <bookViews>
    <workbookView xWindow="0" yWindow="0" windowWidth="30720" windowHeight="13512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62913" concurrentCalc="0"/>
</workbook>
</file>

<file path=xl/calcChain.xml><?xml version="1.0" encoding="utf-8"?>
<calcChain xmlns="http://schemas.openxmlformats.org/spreadsheetml/2006/main">
  <c r="Q7" i="22" l="1"/>
  <c r="R7" i="22"/>
  <c r="N7" i="22"/>
  <c r="O10" i="22"/>
  <c r="P10" i="22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<sst xmlns="http://schemas.openxmlformats.org/spreadsheetml/2006/main" count="39" uniqueCount="38">
  <si>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</si>
  <si>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</si>
  <si>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Obchodní název + typ</t>
  </si>
  <si>
    <t>38342000-4 - Osciloskopy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</si>
  <si>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</si>
  <si>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</si>
  <si>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</si>
  <si>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</si>
  <si>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</si>
  <si>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</si>
  <si>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</si>
  <si>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</si>
  <si>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</si>
  <si>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</si>
  <si>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</si>
  <si>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</si>
  <si>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</si>
  <si>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Stolní osciloskop s akumulátorem</t>
  </si>
  <si>
    <t>Laboratorní a měřící technika (III.) 041 - 2020 (LMT-(III.)-041-2020)</t>
  </si>
  <si>
    <t>Priloha_c._1_Kupni_smlouvy_technicka_specifikace_LMT-(III.)-041-2020</t>
  </si>
  <si>
    <t>Název</t>
  </si>
  <si>
    <t>Měrná jednotka [MJ]</t>
  </si>
  <si>
    <t xml:space="preserve">Popis </t>
  </si>
  <si>
    <t xml:space="preserve">Fakturace 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</si>
  <si>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</si>
  <si>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</si>
  <si>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</si>
  <si>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</si>
  <si>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</si>
  <si>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</si>
  <si>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</si>
  <si>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LABORATORNÍ A MĚŘÍCÍ TECHNIKA</t>
  </si>
  <si>
    <t>prof. MUDr. Vladimír Resl. CSc.,
Tel.: 37763 3704</t>
  </si>
  <si>
    <t>Husova 11, 
301 00 Plzeň, 
 Fakulta zdravotnických studií -
Katedra ošetřovatelství a porodní asistence,
místnost HJ 307</t>
  </si>
  <si>
    <t>Název projektu: SeniorTex - Smart modulární oděvy a speciální textilní výrobky s integrovanými elektronickými mikrosystémy pro zkvalitnění péče o zdraví stárnoucí populace a hendikepovaných osob
Číslo projektu: FV10111</t>
  </si>
  <si>
    <r>
      <t xml:space="preserve">Stolní osciloskop.
Velikostí displeje: min. 8" 800x600.
Počet kanálů: 4 kanály.
Šířka pásma: 100MHz.
Vzorkování: 1GS/s (při použití jednoho kanálu).
Vertikální rozlišení ADC: min. 8-bit.
Dekódování seriové sběrnice (trigger) - I2C, SPI, RS232.
Možnosti připojení - USB, LAN, USB drive.
Maximální vstupní napětí DC: 300V.
Možnost připojení k PC.
Součástí ovládací software.
</t>
    </r>
    <r>
      <rPr>
        <sz val="11"/>
        <rFont val="Calibri"/>
        <family val="2"/>
        <charset val="238"/>
        <scheme val="minor"/>
      </rPr>
      <t>Možnost napájení ze sítě i z vlastního akumulátoru.
Včetně akumulátoru.</t>
    </r>
  </si>
  <si>
    <t>Dodání zboží do místa plnění do 30ti kalendářních dnů od dojití výzvy k plnění smlouvy.</t>
  </si>
  <si>
    <t>Osciloskop čtyřkanálový 100MHz OWON XDS3104E + OWON XDS 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</si>
</sst>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L4" zoomScaleNormal="100" workbookViewId="0">
      <selection activeCell="Q7" sqref="Q7"/>
    </sheetView>
  </sheetViews>
  <sheetFormatPr defaultColWidth="9.109375" defaultRowHeight="14.4" x14ac:dyDescent="0.3"/>
  <cols>
    <col min="1" max="1" width="1.44140625" style="49" customWidth="1"/>
    <col min="2" max="2" width="5.6640625" style="49" customWidth="1"/>
    <col min="3" max="3" width="37.88671875" style="7" customWidth="1"/>
    <col min="4" max="4" width="11.109375" style="66" customWidth="1"/>
    <col min="5" max="5" width="10.88671875" style="12" customWidth="1"/>
    <col min="6" max="6" width="84.44140625" style="7" customWidth="1"/>
    <col min="7" max="7" width="29.109375" style="67" customWidth="1"/>
    <col min="8" max="8" width="23.5546875" style="67" customWidth="1"/>
    <col min="9" max="9" width="21.33203125" style="7" customWidth="1"/>
    <col min="10" max="10" width="67.88671875" style="49" customWidth="1"/>
    <col min="11" max="11" width="46.6640625" style="8" customWidth="1"/>
    <col min="12" max="12" width="35.33203125" style="49" customWidth="1"/>
    <col min="13" max="13" width="43.44140625" style="67" customWidth="1"/>
    <col min="14" max="14" width="20.44140625" style="67" hidden="1" customWidth="1"/>
    <col min="15" max="15" width="20.88671875" style="49" customWidth="1"/>
    <col min="16" max="16" width="25.6640625" style="49" customWidth="1"/>
    <col min="17" max="17" width="21" style="49" customWidth="1"/>
    <col min="18" max="18" width="20.5546875" style="49" customWidth="1"/>
    <col min="19" max="19" width="37.5546875" style="53" customWidth="1"/>
    <col min="20" max="16384" width="9.109375" style="49"/>
  </cols>
  <sheetData>
    <row r="1" spans="1:19" s="8" customFormat="1" ht="24.6" customHeight="1" x14ac:dyDescent="0.3">
      <c r="B1" s="68" t="s">
        <v>18</v>
      </c>
      <c r="C1" s="68"/>
      <c r="D1" s="68"/>
      <c r="E1" s="68"/>
      <c r="F1" s="68"/>
      <c r="G1" s="7"/>
      <c r="H1" s="7"/>
      <c r="I1" s="7"/>
      <c r="M1" s="7"/>
      <c r="N1" s="7"/>
      <c r="O1" s="23"/>
      <c r="P1" s="76" t="s">
        <v>19</v>
      </c>
      <c r="Q1" s="76"/>
      <c r="R1" s="76"/>
      <c r="S1" s="31"/>
    </row>
    <row r="2" spans="1:19" s="8" customFormat="1" ht="18.75" customHeight="1" x14ac:dyDescent="0.3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95" customHeight="1" x14ac:dyDescent="0.3">
      <c r="B3" s="35"/>
      <c r="C3" s="36" t="s">
        <v>6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95" customHeight="1" thickBot="1" x14ac:dyDescent="0.35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5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68.25" customHeight="1" thickTop="1" thickBot="1" x14ac:dyDescent="0.35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28</v>
      </c>
      <c r="M6" s="20" t="s">
        <v>29</v>
      </c>
      <c r="N6" s="20" t="s">
        <v>30</v>
      </c>
      <c r="O6" s="20" t="s">
        <v>7</v>
      </c>
      <c r="P6" s="16" t="s">
        <v>8</v>
      </c>
      <c r="Q6" s="30" t="s">
        <v>9</v>
      </c>
      <c r="R6" s="30" t="s">
        <v>10</v>
      </c>
      <c r="S6" s="20" t="s">
        <v>31</v>
      </c>
    </row>
    <row r="7" spans="1:19" ht="256.5" customHeight="1" thickTop="1" thickBot="1" x14ac:dyDescent="0.35">
      <c r="A7" s="42"/>
      <c r="B7" s="43">
        <v>1</v>
      </c>
      <c r="C7" s="44" t="s">
        <v>17</v>
      </c>
      <c r="D7" s="45">
        <v>1</v>
      </c>
      <c r="E7" s="46" t="s">
        <v>15</v>
      </c>
      <c r="F7" s="47" t="s">
        <v>35</v>
      </c>
      <c r="G7" s="24" t="s">
        <v>37</v>
      </c>
      <c r="H7" s="48" t="s">
        <v>24</v>
      </c>
      <c r="I7" s="46" t="s">
        <v>16</v>
      </c>
      <c r="J7" s="48" t="s">
        <v>34</v>
      </c>
      <c r="K7" s="46" t="s">
        <v>36</v>
      </c>
      <c r="L7" s="48" t="s">
        <v>32</v>
      </c>
      <c r="M7" s="48" t="s">
        <v>33</v>
      </c>
      <c r="N7" s="25">
        <f>D7*O7</f>
        <v>13500</v>
      </c>
      <c r="O7" s="26">
        <v>13500</v>
      </c>
      <c r="P7" s="27">
        <v>13355</v>
      </c>
      <c r="Q7" s="28">
        <f>D7*P7</f>
        <v>13355</v>
      </c>
      <c r="R7" s="29" t="str">
        <f t="shared" ref="R7" si="0">IF(ISNUMBER(P7), IF(P7&gt;O7,"NEVYHOVUJE","VYHOVUJE")," ")</f>
        <v>VYHOVUJE</v>
      </c>
      <c r="S7" s="48" t="s">
        <v>3</v>
      </c>
    </row>
    <row r="8" spans="1:19" ht="15.6" thickTop="1" thickBot="1" x14ac:dyDescent="0.35">
      <c r="A8" s="50"/>
      <c r="B8" s="50"/>
      <c r="C8" s="51"/>
      <c r="D8" s="50"/>
      <c r="E8" s="51"/>
      <c r="F8" s="52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5">
      <c r="A9" s="54"/>
      <c r="B9" s="77" t="s">
        <v>13</v>
      </c>
      <c r="C9" s="78"/>
      <c r="D9" s="78"/>
      <c r="E9" s="78"/>
      <c r="F9" s="78"/>
      <c r="G9" s="78"/>
      <c r="H9" s="1"/>
      <c r="I9" s="17"/>
      <c r="J9" s="1"/>
      <c r="K9" s="55"/>
      <c r="L9" s="56"/>
      <c r="M9" s="56"/>
      <c r="N9" s="2"/>
      <c r="O9" s="21" t="s">
        <v>4</v>
      </c>
      <c r="P9" s="69" t="s">
        <v>5</v>
      </c>
      <c r="Q9" s="70"/>
      <c r="R9" s="71"/>
      <c r="S9" s="57"/>
    </row>
    <row r="10" spans="1:19" ht="33" customHeight="1" thickTop="1" thickBot="1" x14ac:dyDescent="0.35">
      <c r="A10" s="54"/>
      <c r="B10" s="72" t="s">
        <v>14</v>
      </c>
      <c r="C10" s="72"/>
      <c r="D10" s="72"/>
      <c r="E10" s="72"/>
      <c r="F10" s="72"/>
      <c r="G10" s="72"/>
      <c r="H10" s="58"/>
      <c r="K10" s="18"/>
      <c r="L10" s="3"/>
      <c r="M10" s="3"/>
      <c r="N10" s="4"/>
      <c r="O10" s="22">
        <f>SUM(N7:N7)</f>
        <v>13500</v>
      </c>
      <c r="P10" s="73">
        <f>SUM(Q7:Q7)</f>
        <v>13355</v>
      </c>
      <c r="Q10" s="74"/>
      <c r="R10" s="75"/>
      <c r="S10" s="59"/>
    </row>
    <row r="11" spans="1:19" ht="14.25" customHeight="1" thickTop="1" x14ac:dyDescent="0.3">
      <c r="A11" s="54"/>
      <c r="B11" s="60"/>
      <c r="C11" s="61"/>
      <c r="D11" s="62"/>
      <c r="E11" s="63"/>
      <c r="F11" s="61"/>
      <c r="G11" s="64"/>
      <c r="H11" s="64"/>
      <c r="I11" s="61"/>
      <c r="J11" s="60"/>
      <c r="K11" s="65"/>
      <c r="L11" s="60"/>
      <c r="M11" s="64"/>
      <c r="N11" s="64"/>
      <c r="O11" s="60"/>
      <c r="P11" s="60"/>
      <c r="Q11" s="60"/>
      <c r="R11" s="60"/>
      <c r="S11" s="59"/>
    </row>
    <row r="12" spans="1:19" ht="14.25" customHeight="1" x14ac:dyDescent="0.3">
      <c r="A12" s="54"/>
      <c r="B12" s="60"/>
      <c r="C12" s="61"/>
      <c r="D12" s="62"/>
      <c r="E12" s="63"/>
      <c r="F12" s="61"/>
      <c r="G12" s="64"/>
      <c r="H12" s="64"/>
      <c r="I12" s="61"/>
      <c r="J12" s="60"/>
      <c r="K12" s="65"/>
      <c r="L12" s="60"/>
      <c r="M12" s="64"/>
      <c r="N12" s="64"/>
      <c r="O12" s="60"/>
      <c r="P12" s="60"/>
      <c r="Q12" s="60"/>
      <c r="R12" s="60"/>
      <c r="S12" s="59"/>
    </row>
    <row r="13" spans="1:19" ht="14.25" customHeight="1" x14ac:dyDescent="0.3">
      <c r="A13" s="54"/>
      <c r="B13" s="60"/>
      <c r="C13" s="61"/>
      <c r="D13" s="62"/>
      <c r="E13" s="63"/>
      <c r="F13" s="61"/>
      <c r="G13" s="64"/>
      <c r="H13" s="64"/>
      <c r="I13" s="61"/>
      <c r="J13" s="60"/>
      <c r="K13" s="65"/>
      <c r="L13" s="60"/>
      <c r="M13" s="64"/>
      <c r="N13" s="64"/>
      <c r="O13" s="60"/>
      <c r="P13" s="60"/>
      <c r="Q13" s="60"/>
      <c r="R13" s="60"/>
      <c r="S13" s="59"/>
    </row>
    <row r="14" spans="1:19" ht="14.25" customHeight="1" x14ac:dyDescent="0.3">
      <c r="A14" s="54"/>
      <c r="B14" s="60"/>
      <c r="C14" s="61"/>
      <c r="D14" s="62"/>
      <c r="E14" s="63"/>
      <c r="F14" s="61"/>
      <c r="G14" s="64"/>
      <c r="H14" s="64"/>
      <c r="I14" s="61"/>
      <c r="J14" s="60"/>
      <c r="K14" s="65"/>
      <c r="L14" s="60"/>
      <c r="M14" s="64"/>
      <c r="N14" s="64"/>
      <c r="O14" s="60"/>
      <c r="P14" s="60"/>
      <c r="Q14" s="60"/>
      <c r="R14" s="60"/>
      <c r="S14" s="59"/>
    </row>
    <row r="15" spans="1:19" x14ac:dyDescent="0.3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3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algorithmName="SHA-512" hashValue="/8HSqG/csbquqFliYGPDsqHuCdZLTRrBmdZw0r/d+1n6S4sipy6xS6x1mkXECJH1++eZzf7+WT2/4eYp8LD9xQ==" saltValue="owiV63SnsNua+3vSXM2dp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S7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Wrswmamg2iZn/3otQvyVNs5NOlUeVRZHb8v2rF0h7Qk=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XTkDZjHj0IQTLYj+aLpeVAMojbl5d8hgtF5GXywrzJ4=</DigestValue>
    </Reference>
  </SignedInfo>
  <SignatureValue>j868293PHbj6XJx8SSwLgPE+n0ae4VHeg0Z5BLD4IdBNPCHqenkvspOBsl1qbtTKBVUGKRCFaUxS
5JX90GAQC5IKyCyEAZ8R6E2bZPKzb0XsJ0mkb27GmpFZAXDkqAraFin/NvvLxtMfBN5ajWtc/nC5
pWiOasveTR9wqAkydlaLtJ8YCpFBeY0gGxh2NHxgcaA92c1CPv/l839PkLxoIGzbbnbJeX3fxiMF
BEAPMcvN9OSNvEqWSRw++pvzuvmmG+e4bp0yGoV9cwXeu4gQEFIw8DzrQ2G1bjINC3uk9YQue/Ha
57YbfqmSMj3Bzr9gTRimJ/EwAolYsO0jTN6WoQ==</SignatureValue>
  <KeyInfo>
    <X509Data>
      <X509Certificate>MIIIXjCCBkagAwIBAgIEAVGNSTANBgkqhkiG9w0BAQsFADBpMQswCQYDVQQGEwJDWjEXMBUGA1UEYRMOTlRSQ1otNDcxMTQ5ODMxHTAbBgNVBAoMFMSMZXNrw6EgcG/FoXRhLCBzLnAuMSIwIAYDVQQDExlQb3N0U2lnbnVtIFF1YWxpZmllZCBDQSA0MB4XDTIwMDQyODEzMTgyMVoXDTIxMDUxODEzMTgyMVowgbIxCzAJBgNVBAYTAkNaMRcwFQYDVQRhEw5OVFJDWi00Njg4NjYxMzEhMB8GA1UEChMYRkFMQ09OIC0gUk9LWUNBTlkgcy5yLm8uMQowCAYDVQQLEwExMSEwHwYDVQQDDBhJbmcuIFZsYWRpbcOtciBQYXZsb3ZpxI0xEjAQBgNVBAQMCVBhdmxvdmnEjTESMBAGA1UEKgwJVmxhZGltw61yMRAwDgYDVQQFEwdQNDA5NzYzMIIBIjANBgkqhkiG9w0BAQEFAAOCAQ8AMIIBCgKCAQEAxiPg6e2YtaSb7PbxiZPZdq/jYEAZCbaXFI5sVOcTTTTyIhHDw5NtLbTAE9nID0wvm8y16BB4KSKw9VqtTxlg8pYBp71jx2iipS2ncWRCQcWbmKlOEZDiMzc67/sWUag+R+JCNG/g0zQLatWWdgOlySHKAxZopP6nnXsOqDrzLGSqlOX8zIqjt9pxyQ1iYkVryFKjY7bVakuCf1ue0ykNefhpviaON425ch9yjiS7n+3AaaSZK8U8z0siRbG+OF45lF/OL7FRwIahwLc2+PPIq0jH0hR/OKv/fZvcNuIST8vm4iLtQHG6+6zAmklE3z2hon5noGgTnoJ+Y7QTrgESnQIDAQABo4IDwjCCA74wPwYDVR0RBDgwNoEZZmFsY29uQGZhbGNvbi1yb2t5Y2FueS5jeqAZBgkrBgEEAdwZAgGgDBMKMTY5MTc1MDkxOD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KltH7xHmIOqCDWBLFskfXuwYxwqMA0GCSqGSIb3DQEBCwUAA4ICAQAEm8GSKLeY026W8npKEtQLlTHOEXeZ7Mg1os8+T+/u21RlAX4Kop9e5LgoxOFh+rALKJbLRvgnN+C5tqJvNpkIytf2VNbmGYj+YlWELvZnUSKD04yEoV3KqKdlfB/7uDULc2rKz0nhHj0K/oq2Ce/vJRFQzfDyHVjXlQYo8b8L8JLZMkoCRG7GhLZYfX5SShWRO2S9KLqHQ6vIgEf6VSCuSCEo+WY0zIF4cuPKZh+m8B6A3vfE0FPN91bnTqBsOnKDeefgWuw7iEhv/LW9wIXvEp92Ml6+lojYFWgiEG5lWz56EqQZOVRy4fTfeeGzWmv+NHTnZkiTzNJ5kax6A+B+vVRqZaEkgZFdOi5jaeU8sRaQzOC1ri5lchUqtVKee+AzS+zXxald4wQZry94EFNIs+/C+eusVJZPqr/w907MMiZuMNFjyyJpaigSo0JjaEZAQhho09nJrAEBwjoSqJxeZNfNBSOn7P2ojNBrdRHiNRGWfiFyjhUtOUN+LFWZNVkSjrVjry9oJq9UuUPRPPBuAbSsiPeT0pU1KgZEnNiZoonBIwjfuXD7ZSDsp25e5UE0LhxETuv6aqFAAM5j3rUBtDtPFySCB7OVQs7XRN1ZLfzs79k0Tr2nKdJ2rOSEKbEWj/Nqv1hU+cuMOzYDP7zKk5RVvlCJMSAPzy1LKbhPSw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1imBQL8dLvbJrwI4wgkVGGkrAl6y09gVWdsI2S/i5Lw=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HwEPkNRqkNgdg4ni8+cSn9O+9870P0KE1zq7nsmmvxU=</DigestValue>
      </Reference>
      <Reference URI="/xl/styles.xml?ContentType=application/vnd.openxmlformats-officedocument.spreadsheetml.styles+xml">
        <DigestMethod Algorithm="http://www.w3.org/2001/04/xmlenc#sha256"/>
        <DigestValue>3oI5K1PW/mYcDhXDbH1PK+YNqs1jtbSIthodCbsnDn0=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8SH6w5pMPtZ7/+ntqzEfZRmGKojLVS6aQrXivSThAJ8=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YBruJYQrEWZoleLlnRB3qOgw1E2rr/U0OMaXQ/nb7HQ=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2020-07-07T13:22:39Z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2020-07-07T13:22:39Z</xd:SigningTime>
          <xd:SigningCertificate>
            <xd:Cert>
              <xd:CertDigest>
                <DigestMethod Algorithm="http://www.w3.org/2001/04/xmlenc#sha256"/>
                <DigestValue>Kw+PTQjfRFDE2nO5XAQeF7REnGeRAlqlMqJ07UQAOpc=</DigestValue>
              </xd:CertDigest>
              <xd:IssuerSerial>
                <X509IssuerName>CN=PostSignum Qualified CA 4, O="Česká pošta, s.p.", OID.2.5.4.97=NTRCZ-47114983, C=CZ</X509IssuerName>
                <X509SerialNumber>22121801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2020-06-26T06:23:50Z</cp:lastPrinted>
  <dcterms:created xsi:type="dcterms:W3CDTF">2014-03-05T12:43:32Z</dcterms:created>
  <dcterms:modified xsi:type="dcterms:W3CDTF">2020-07-07T13:22:39Z</dcterms:modified>
</cp:coreProperties>
</file>