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14-2020\2-vyzva\pracovni dokumenty - vyzva\"/>
    </mc:Choice>
  </mc:AlternateContent>
  <xr:revisionPtr revIDLastSave="0" documentId="8_{D9F89342-DDA2-4ECF-97F3-BC1FE2B7185D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ČPHP" sheetId="22" r:id="rId1"/>
  </sheets>
  <definedNames>
    <definedName name="_xlnm.Print_Area" localSheetId="0">ČPHP!$B$1:$P$56</definedName>
  </definedNames>
  <calcPr calcId="191029"/>
</workbook>
</file>

<file path=xl/calcChain.xml><?xml version="1.0" encoding="utf-8"?>
<calcChain xmlns="http://schemas.openxmlformats.org/spreadsheetml/2006/main"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10" i="22"/>
  <c r="J9" i="22"/>
  <c r="J8" i="22"/>
  <c r="J7" i="22"/>
  <c r="K10" i="22"/>
  <c r="K9" i="22"/>
  <c r="K8" i="22"/>
  <c r="K7" i="22"/>
  <c r="G53" i="22" l="1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56" i="22" l="1"/>
  <c r="I56" i="22" l="1"/>
</calcChain>
</file>

<file path=xl/sharedStrings.xml><?xml version="1.0" encoding="utf-8"?>
<sst xmlns="http://schemas.openxmlformats.org/spreadsheetml/2006/main" count="183" uniqueCount="133">
  <si>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</si>
  <si>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</si>
  <si>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</si>
  <si>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</si>
  <si>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</si>
  <si>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</si>
  <si>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</si>
  <si>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</si>
  <si>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</si>
  <si>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</si>
  <si>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</si>
  <si>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- 014 - 2020 (ČPHP-(II.)-014-2020)</t>
  </si>
  <si>
    <t>Priloha_c._1_KS_technicke_specifikace_CPHP-(II.)-014-2020</t>
  </si>
  <si>
    <t>Název</t>
  </si>
  <si>
    <t>Měrná jednotka [MJ]</t>
  </si>
  <si>
    <t>Popis</t>
  </si>
  <si>
    <t>Maximální cena za jednotlivé položky 
v Kč BEZ DPH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</si>
  <si>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</si>
  <si>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</si>
  <si>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</si>
  <si>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</si>
  <si>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Papírové Z-Z ručníky</t>
  </si>
  <si>
    <t>ks (balíček)</t>
  </si>
  <si>
    <t>Toaletní papír v roli 24</t>
  </si>
  <si>
    <t>ks 
(role)</t>
  </si>
  <si>
    <t>Toaletní papír v roli</t>
  </si>
  <si>
    <t>MYCÍ PROSTŘEDEK NA PODLAHY</t>
  </si>
  <si>
    <t>ks</t>
  </si>
  <si>
    <t>MYCÍ PROSTŘEDEK NA PODLAHY - mazlavé mýdlo</t>
  </si>
  <si>
    <t>DEZINFEKČNÍ PROSTŘ NA PRACOVNÍ PLOCHY</t>
  </si>
  <si>
    <t>MYCÍ PROSTŘ. KUCHYNĚ NA NÁDOBÍ</t>
  </si>
  <si>
    <t>MYCÍ PROSTŘ. KUCHYNĚ - tekutý krém</t>
  </si>
  <si>
    <t>MYCÍ PROSTŘ. WC - tekutý</t>
  </si>
  <si>
    <t>MYCÍ PROSTŘ. WC - gel</t>
  </si>
  <si>
    <t>VŮNĚ WC - suchý sprey</t>
  </si>
  <si>
    <t xml:space="preserve">SODA </t>
  </si>
  <si>
    <t>Krystalický přípravek na změkčení vody. Náplň 1 - 1,5 kg.</t>
  </si>
  <si>
    <t>ČISTIČ ODPADŮ</t>
  </si>
  <si>
    <t>ODSTRAŇOVAČ PLÍSNÍ S ROZPRAŠOVAČEM</t>
  </si>
  <si>
    <t>Vinylové rukavice - S</t>
  </si>
  <si>
    <t>balení</t>
  </si>
  <si>
    <t>Vinylové rukavice - M</t>
  </si>
  <si>
    <t>Velikost M. Balení 100 - 120 ks.</t>
  </si>
  <si>
    <t>Vinylové rukavice - L</t>
  </si>
  <si>
    <t>Velikost L. Balení 100 - 120 ks.</t>
  </si>
  <si>
    <t>Vinylové rukavice - XL</t>
  </si>
  <si>
    <t>Velikost XL. Balení 100 - 120 ks.</t>
  </si>
  <si>
    <t>Rukavice gumové - S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</si>
  <si>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</si>
  <si>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</si>
  <si>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</si>
  <si>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</si>
  <si>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</si>
  <si>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</si>
  <si>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</si>
  <si>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</si>
  <si>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</si>
  <si>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50 x 60cm - 30litrů. Tloušťka min. 6 mic. Role 50 - 60 ks.</t>
  </si>
  <si>
    <t>Sáčky na odpadky - pevné</t>
  </si>
  <si>
    <t>Pytle černé, modré silné</t>
  </si>
  <si>
    <t>Ubrousky - 2 vrstvé</t>
  </si>
  <si>
    <t xml:space="preserve">Ubrousky barevné na rauty, 2vrstvé. Balení 20 - 40 ks (ubrousků). </t>
  </si>
  <si>
    <t>Ubrousky - 1 vrstvé</t>
  </si>
  <si>
    <t xml:space="preserve">Kuchyňské utěrky </t>
  </si>
  <si>
    <t>balení (2role)</t>
  </si>
  <si>
    <t>Průmyslové utěrky papírové</t>
  </si>
  <si>
    <t xml:space="preserve">balení </t>
  </si>
  <si>
    <t>Jednorázové zástěry</t>
  </si>
  <si>
    <t>Špejle</t>
  </si>
  <si>
    <t xml:space="preserve">Mikrotenová taška </t>
  </si>
  <si>
    <t xml:space="preserve">Hadr na podlahu  </t>
  </si>
  <si>
    <t>Molitanové houbičky malé</t>
  </si>
  <si>
    <t>Drátěnka</t>
  </si>
  <si>
    <t>Spirálová nerez, balení 1-2 ks.</t>
  </si>
  <si>
    <t>Měděná, balení 1-2 ks.</t>
  </si>
  <si>
    <t xml:space="preserve">Souprava WC - plast </t>
  </si>
  <si>
    <t>Kartáč + odkapávací stojan (držák).</t>
  </si>
  <si>
    <t>Zvon WC</t>
  </si>
  <si>
    <t>WC zvon gumový s dřevěnou rukojetí.</t>
  </si>
  <si>
    <t>PRACÍ PRÁŠEK</t>
  </si>
  <si>
    <t>Samostatná faktura</t>
  </si>
  <si>
    <t>NE</t>
  </si>
  <si>
    <t>PUNTIS LO1506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</si>
  <si>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</si>
  <si>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</si>
  <si>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Jitka Hurtová,
Tel.: 37763 4851</t>
  </si>
  <si>
    <t xml:space="preserve">Kollárova 19,
301 00 Plzeň,
Správa SKM - Menza 1,
místnost KO 223 </t>
  </si>
  <si>
    <t>Ing. Pavel Fikar, Ph.D.,
Tel.: 37763 2584</t>
  </si>
  <si>
    <t>Technická 8, 
301 00 Plzeň,
Nové technologie pro informační společnost,
místnost UN 420</t>
  </si>
  <si>
    <t>Ing. Pavol Janča,
Tel.: 37763 1804</t>
  </si>
  <si>
    <t>Univerzitní 22, 
301 00 Plzeň,
Provoz a služby - Energetické hospodářství ,
místnost UK 008</t>
  </si>
  <si>
    <t>Denisa Vaizová,
Tel.: 724 820 464</t>
  </si>
  <si>
    <t xml:space="preserve">Hrad Nečtiny 1,
331 63 Nečtiny,
Školicí a ubytovací zařízení Nečtiny,
místnost NC 001 </t>
  </si>
  <si>
    <t>Balíček skládaných Z-Z ručníků. 2vrstvé, bílé, 100% celuloza, rozměr 23 x 25cm.
Určeno do zásobníků. 1ks (balíček) min. 150ks papírových ručníků. V kartonu min. 20ks (balíčků).</t>
  </si>
  <si>
    <t>Role průmyslová 24, 2vrstvý, bílý, 100% celuloza. V balení min. 6ks (rolí). Návin min. 185 bm, průměr dutinky max. 7,5 cm. Určeno do zásobníků.</t>
  </si>
  <si>
    <t>Role, toal. papír 3-vrstvý, 100% celuloza, min. 150 útržků.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</si>
  <si>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</si>
  <si>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</si>
  <si>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 1 l.</t>
  </si>
  <si>
    <t>Tekutý přípravek na ruční mytí nádobí, odstraňování mastnoty i ve studené vodě. Náplň 0,5 - 0,75 l.</t>
  </si>
  <si>
    <t>Tekutý přípravek na ruční mytí nádobí, odstraňování mastnoty i ve studené vodě. Náplň 1 - 1,5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</si>
  <si>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 0,5 - 0,75 l.</t>
  </si>
  <si>
    <t>Tekutý kyselý čistící prostředek s antibakteriálními účinky a obsahem látek rozpouštějící rez, vodní kámen a jiné usazeniny. Náplň 0,5 - 0,75l.</t>
  </si>
  <si>
    <t>Dezinfekční přípravek - gel, s obsahem kyseliny chlorovodíkové, rozpustný ve vodě. Použití: k odstraňování vodního kamene v toaletě. Náplň  0,75 - 1l.</t>
  </si>
  <si>
    <t>Osvěžovač vzduchu - suchý spray, odstraňovač pachů. Náplň 300 ml - 400 ml.</t>
  </si>
  <si>
    <t>MÝDLO  TEKUTÉ - bez aplikátoru</t>
  </si>
  <si>
    <t>Husté tekuté mýdlo s glycerinem, s přírodními výtažky, balení bez aplikátoru, náplň  5 -6 l. Obsah NaCl max. 1%. 
Nutno doložit potvrzením od  výrobce.</t>
  </si>
  <si>
    <t>Sypký čistič potrubí. Použití: čištění kuchyňských odpadů od vlasů, tuků, papíru, vaty.  Balení s bezpečnostním víčkem. Náplň  0,9 - 1,2 kg.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</si>
  <si>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</si>
  <si>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 xml:space="preserve">Speciální univerzální mycí prostředek s aktivním chlórem a  s obsahem aktivního kyslíku. Použití: pro všechny druhy profesionálních myček. Obsah 45 - 50 kg. Požadavek zadavatele - u  přípravků označených * požadován stejný výrobce.  </t>
  </si>
  <si>
    <t xml:space="preserve">Slabě kyselý oplachovací přípravek  na nádobí, pro oplach.zbytkových usazenin minerálních látek. Použití: pro všechny druhy profesionálních myček. Obsah 25 - 30 kg. Požadavek zadavatele - u  přípravků označených * požadován stejný výrobce.  </t>
  </si>
  <si>
    <r>
      <rPr>
        <b/>
        <sz val="11"/>
        <rFont val="Calibri"/>
        <family val="2"/>
        <charset val="238"/>
      </rPr>
      <t>*</t>
    </r>
    <r>
      <rPr>
        <sz val="11"/>
        <rFont val="Calibri"/>
        <family val="2"/>
        <charset val="238"/>
      </rPr>
      <t xml:space="preserve"> STROJNÍ MYTÍ - DO MYČEK NÁDOBÍ -oplach</t>
    </r>
  </si>
  <si>
    <r>
      <rPr>
        <b/>
        <sz val="11"/>
        <rFont val="Calibri"/>
        <family val="2"/>
        <charset val="238"/>
      </rPr>
      <t xml:space="preserve">* </t>
    </r>
    <r>
      <rPr>
        <sz val="11"/>
        <rFont val="Calibri"/>
        <family val="2"/>
        <charset val="238"/>
      </rPr>
      <t>STROJNÍ MYTÍ - DO MYČEK NÁDOBÍ  - mytí</t>
    </r>
  </si>
  <si>
    <t>Velikost S. Balení 100 - 120 ks.</t>
  </si>
  <si>
    <t>Vnitřní bavlněná vložka, velikost S.</t>
  </si>
  <si>
    <t>63 x 74cm - 60litrů. Tloušťka min. 7 mic. Role 50 - 60 ks.</t>
  </si>
  <si>
    <t xml:space="preserve">63 x 74cm - 60litrů. Pevné sáčky do odpadkových košů, vyrobené z HDPE fólie. Odolné proti roztržení a úniku tekutiny, tloušťka fólie min. 24 mic. Role 10 - 12 ks.  </t>
  </si>
  <si>
    <t>70x110 cm - 120 l,  ze silné folie tl. min. 100 mikronů. Role 15 - 20 ks.</t>
  </si>
  <si>
    <t xml:space="preserve">Ubrousky 33x33 cm. Balení 100 - 150ks (ubrousků). </t>
  </si>
  <si>
    <t xml:space="preserve">Kuchyňské utěrky v roli, 2vrstvé, min. 50 útržků  v roli. Návin v jedné roli min. 30m. Balení 2 role.  </t>
  </si>
  <si>
    <t>Papírová utěrka v roli, bílá, 2 vrstvá, návin min. 120 m. Balení 6-8 ks.</t>
  </si>
  <si>
    <t>Jednorázové zástěry 810 x 1250 mm. Balení 50 - 60 ks .</t>
  </si>
  <si>
    <t>Špejle hrocené 25cm. Balení 200 - 250ks.</t>
  </si>
  <si>
    <t>Taška 4kg 25 + 12x45. Balení 100 ks.</t>
  </si>
  <si>
    <t>Z netkaného textilu (vizkóza), rozměr  60 x 70  (oranžový).</t>
  </si>
  <si>
    <t>Rozměr 52 x 90 cm, klasický tkaný (bílý). Složení: 75% Bavlny, 25% Viskózy.</t>
  </si>
  <si>
    <t>Molitanové houbičky malé, na jedné straně abrazivní vrstva. Balení 10 - 12ks.</t>
  </si>
  <si>
    <t>Balíček skládaných Z-Z ručníků. 2vrstvé, bílé, 100% celuloza, rozměr 23 x 25cm. Určeno do zásobníků. 
1ks (balíček) min. 150ks papírových ručníků. V kartonu min. 20ks (balíčků).</t>
  </si>
  <si>
    <t>DEZINFEKČNÍ PROSTŘEDEK NA RUCE</t>
  </si>
  <si>
    <t>Prací prášek pro barevné prádlo, pro teploty 30 - 90 st, s obsahem složky zabraňující usazování vodního kamene, obsah 8 - 10 kg.</t>
  </si>
  <si>
    <t>Bezoplachová dezinfekce na ruce s antibakteriální a virucidní účinností; možnost použití v dávkovačích (např. Aquarius). Náplň 5 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</si>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</sst>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2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10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10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" xfId="0" applyNumberFormat="1" applyBorder="1" applyAlignment="1" applyProtection="1">
      <alignment horizontal="right" vertical="center"/>
    </xf>
    <xf numFmtId="164" fontId="10" fillId="2" borderId="8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8" xfId="0" applyNumberFormat="1" applyBorder="1" applyAlignment="1" applyProtection="1">
      <alignment horizontal="right" vertical="center"/>
    </xf>
    <xf numFmtId="164" fontId="0" fillId="0" borderId="28" xfId="0" applyNumberFormat="1" applyFill="1" applyBorder="1" applyAlignment="1" applyProtection="1">
      <alignment horizontal="right" vertical="center"/>
    </xf>
    <xf numFmtId="164" fontId="10" fillId="2" borderId="28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8" xfId="0" applyNumberFormat="1" applyBorder="1" applyAlignment="1" applyProtection="1">
      <alignment horizontal="right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7" xfId="0" applyFont="1" applyFill="1" applyBorder="1" applyAlignment="1" applyProtection="1">
      <alignment horizontal="left" vertical="center" wrapText="1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38" xfId="0" applyFont="1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4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top" wrapText="1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9" fillId="0" borderId="28" xfId="2" applyNumberFormat="1" applyFont="1" applyFill="1" applyBorder="1" applyAlignment="1" applyProtection="1">
      <alignment horizontal="left" vertical="center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9" fillId="0" borderId="28" xfId="2" applyNumberFormat="1" applyFont="1" applyFill="1" applyBorder="1" applyAlignment="1" applyProtection="1">
      <alignment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9" fillId="0" borderId="7" xfId="2" applyNumberFormat="1" applyFont="1" applyFill="1" applyBorder="1" applyAlignment="1" applyProtection="1">
      <alignment horizontal="left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9" fillId="0" borderId="7" xfId="2" applyNumberFormat="1" applyFont="1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9" fillId="0" borderId="34" xfId="2" applyNumberFormat="1" applyFont="1" applyFill="1" applyBorder="1" applyAlignment="1" applyProtection="1">
      <alignment horizontal="left" vertical="center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 wrapText="1"/>
    </xf>
    <xf numFmtId="0" fontId="9" fillId="0" borderId="34" xfId="2" applyNumberFormat="1" applyFont="1" applyFill="1" applyBorder="1" applyAlignment="1" applyProtection="1">
      <alignment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7" xfId="0" applyFont="1" applyFill="1" applyBorder="1" applyAlignment="1" applyProtection="1">
      <alignment horizontal="left" vertical="center" wrapText="1"/>
    </xf>
    <xf numFmtId="0" fontId="0" fillId="0" borderId="12" xfId="0" applyBorder="1" applyAlignment="1" applyProtection="1"/>
    <xf numFmtId="0" fontId="0" fillId="0" borderId="18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6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7265625" style="1" customWidth="1"/>
    <col min="3" max="3" width="37.81640625" style="2" customWidth="1"/>
    <col min="4" max="4" width="9.7265625" style="69" customWidth="1"/>
    <col min="5" max="5" width="9" style="70" customWidth="1"/>
    <col min="6" max="6" width="103.7265625" style="2" customWidth="1"/>
    <col min="7" max="7" width="21.81640625" style="2" hidden="1" customWidth="1"/>
    <col min="8" max="8" width="20.81640625" style="1" customWidth="1"/>
    <col min="9" max="9" width="26" style="1" customWidth="1"/>
    <col min="10" max="10" width="23.81640625" style="1" customWidth="1"/>
    <col min="11" max="11" width="17.90625" style="1" customWidth="1"/>
    <col min="12" max="12" width="14" style="2" customWidth="1"/>
    <col min="13" max="13" width="18.08984375" style="2" customWidth="1"/>
    <col min="14" max="14" width="37.1796875" style="1" customWidth="1"/>
    <col min="15" max="15" width="28" style="1" customWidth="1"/>
    <col min="16" max="16" width="42.54296875" style="2" customWidth="1"/>
    <col min="17" max="16384" width="8.7265625" style="1"/>
  </cols>
  <sheetData>
    <row r="1" spans="1:16" ht="18" customHeight="1" x14ac:dyDescent="0.35">
      <c r="B1" s="65" t="s">
        <v>11</v>
      </c>
      <c r="C1" s="65"/>
      <c r="D1" s="65"/>
      <c r="E1" s="65"/>
      <c r="F1" s="65"/>
      <c r="I1" s="66"/>
      <c r="J1" s="66"/>
      <c r="O1" s="67" t="s">
        <v>12</v>
      </c>
      <c r="P1" s="67"/>
    </row>
    <row r="2" spans="1:16" ht="18.75" customHeight="1" x14ac:dyDescent="0.35">
      <c r="C2" s="14"/>
      <c r="D2" s="12"/>
      <c r="E2" s="13"/>
      <c r="F2" s="14"/>
      <c r="I2" s="66"/>
      <c r="J2" s="66"/>
      <c r="L2" s="1"/>
      <c r="M2" s="4"/>
    </row>
    <row r="3" spans="1:16" ht="21" customHeight="1" x14ac:dyDescent="0.35">
      <c r="B3" s="57" t="s">
        <v>131</v>
      </c>
      <c r="C3" s="58"/>
      <c r="D3" s="59" t="s">
        <v>8</v>
      </c>
      <c r="E3" s="60"/>
      <c r="F3" s="61" t="s">
        <v>132</v>
      </c>
      <c r="G3" s="62"/>
      <c r="H3" s="62"/>
      <c r="I3" s="68"/>
      <c r="J3" s="68"/>
      <c r="K3" s="68"/>
      <c r="L3" s="68"/>
      <c r="M3" s="68"/>
      <c r="N3" s="68"/>
      <c r="O3" s="68"/>
      <c r="P3" s="68"/>
    </row>
    <row r="4" spans="1:16" ht="21" customHeight="1" thickBot="1" x14ac:dyDescent="0.4">
      <c r="B4" s="57"/>
      <c r="C4" s="58"/>
      <c r="D4" s="63"/>
      <c r="E4" s="64"/>
      <c r="F4" s="61"/>
      <c r="G4" s="62"/>
      <c r="H4" s="62"/>
      <c r="I4" s="66"/>
      <c r="J4" s="66"/>
      <c r="L4" s="66"/>
      <c r="M4" s="66"/>
      <c r="N4" s="66"/>
      <c r="O4" s="66"/>
      <c r="P4" s="66"/>
    </row>
    <row r="5" spans="1:16" ht="34.15" customHeight="1" thickBot="1" x14ac:dyDescent="0.4">
      <c r="G5" s="3"/>
      <c r="I5" s="21" t="s">
        <v>8</v>
      </c>
    </row>
    <row r="6" spans="1:16" s="15" customFormat="1" ht="72" customHeight="1" thickTop="1" thickBot="1" x14ac:dyDescent="0.4">
      <c r="B6" s="34" t="s">
        <v>1</v>
      </c>
      <c r="C6" s="22" t="s">
        <v>13</v>
      </c>
      <c r="D6" s="22" t="s">
        <v>0</v>
      </c>
      <c r="E6" s="23" t="s">
        <v>14</v>
      </c>
      <c r="F6" s="22" t="s">
        <v>15</v>
      </c>
      <c r="G6" s="22" t="s">
        <v>16</v>
      </c>
      <c r="H6" s="22" t="s">
        <v>4</v>
      </c>
      <c r="I6" s="11" t="s">
        <v>5</v>
      </c>
      <c r="J6" s="30" t="s">
        <v>6</v>
      </c>
      <c r="K6" s="26" t="s">
        <v>7</v>
      </c>
      <c r="L6" s="22" t="s">
        <v>17</v>
      </c>
      <c r="M6" s="22" t="s">
        <v>18</v>
      </c>
      <c r="N6" s="22" t="s">
        <v>84</v>
      </c>
      <c r="O6" s="30" t="s">
        <v>19</v>
      </c>
      <c r="P6" s="31" t="s">
        <v>20</v>
      </c>
    </row>
    <row r="7" spans="1:16" ht="42.75" customHeight="1" thickTop="1" x14ac:dyDescent="0.35">
      <c r="A7" s="71"/>
      <c r="B7" s="72">
        <v>1</v>
      </c>
      <c r="C7" s="73" t="s">
        <v>21</v>
      </c>
      <c r="D7" s="74">
        <v>200</v>
      </c>
      <c r="E7" s="75" t="s">
        <v>22</v>
      </c>
      <c r="F7" s="76" t="s">
        <v>93</v>
      </c>
      <c r="G7" s="24">
        <f t="shared" ref="G7:G38" si="0">D7*H7</f>
        <v>3200</v>
      </c>
      <c r="H7" s="24">
        <v>16</v>
      </c>
      <c r="I7" s="25"/>
      <c r="J7" s="18">
        <f t="shared" ref="J7:J38" si="1">D7*I7</f>
        <v>0</v>
      </c>
      <c r="K7" s="27" t="str">
        <f t="shared" ref="K7:K10" si="2">IF(ISNUMBER(I7), IF(I7&gt;H7,"NEVYHOVUJE","VYHOVUJE")," ")</f>
        <v xml:space="preserve"> </v>
      </c>
      <c r="L7" s="77" t="s">
        <v>80</v>
      </c>
      <c r="M7" s="78" t="s">
        <v>81</v>
      </c>
      <c r="N7" s="77"/>
      <c r="O7" s="77" t="s">
        <v>85</v>
      </c>
      <c r="P7" s="79" t="s">
        <v>86</v>
      </c>
    </row>
    <row r="8" spans="1:16" ht="39.75" customHeight="1" x14ac:dyDescent="0.35">
      <c r="B8" s="80">
        <v>2</v>
      </c>
      <c r="C8" s="81" t="s">
        <v>23</v>
      </c>
      <c r="D8" s="82">
        <v>5</v>
      </c>
      <c r="E8" s="83" t="s">
        <v>24</v>
      </c>
      <c r="F8" s="84" t="s">
        <v>94</v>
      </c>
      <c r="G8" s="5">
        <f t="shared" si="0"/>
        <v>125</v>
      </c>
      <c r="H8" s="5">
        <v>25</v>
      </c>
      <c r="I8" s="17"/>
      <c r="J8" s="19">
        <f t="shared" si="1"/>
        <v>0</v>
      </c>
      <c r="K8" s="28" t="str">
        <f t="shared" si="2"/>
        <v xml:space="preserve"> </v>
      </c>
      <c r="L8" s="85"/>
      <c r="M8" s="86"/>
      <c r="N8" s="85"/>
      <c r="O8" s="85"/>
      <c r="P8" s="87"/>
    </row>
    <row r="9" spans="1:16" ht="29" x14ac:dyDescent="0.35">
      <c r="B9" s="80">
        <v>3</v>
      </c>
      <c r="C9" s="81" t="s">
        <v>25</v>
      </c>
      <c r="D9" s="82">
        <v>7</v>
      </c>
      <c r="E9" s="83" t="s">
        <v>24</v>
      </c>
      <c r="F9" s="84" t="s">
        <v>95</v>
      </c>
      <c r="G9" s="5">
        <f t="shared" si="0"/>
        <v>35</v>
      </c>
      <c r="H9" s="5">
        <v>5</v>
      </c>
      <c r="I9" s="16"/>
      <c r="J9" s="20">
        <f t="shared" si="1"/>
        <v>0</v>
      </c>
      <c r="K9" s="29" t="str">
        <f t="shared" si="2"/>
        <v xml:space="preserve"> </v>
      </c>
      <c r="L9" s="85"/>
      <c r="M9" s="86"/>
      <c r="N9" s="85"/>
      <c r="O9" s="85"/>
      <c r="P9" s="87"/>
    </row>
    <row r="10" spans="1:16" ht="57" customHeight="1" x14ac:dyDescent="0.35">
      <c r="B10" s="80">
        <v>4</v>
      </c>
      <c r="C10" s="81" t="s">
        <v>26</v>
      </c>
      <c r="D10" s="82">
        <v>30</v>
      </c>
      <c r="E10" s="83" t="s">
        <v>27</v>
      </c>
      <c r="F10" s="84" t="s">
        <v>96</v>
      </c>
      <c r="G10" s="5">
        <f t="shared" si="0"/>
        <v>1500</v>
      </c>
      <c r="H10" s="5">
        <v>50</v>
      </c>
      <c r="I10" s="17"/>
      <c r="J10" s="19">
        <f t="shared" si="1"/>
        <v>0</v>
      </c>
      <c r="K10" s="28" t="str">
        <f t="shared" si="2"/>
        <v xml:space="preserve"> </v>
      </c>
      <c r="L10" s="85"/>
      <c r="M10" s="86"/>
      <c r="N10" s="85"/>
      <c r="O10" s="85"/>
      <c r="P10" s="87"/>
    </row>
    <row r="11" spans="1:16" ht="39.75" customHeight="1" x14ac:dyDescent="0.35">
      <c r="B11" s="80">
        <v>5</v>
      </c>
      <c r="C11" s="88" t="s">
        <v>28</v>
      </c>
      <c r="D11" s="82">
        <v>10</v>
      </c>
      <c r="E11" s="83" t="s">
        <v>27</v>
      </c>
      <c r="F11" s="84" t="s">
        <v>97</v>
      </c>
      <c r="G11" s="5">
        <f t="shared" si="0"/>
        <v>1900</v>
      </c>
      <c r="H11" s="5">
        <v>190</v>
      </c>
      <c r="I11" s="17"/>
      <c r="J11" s="19">
        <f t="shared" si="1"/>
        <v>0</v>
      </c>
      <c r="K11" s="28" t="str">
        <f t="shared" ref="K11:K53" si="3">IF(ISNUMBER(I11), IF(I11&gt;H11,"NEVYHOVUJE","VYHOVUJE")," ")</f>
        <v xml:space="preserve"> </v>
      </c>
      <c r="L11" s="85"/>
      <c r="M11" s="86"/>
      <c r="N11" s="85"/>
      <c r="O11" s="85"/>
      <c r="P11" s="87"/>
    </row>
    <row r="12" spans="1:16" ht="66" customHeight="1" x14ac:dyDescent="0.35">
      <c r="B12" s="80">
        <v>6</v>
      </c>
      <c r="C12" s="88" t="s">
        <v>29</v>
      </c>
      <c r="D12" s="82">
        <v>40</v>
      </c>
      <c r="E12" s="83" t="s">
        <v>27</v>
      </c>
      <c r="F12" s="84" t="s">
        <v>98</v>
      </c>
      <c r="G12" s="5">
        <f t="shared" si="0"/>
        <v>3840</v>
      </c>
      <c r="H12" s="5">
        <v>96</v>
      </c>
      <c r="I12" s="16"/>
      <c r="J12" s="20">
        <f t="shared" si="1"/>
        <v>0</v>
      </c>
      <c r="K12" s="29" t="str">
        <f t="shared" si="3"/>
        <v xml:space="preserve"> </v>
      </c>
      <c r="L12" s="85"/>
      <c r="M12" s="86"/>
      <c r="N12" s="85"/>
      <c r="O12" s="85"/>
      <c r="P12" s="87"/>
    </row>
    <row r="13" spans="1:16" ht="33" customHeight="1" x14ac:dyDescent="0.35">
      <c r="B13" s="80">
        <v>7</v>
      </c>
      <c r="C13" s="81" t="s">
        <v>30</v>
      </c>
      <c r="D13" s="82">
        <v>20</v>
      </c>
      <c r="E13" s="83" t="s">
        <v>27</v>
      </c>
      <c r="F13" s="84" t="s">
        <v>99</v>
      </c>
      <c r="G13" s="5">
        <f t="shared" si="0"/>
        <v>400</v>
      </c>
      <c r="H13" s="5">
        <v>20</v>
      </c>
      <c r="I13" s="17"/>
      <c r="J13" s="19">
        <f t="shared" si="1"/>
        <v>0</v>
      </c>
      <c r="K13" s="28" t="str">
        <f t="shared" si="3"/>
        <v xml:space="preserve"> </v>
      </c>
      <c r="L13" s="85"/>
      <c r="M13" s="86"/>
      <c r="N13" s="85"/>
      <c r="O13" s="85"/>
      <c r="P13" s="87"/>
    </row>
    <row r="14" spans="1:16" ht="27.75" customHeight="1" x14ac:dyDescent="0.35">
      <c r="B14" s="80">
        <v>8</v>
      </c>
      <c r="C14" s="81" t="s">
        <v>30</v>
      </c>
      <c r="D14" s="82">
        <v>10</v>
      </c>
      <c r="E14" s="83" t="s">
        <v>27</v>
      </c>
      <c r="F14" s="84" t="s">
        <v>100</v>
      </c>
      <c r="G14" s="5">
        <f t="shared" si="0"/>
        <v>250</v>
      </c>
      <c r="H14" s="5">
        <v>25</v>
      </c>
      <c r="I14" s="17"/>
      <c r="J14" s="19">
        <f t="shared" si="1"/>
        <v>0</v>
      </c>
      <c r="K14" s="28" t="str">
        <f t="shared" si="3"/>
        <v xml:space="preserve"> </v>
      </c>
      <c r="L14" s="85"/>
      <c r="M14" s="86"/>
      <c r="N14" s="85"/>
      <c r="O14" s="85"/>
      <c r="P14" s="87"/>
    </row>
    <row r="15" spans="1:16" ht="60" customHeight="1" x14ac:dyDescent="0.35">
      <c r="B15" s="80">
        <v>9</v>
      </c>
      <c r="C15" s="81" t="s">
        <v>31</v>
      </c>
      <c r="D15" s="82">
        <v>10</v>
      </c>
      <c r="E15" s="83" t="s">
        <v>27</v>
      </c>
      <c r="F15" s="84" t="s">
        <v>101</v>
      </c>
      <c r="G15" s="5">
        <f t="shared" si="0"/>
        <v>380</v>
      </c>
      <c r="H15" s="5">
        <v>38</v>
      </c>
      <c r="I15" s="16"/>
      <c r="J15" s="20">
        <f t="shared" si="1"/>
        <v>0</v>
      </c>
      <c r="K15" s="29" t="str">
        <f t="shared" si="3"/>
        <v xml:space="preserve"> </v>
      </c>
      <c r="L15" s="85"/>
      <c r="M15" s="86"/>
      <c r="N15" s="85"/>
      <c r="O15" s="85"/>
      <c r="P15" s="87"/>
    </row>
    <row r="16" spans="1:16" ht="41.25" customHeight="1" x14ac:dyDescent="0.35">
      <c r="B16" s="80">
        <v>10</v>
      </c>
      <c r="C16" s="81" t="s">
        <v>32</v>
      </c>
      <c r="D16" s="82">
        <v>10</v>
      </c>
      <c r="E16" s="83" t="s">
        <v>27</v>
      </c>
      <c r="F16" s="84" t="s">
        <v>102</v>
      </c>
      <c r="G16" s="5">
        <f t="shared" si="0"/>
        <v>350</v>
      </c>
      <c r="H16" s="5">
        <v>35</v>
      </c>
      <c r="I16" s="17"/>
      <c r="J16" s="19">
        <f t="shared" si="1"/>
        <v>0</v>
      </c>
      <c r="K16" s="28" t="str">
        <f t="shared" si="3"/>
        <v xml:space="preserve"> </v>
      </c>
      <c r="L16" s="85"/>
      <c r="M16" s="86"/>
      <c r="N16" s="85"/>
      <c r="O16" s="85"/>
      <c r="P16" s="87"/>
    </row>
    <row r="17" spans="2:16" ht="36.75" customHeight="1" x14ac:dyDescent="0.35">
      <c r="B17" s="80">
        <v>11</v>
      </c>
      <c r="C17" s="81" t="s">
        <v>33</v>
      </c>
      <c r="D17" s="82">
        <v>20</v>
      </c>
      <c r="E17" s="83" t="s">
        <v>27</v>
      </c>
      <c r="F17" s="84" t="s">
        <v>103</v>
      </c>
      <c r="G17" s="5">
        <f t="shared" si="0"/>
        <v>500</v>
      </c>
      <c r="H17" s="5">
        <v>25</v>
      </c>
      <c r="I17" s="17"/>
      <c r="J17" s="19">
        <f t="shared" si="1"/>
        <v>0</v>
      </c>
      <c r="K17" s="28" t="str">
        <f t="shared" si="3"/>
        <v xml:space="preserve"> </v>
      </c>
      <c r="L17" s="85"/>
      <c r="M17" s="86"/>
      <c r="N17" s="85"/>
      <c r="O17" s="85"/>
      <c r="P17" s="87"/>
    </row>
    <row r="18" spans="2:16" ht="27" customHeight="1" x14ac:dyDescent="0.35">
      <c r="B18" s="80">
        <v>12</v>
      </c>
      <c r="C18" s="81" t="s">
        <v>34</v>
      </c>
      <c r="D18" s="82">
        <v>15</v>
      </c>
      <c r="E18" s="83" t="s">
        <v>27</v>
      </c>
      <c r="F18" s="84" t="s">
        <v>104</v>
      </c>
      <c r="G18" s="5">
        <f t="shared" si="0"/>
        <v>465</v>
      </c>
      <c r="H18" s="5">
        <v>31</v>
      </c>
      <c r="I18" s="16"/>
      <c r="J18" s="20">
        <f t="shared" si="1"/>
        <v>0</v>
      </c>
      <c r="K18" s="29" t="str">
        <f t="shared" si="3"/>
        <v xml:space="preserve"> </v>
      </c>
      <c r="L18" s="85"/>
      <c r="M18" s="86"/>
      <c r="N18" s="85"/>
      <c r="O18" s="85"/>
      <c r="P18" s="87"/>
    </row>
    <row r="19" spans="2:16" ht="42" customHeight="1" x14ac:dyDescent="0.35">
      <c r="B19" s="80">
        <v>13</v>
      </c>
      <c r="C19" s="81" t="s">
        <v>105</v>
      </c>
      <c r="D19" s="82">
        <v>10</v>
      </c>
      <c r="E19" s="83" t="s">
        <v>27</v>
      </c>
      <c r="F19" s="84" t="s">
        <v>106</v>
      </c>
      <c r="G19" s="5">
        <f t="shared" si="0"/>
        <v>700</v>
      </c>
      <c r="H19" s="5">
        <v>70</v>
      </c>
      <c r="I19" s="17"/>
      <c r="J19" s="19">
        <f t="shared" si="1"/>
        <v>0</v>
      </c>
      <c r="K19" s="28" t="str">
        <f t="shared" si="3"/>
        <v xml:space="preserve"> </v>
      </c>
      <c r="L19" s="85"/>
      <c r="M19" s="86"/>
      <c r="N19" s="85"/>
      <c r="O19" s="85"/>
      <c r="P19" s="87"/>
    </row>
    <row r="20" spans="2:16" ht="32.25" customHeight="1" x14ac:dyDescent="0.35">
      <c r="B20" s="80">
        <v>14</v>
      </c>
      <c r="C20" s="81" t="s">
        <v>35</v>
      </c>
      <c r="D20" s="82">
        <v>10</v>
      </c>
      <c r="E20" s="83" t="s">
        <v>27</v>
      </c>
      <c r="F20" s="84" t="s">
        <v>36</v>
      </c>
      <c r="G20" s="5">
        <f t="shared" si="0"/>
        <v>250</v>
      </c>
      <c r="H20" s="5">
        <v>25</v>
      </c>
      <c r="I20" s="17"/>
      <c r="J20" s="19">
        <f t="shared" si="1"/>
        <v>0</v>
      </c>
      <c r="K20" s="28" t="str">
        <f t="shared" si="3"/>
        <v xml:space="preserve"> </v>
      </c>
      <c r="L20" s="85"/>
      <c r="M20" s="86"/>
      <c r="N20" s="85"/>
      <c r="O20" s="85"/>
      <c r="P20" s="87"/>
    </row>
    <row r="21" spans="2:16" ht="43.5" customHeight="1" x14ac:dyDescent="0.35">
      <c r="B21" s="80">
        <v>15</v>
      </c>
      <c r="C21" s="81" t="s">
        <v>37</v>
      </c>
      <c r="D21" s="82">
        <v>10</v>
      </c>
      <c r="E21" s="83" t="s">
        <v>27</v>
      </c>
      <c r="F21" s="84" t="s">
        <v>107</v>
      </c>
      <c r="G21" s="5">
        <f t="shared" si="0"/>
        <v>650</v>
      </c>
      <c r="H21" s="5">
        <v>65</v>
      </c>
      <c r="I21" s="16"/>
      <c r="J21" s="20">
        <f t="shared" si="1"/>
        <v>0</v>
      </c>
      <c r="K21" s="29" t="str">
        <f t="shared" si="3"/>
        <v xml:space="preserve"> </v>
      </c>
      <c r="L21" s="85"/>
      <c r="M21" s="86"/>
      <c r="N21" s="85"/>
      <c r="O21" s="85"/>
      <c r="P21" s="87"/>
    </row>
    <row r="22" spans="2:16" ht="74.25" customHeight="1" x14ac:dyDescent="0.35">
      <c r="B22" s="80">
        <v>16</v>
      </c>
      <c r="C22" s="88" t="s">
        <v>38</v>
      </c>
      <c r="D22" s="82">
        <v>10</v>
      </c>
      <c r="E22" s="83" t="s">
        <v>27</v>
      </c>
      <c r="F22" s="84" t="s">
        <v>108</v>
      </c>
      <c r="G22" s="5">
        <f t="shared" si="0"/>
        <v>700</v>
      </c>
      <c r="H22" s="5">
        <v>70</v>
      </c>
      <c r="I22" s="17"/>
      <c r="J22" s="19">
        <f t="shared" si="1"/>
        <v>0</v>
      </c>
      <c r="K22" s="28" t="str">
        <f t="shared" si="3"/>
        <v xml:space="preserve"> </v>
      </c>
      <c r="L22" s="85"/>
      <c r="M22" s="86"/>
      <c r="N22" s="85"/>
      <c r="O22" s="85"/>
      <c r="P22" s="87"/>
    </row>
    <row r="23" spans="2:16" ht="57.75" customHeight="1" x14ac:dyDescent="0.35">
      <c r="B23" s="80">
        <v>17</v>
      </c>
      <c r="C23" s="88" t="s">
        <v>112</v>
      </c>
      <c r="D23" s="82">
        <v>10</v>
      </c>
      <c r="E23" s="83" t="s">
        <v>27</v>
      </c>
      <c r="F23" s="84" t="s">
        <v>109</v>
      </c>
      <c r="G23" s="5">
        <f t="shared" si="0"/>
        <v>26900</v>
      </c>
      <c r="H23" s="5">
        <v>2690</v>
      </c>
      <c r="I23" s="17"/>
      <c r="J23" s="19">
        <f t="shared" si="1"/>
        <v>0</v>
      </c>
      <c r="K23" s="28" t="str">
        <f t="shared" si="3"/>
        <v xml:space="preserve"> </v>
      </c>
      <c r="L23" s="85"/>
      <c r="M23" s="86"/>
      <c r="N23" s="85"/>
      <c r="O23" s="85"/>
      <c r="P23" s="87"/>
    </row>
    <row r="24" spans="2:16" ht="53.25" customHeight="1" x14ac:dyDescent="0.35">
      <c r="B24" s="80">
        <v>18</v>
      </c>
      <c r="C24" s="88" t="s">
        <v>111</v>
      </c>
      <c r="D24" s="82">
        <v>5</v>
      </c>
      <c r="E24" s="83" t="s">
        <v>27</v>
      </c>
      <c r="F24" s="84" t="s">
        <v>110</v>
      </c>
      <c r="G24" s="5">
        <f t="shared" si="0"/>
        <v>8450</v>
      </c>
      <c r="H24" s="5">
        <v>1690</v>
      </c>
      <c r="I24" s="16"/>
      <c r="J24" s="20">
        <f t="shared" si="1"/>
        <v>0</v>
      </c>
      <c r="K24" s="29" t="str">
        <f t="shared" si="3"/>
        <v xml:space="preserve"> </v>
      </c>
      <c r="L24" s="85"/>
      <c r="M24" s="86"/>
      <c r="N24" s="85"/>
      <c r="O24" s="85"/>
      <c r="P24" s="87"/>
    </row>
    <row r="25" spans="2:16" s="89" customFormat="1" ht="21" customHeight="1" x14ac:dyDescent="0.35">
      <c r="B25" s="80">
        <v>19</v>
      </c>
      <c r="C25" s="81" t="s">
        <v>39</v>
      </c>
      <c r="D25" s="82">
        <v>5</v>
      </c>
      <c r="E25" s="83" t="s">
        <v>40</v>
      </c>
      <c r="F25" s="84" t="s">
        <v>113</v>
      </c>
      <c r="G25" s="44">
        <f t="shared" si="0"/>
        <v>1250</v>
      </c>
      <c r="H25" s="44">
        <v>250</v>
      </c>
      <c r="I25" s="45"/>
      <c r="J25" s="46">
        <f t="shared" si="1"/>
        <v>0</v>
      </c>
      <c r="K25" s="28" t="str">
        <f t="shared" si="3"/>
        <v xml:space="preserve"> </v>
      </c>
      <c r="L25" s="85"/>
      <c r="M25" s="86"/>
      <c r="N25" s="85"/>
      <c r="O25" s="85"/>
      <c r="P25" s="87"/>
    </row>
    <row r="26" spans="2:16" s="89" customFormat="1" ht="21" customHeight="1" x14ac:dyDescent="0.35">
      <c r="B26" s="80">
        <v>20</v>
      </c>
      <c r="C26" s="81" t="s">
        <v>41</v>
      </c>
      <c r="D26" s="82">
        <v>10</v>
      </c>
      <c r="E26" s="83" t="s">
        <v>40</v>
      </c>
      <c r="F26" s="84" t="s">
        <v>42</v>
      </c>
      <c r="G26" s="44">
        <f t="shared" si="0"/>
        <v>2500</v>
      </c>
      <c r="H26" s="44">
        <v>250</v>
      </c>
      <c r="I26" s="45"/>
      <c r="J26" s="46">
        <f t="shared" si="1"/>
        <v>0</v>
      </c>
      <c r="K26" s="28" t="str">
        <f t="shared" si="3"/>
        <v xml:space="preserve"> </v>
      </c>
      <c r="L26" s="85"/>
      <c r="M26" s="86"/>
      <c r="N26" s="85"/>
      <c r="O26" s="85"/>
      <c r="P26" s="87"/>
    </row>
    <row r="27" spans="2:16" s="89" customFormat="1" ht="21" customHeight="1" x14ac:dyDescent="0.35">
      <c r="B27" s="80">
        <v>21</v>
      </c>
      <c r="C27" s="81" t="s">
        <v>43</v>
      </c>
      <c r="D27" s="82">
        <v>10</v>
      </c>
      <c r="E27" s="83" t="s">
        <v>40</v>
      </c>
      <c r="F27" s="84" t="s">
        <v>44</v>
      </c>
      <c r="G27" s="44">
        <f t="shared" si="0"/>
        <v>2500</v>
      </c>
      <c r="H27" s="44">
        <v>250</v>
      </c>
      <c r="I27" s="47"/>
      <c r="J27" s="48">
        <f t="shared" si="1"/>
        <v>0</v>
      </c>
      <c r="K27" s="29" t="str">
        <f t="shared" si="3"/>
        <v xml:space="preserve"> </v>
      </c>
      <c r="L27" s="85"/>
      <c r="M27" s="86"/>
      <c r="N27" s="85"/>
      <c r="O27" s="85"/>
      <c r="P27" s="87"/>
    </row>
    <row r="28" spans="2:16" s="89" customFormat="1" ht="21" customHeight="1" x14ac:dyDescent="0.35">
      <c r="B28" s="80">
        <v>22</v>
      </c>
      <c r="C28" s="81" t="s">
        <v>45</v>
      </c>
      <c r="D28" s="82">
        <v>10</v>
      </c>
      <c r="E28" s="83" t="s">
        <v>40</v>
      </c>
      <c r="F28" s="84" t="s">
        <v>46</v>
      </c>
      <c r="G28" s="44">
        <f t="shared" si="0"/>
        <v>2500</v>
      </c>
      <c r="H28" s="44">
        <v>250</v>
      </c>
      <c r="I28" s="45"/>
      <c r="J28" s="46">
        <f t="shared" si="1"/>
        <v>0</v>
      </c>
      <c r="K28" s="28" t="str">
        <f t="shared" si="3"/>
        <v xml:space="preserve"> </v>
      </c>
      <c r="L28" s="85"/>
      <c r="M28" s="86"/>
      <c r="N28" s="85"/>
      <c r="O28" s="85"/>
      <c r="P28" s="87"/>
    </row>
    <row r="29" spans="2:16" s="89" customFormat="1" ht="21" customHeight="1" x14ac:dyDescent="0.35">
      <c r="B29" s="80">
        <v>23</v>
      </c>
      <c r="C29" s="81" t="s">
        <v>47</v>
      </c>
      <c r="D29" s="82">
        <v>10</v>
      </c>
      <c r="E29" s="83" t="s">
        <v>48</v>
      </c>
      <c r="F29" s="84" t="s">
        <v>114</v>
      </c>
      <c r="G29" s="44">
        <f t="shared" si="0"/>
        <v>100</v>
      </c>
      <c r="H29" s="44">
        <v>10</v>
      </c>
      <c r="I29" s="45"/>
      <c r="J29" s="46">
        <f t="shared" si="1"/>
        <v>0</v>
      </c>
      <c r="K29" s="28" t="str">
        <f t="shared" si="3"/>
        <v xml:space="preserve"> </v>
      </c>
      <c r="L29" s="85"/>
      <c r="M29" s="86"/>
      <c r="N29" s="85"/>
      <c r="O29" s="85"/>
      <c r="P29" s="87"/>
    </row>
    <row r="30" spans="2:16" s="89" customFormat="1" ht="21" customHeight="1" x14ac:dyDescent="0.35">
      <c r="B30" s="80">
        <v>24</v>
      </c>
      <c r="C30" s="81" t="s">
        <v>49</v>
      </c>
      <c r="D30" s="82">
        <v>10</v>
      </c>
      <c r="E30" s="83" t="s">
        <v>48</v>
      </c>
      <c r="F30" s="84" t="s">
        <v>50</v>
      </c>
      <c r="G30" s="44">
        <f t="shared" si="0"/>
        <v>100</v>
      </c>
      <c r="H30" s="44">
        <v>10</v>
      </c>
      <c r="I30" s="47"/>
      <c r="J30" s="48">
        <f t="shared" si="1"/>
        <v>0</v>
      </c>
      <c r="K30" s="29" t="str">
        <f t="shared" si="3"/>
        <v xml:space="preserve"> </v>
      </c>
      <c r="L30" s="85"/>
      <c r="M30" s="86"/>
      <c r="N30" s="85"/>
      <c r="O30" s="85"/>
      <c r="P30" s="87"/>
    </row>
    <row r="31" spans="2:16" s="89" customFormat="1" ht="21" customHeight="1" x14ac:dyDescent="0.35">
      <c r="B31" s="80">
        <v>25</v>
      </c>
      <c r="C31" s="81" t="s">
        <v>51</v>
      </c>
      <c r="D31" s="82">
        <v>20</v>
      </c>
      <c r="E31" s="83" t="s">
        <v>48</v>
      </c>
      <c r="F31" s="84" t="s">
        <v>52</v>
      </c>
      <c r="G31" s="44">
        <f t="shared" si="0"/>
        <v>200</v>
      </c>
      <c r="H31" s="44">
        <v>10</v>
      </c>
      <c r="I31" s="45"/>
      <c r="J31" s="46">
        <f t="shared" si="1"/>
        <v>0</v>
      </c>
      <c r="K31" s="28" t="str">
        <f t="shared" si="3"/>
        <v xml:space="preserve"> </v>
      </c>
      <c r="L31" s="85"/>
      <c r="M31" s="86"/>
      <c r="N31" s="85"/>
      <c r="O31" s="85"/>
      <c r="P31" s="87"/>
    </row>
    <row r="32" spans="2:16" s="89" customFormat="1" ht="21" customHeight="1" x14ac:dyDescent="0.35">
      <c r="B32" s="80">
        <v>26</v>
      </c>
      <c r="C32" s="81" t="s">
        <v>53</v>
      </c>
      <c r="D32" s="82">
        <v>20</v>
      </c>
      <c r="E32" s="83" t="s">
        <v>48</v>
      </c>
      <c r="F32" s="84" t="s">
        <v>54</v>
      </c>
      <c r="G32" s="44">
        <f t="shared" si="0"/>
        <v>600</v>
      </c>
      <c r="H32" s="44">
        <v>30</v>
      </c>
      <c r="I32" s="45"/>
      <c r="J32" s="46">
        <f t="shared" si="1"/>
        <v>0</v>
      </c>
      <c r="K32" s="28" t="str">
        <f t="shared" si="3"/>
        <v xml:space="preserve"> </v>
      </c>
      <c r="L32" s="85"/>
      <c r="M32" s="86"/>
      <c r="N32" s="85"/>
      <c r="O32" s="85"/>
      <c r="P32" s="87"/>
    </row>
    <row r="33" spans="2:16" s="89" customFormat="1" ht="21" customHeight="1" x14ac:dyDescent="0.35">
      <c r="B33" s="80">
        <v>27</v>
      </c>
      <c r="C33" s="81" t="s">
        <v>55</v>
      </c>
      <c r="D33" s="82">
        <v>10</v>
      </c>
      <c r="E33" s="83" t="s">
        <v>56</v>
      </c>
      <c r="F33" s="84" t="s">
        <v>57</v>
      </c>
      <c r="G33" s="44">
        <f t="shared" si="0"/>
        <v>200</v>
      </c>
      <c r="H33" s="44">
        <v>20</v>
      </c>
      <c r="I33" s="47"/>
      <c r="J33" s="48">
        <f t="shared" si="1"/>
        <v>0</v>
      </c>
      <c r="K33" s="29" t="str">
        <f t="shared" si="3"/>
        <v xml:space="preserve"> </v>
      </c>
      <c r="L33" s="85"/>
      <c r="M33" s="86"/>
      <c r="N33" s="85"/>
      <c r="O33" s="85"/>
      <c r="P33" s="87"/>
    </row>
    <row r="34" spans="2:16" s="89" customFormat="1" ht="21" customHeight="1" x14ac:dyDescent="0.35">
      <c r="B34" s="80">
        <v>28</v>
      </c>
      <c r="C34" s="81" t="s">
        <v>55</v>
      </c>
      <c r="D34" s="82">
        <v>10</v>
      </c>
      <c r="E34" s="83" t="s">
        <v>56</v>
      </c>
      <c r="F34" s="84" t="s">
        <v>115</v>
      </c>
      <c r="G34" s="44">
        <f t="shared" si="0"/>
        <v>250</v>
      </c>
      <c r="H34" s="44">
        <v>25</v>
      </c>
      <c r="I34" s="45"/>
      <c r="J34" s="46">
        <f t="shared" si="1"/>
        <v>0</v>
      </c>
      <c r="K34" s="28" t="str">
        <f t="shared" si="3"/>
        <v xml:space="preserve"> </v>
      </c>
      <c r="L34" s="85"/>
      <c r="M34" s="86"/>
      <c r="N34" s="85"/>
      <c r="O34" s="85"/>
      <c r="P34" s="87"/>
    </row>
    <row r="35" spans="2:16" s="89" customFormat="1" ht="36" customHeight="1" x14ac:dyDescent="0.35">
      <c r="B35" s="80">
        <v>29</v>
      </c>
      <c r="C35" s="81" t="s">
        <v>58</v>
      </c>
      <c r="D35" s="82">
        <v>10</v>
      </c>
      <c r="E35" s="83" t="s">
        <v>56</v>
      </c>
      <c r="F35" s="84" t="s">
        <v>116</v>
      </c>
      <c r="G35" s="44">
        <f t="shared" si="0"/>
        <v>185</v>
      </c>
      <c r="H35" s="44">
        <v>18.5</v>
      </c>
      <c r="I35" s="45"/>
      <c r="J35" s="46">
        <f t="shared" si="1"/>
        <v>0</v>
      </c>
      <c r="K35" s="28" t="str">
        <f t="shared" si="3"/>
        <v xml:space="preserve"> </v>
      </c>
      <c r="L35" s="85"/>
      <c r="M35" s="86"/>
      <c r="N35" s="85"/>
      <c r="O35" s="85"/>
      <c r="P35" s="87"/>
    </row>
    <row r="36" spans="2:16" s="89" customFormat="1" ht="21" customHeight="1" x14ac:dyDescent="0.35">
      <c r="B36" s="80">
        <v>30</v>
      </c>
      <c r="C36" s="81" t="s">
        <v>59</v>
      </c>
      <c r="D36" s="82">
        <v>20</v>
      </c>
      <c r="E36" s="83" t="s">
        <v>56</v>
      </c>
      <c r="F36" s="84" t="s">
        <v>117</v>
      </c>
      <c r="G36" s="44">
        <f t="shared" si="0"/>
        <v>1180</v>
      </c>
      <c r="H36" s="44">
        <v>59</v>
      </c>
      <c r="I36" s="47"/>
      <c r="J36" s="48">
        <f t="shared" si="1"/>
        <v>0</v>
      </c>
      <c r="K36" s="29" t="str">
        <f t="shared" si="3"/>
        <v xml:space="preserve"> </v>
      </c>
      <c r="L36" s="85"/>
      <c r="M36" s="86"/>
      <c r="N36" s="85"/>
      <c r="O36" s="85"/>
      <c r="P36" s="87"/>
    </row>
    <row r="37" spans="2:16" s="89" customFormat="1" ht="19.5" customHeight="1" x14ac:dyDescent="0.35">
      <c r="B37" s="80">
        <v>31</v>
      </c>
      <c r="C37" s="81" t="s">
        <v>60</v>
      </c>
      <c r="D37" s="82">
        <v>10</v>
      </c>
      <c r="E37" s="83" t="s">
        <v>40</v>
      </c>
      <c r="F37" s="84" t="s">
        <v>61</v>
      </c>
      <c r="G37" s="44">
        <f t="shared" si="0"/>
        <v>520</v>
      </c>
      <c r="H37" s="44">
        <v>52</v>
      </c>
      <c r="I37" s="45"/>
      <c r="J37" s="46">
        <f t="shared" si="1"/>
        <v>0</v>
      </c>
      <c r="K37" s="28" t="str">
        <f t="shared" si="3"/>
        <v xml:space="preserve"> </v>
      </c>
      <c r="L37" s="85"/>
      <c r="M37" s="86"/>
      <c r="N37" s="85"/>
      <c r="O37" s="85"/>
      <c r="P37" s="87"/>
    </row>
    <row r="38" spans="2:16" s="89" customFormat="1" ht="19.5" customHeight="1" x14ac:dyDescent="0.35">
      <c r="B38" s="80">
        <v>32</v>
      </c>
      <c r="C38" s="81" t="s">
        <v>62</v>
      </c>
      <c r="D38" s="82">
        <v>10</v>
      </c>
      <c r="E38" s="83" t="s">
        <v>40</v>
      </c>
      <c r="F38" s="84" t="s">
        <v>118</v>
      </c>
      <c r="G38" s="44">
        <f t="shared" si="0"/>
        <v>110</v>
      </c>
      <c r="H38" s="44">
        <v>11</v>
      </c>
      <c r="I38" s="45"/>
      <c r="J38" s="46">
        <f t="shared" si="1"/>
        <v>0</v>
      </c>
      <c r="K38" s="28" t="str">
        <f t="shared" si="3"/>
        <v xml:space="preserve"> </v>
      </c>
      <c r="L38" s="85"/>
      <c r="M38" s="86"/>
      <c r="N38" s="85"/>
      <c r="O38" s="85"/>
      <c r="P38" s="87"/>
    </row>
    <row r="39" spans="2:16" s="89" customFormat="1" ht="38.25" customHeight="1" x14ac:dyDescent="0.35">
      <c r="B39" s="80">
        <v>33</v>
      </c>
      <c r="C39" s="81" t="s">
        <v>63</v>
      </c>
      <c r="D39" s="82">
        <v>20</v>
      </c>
      <c r="E39" s="83" t="s">
        <v>64</v>
      </c>
      <c r="F39" s="84" t="s">
        <v>119</v>
      </c>
      <c r="G39" s="44">
        <f t="shared" ref="G39:G53" si="4">D39*H39</f>
        <v>400</v>
      </c>
      <c r="H39" s="44">
        <v>20</v>
      </c>
      <c r="I39" s="47"/>
      <c r="J39" s="48">
        <f t="shared" ref="J39:J53" si="5">D39*I39</f>
        <v>0</v>
      </c>
      <c r="K39" s="29" t="str">
        <f t="shared" si="3"/>
        <v xml:space="preserve"> </v>
      </c>
      <c r="L39" s="85"/>
      <c r="M39" s="86"/>
      <c r="N39" s="85"/>
      <c r="O39" s="85"/>
      <c r="P39" s="87"/>
    </row>
    <row r="40" spans="2:16" s="89" customFormat="1" ht="19.5" customHeight="1" x14ac:dyDescent="0.35">
      <c r="B40" s="80">
        <v>34</v>
      </c>
      <c r="C40" s="81" t="s">
        <v>65</v>
      </c>
      <c r="D40" s="82">
        <v>20</v>
      </c>
      <c r="E40" s="83" t="s">
        <v>66</v>
      </c>
      <c r="F40" s="84" t="s">
        <v>120</v>
      </c>
      <c r="G40" s="44">
        <f t="shared" si="4"/>
        <v>4800</v>
      </c>
      <c r="H40" s="44">
        <v>240</v>
      </c>
      <c r="I40" s="45"/>
      <c r="J40" s="46">
        <f t="shared" si="5"/>
        <v>0</v>
      </c>
      <c r="K40" s="28" t="str">
        <f t="shared" si="3"/>
        <v xml:space="preserve"> </v>
      </c>
      <c r="L40" s="85"/>
      <c r="M40" s="86"/>
      <c r="N40" s="85"/>
      <c r="O40" s="85"/>
      <c r="P40" s="87"/>
    </row>
    <row r="41" spans="2:16" s="89" customFormat="1" ht="19.5" customHeight="1" x14ac:dyDescent="0.35">
      <c r="B41" s="80">
        <v>35</v>
      </c>
      <c r="C41" s="81" t="s">
        <v>67</v>
      </c>
      <c r="D41" s="82">
        <v>2</v>
      </c>
      <c r="E41" s="83" t="s">
        <v>40</v>
      </c>
      <c r="F41" s="84" t="s">
        <v>121</v>
      </c>
      <c r="G41" s="44">
        <f t="shared" si="4"/>
        <v>138</v>
      </c>
      <c r="H41" s="44">
        <v>69</v>
      </c>
      <c r="I41" s="45"/>
      <c r="J41" s="46">
        <f t="shared" si="5"/>
        <v>0</v>
      </c>
      <c r="K41" s="28" t="str">
        <f t="shared" si="3"/>
        <v xml:space="preserve"> </v>
      </c>
      <c r="L41" s="85"/>
      <c r="M41" s="86"/>
      <c r="N41" s="85"/>
      <c r="O41" s="85"/>
      <c r="P41" s="87"/>
    </row>
    <row r="42" spans="2:16" s="89" customFormat="1" ht="19.5" customHeight="1" x14ac:dyDescent="0.35">
      <c r="B42" s="80">
        <v>36</v>
      </c>
      <c r="C42" s="81" t="s">
        <v>68</v>
      </c>
      <c r="D42" s="82">
        <v>5</v>
      </c>
      <c r="E42" s="83" t="s">
        <v>40</v>
      </c>
      <c r="F42" s="84" t="s">
        <v>122</v>
      </c>
      <c r="G42" s="44">
        <f t="shared" si="4"/>
        <v>135</v>
      </c>
      <c r="H42" s="44">
        <v>27</v>
      </c>
      <c r="I42" s="47"/>
      <c r="J42" s="48">
        <f t="shared" si="5"/>
        <v>0</v>
      </c>
      <c r="K42" s="29" t="str">
        <f t="shared" si="3"/>
        <v xml:space="preserve"> </v>
      </c>
      <c r="L42" s="85"/>
      <c r="M42" s="86"/>
      <c r="N42" s="85"/>
      <c r="O42" s="85"/>
      <c r="P42" s="87"/>
    </row>
    <row r="43" spans="2:16" s="89" customFormat="1" ht="19.5" customHeight="1" x14ac:dyDescent="0.35">
      <c r="B43" s="80">
        <v>37</v>
      </c>
      <c r="C43" s="81" t="s">
        <v>69</v>
      </c>
      <c r="D43" s="82">
        <v>10</v>
      </c>
      <c r="E43" s="83" t="s">
        <v>40</v>
      </c>
      <c r="F43" s="84" t="s">
        <v>123</v>
      </c>
      <c r="G43" s="44">
        <f t="shared" si="4"/>
        <v>125</v>
      </c>
      <c r="H43" s="44">
        <v>12.5</v>
      </c>
      <c r="I43" s="45"/>
      <c r="J43" s="46">
        <f t="shared" si="5"/>
        <v>0</v>
      </c>
      <c r="K43" s="28" t="str">
        <f t="shared" si="3"/>
        <v xml:space="preserve"> </v>
      </c>
      <c r="L43" s="85"/>
      <c r="M43" s="86"/>
      <c r="N43" s="85"/>
      <c r="O43" s="85"/>
      <c r="P43" s="87"/>
    </row>
    <row r="44" spans="2:16" s="89" customFormat="1" ht="19.5" customHeight="1" x14ac:dyDescent="0.35">
      <c r="B44" s="80">
        <v>38</v>
      </c>
      <c r="C44" s="81" t="s">
        <v>70</v>
      </c>
      <c r="D44" s="82">
        <v>50</v>
      </c>
      <c r="E44" s="83" t="s">
        <v>27</v>
      </c>
      <c r="F44" s="84" t="s">
        <v>124</v>
      </c>
      <c r="G44" s="44">
        <f t="shared" si="4"/>
        <v>750</v>
      </c>
      <c r="H44" s="44">
        <v>15</v>
      </c>
      <c r="I44" s="45"/>
      <c r="J44" s="46">
        <f t="shared" si="5"/>
        <v>0</v>
      </c>
      <c r="K44" s="28" t="str">
        <f t="shared" si="3"/>
        <v xml:space="preserve"> </v>
      </c>
      <c r="L44" s="85"/>
      <c r="M44" s="86"/>
      <c r="N44" s="85"/>
      <c r="O44" s="85"/>
      <c r="P44" s="87"/>
    </row>
    <row r="45" spans="2:16" s="89" customFormat="1" ht="19.5" customHeight="1" x14ac:dyDescent="0.35">
      <c r="B45" s="80">
        <v>39</v>
      </c>
      <c r="C45" s="81" t="s">
        <v>70</v>
      </c>
      <c r="D45" s="82">
        <v>20</v>
      </c>
      <c r="E45" s="83" t="s">
        <v>27</v>
      </c>
      <c r="F45" s="84" t="s">
        <v>125</v>
      </c>
      <c r="G45" s="44">
        <f t="shared" si="4"/>
        <v>296</v>
      </c>
      <c r="H45" s="44">
        <v>14.8</v>
      </c>
      <c r="I45" s="47"/>
      <c r="J45" s="48">
        <f t="shared" si="5"/>
        <v>0</v>
      </c>
      <c r="K45" s="29" t="str">
        <f t="shared" si="3"/>
        <v xml:space="preserve"> </v>
      </c>
      <c r="L45" s="85"/>
      <c r="M45" s="86"/>
      <c r="N45" s="85"/>
      <c r="O45" s="85"/>
      <c r="P45" s="87"/>
    </row>
    <row r="46" spans="2:16" s="89" customFormat="1" ht="22.5" customHeight="1" x14ac:dyDescent="0.35">
      <c r="B46" s="80">
        <v>40</v>
      </c>
      <c r="C46" s="81" t="s">
        <v>71</v>
      </c>
      <c r="D46" s="82">
        <v>2</v>
      </c>
      <c r="E46" s="83" t="s">
        <v>40</v>
      </c>
      <c r="F46" s="84" t="s">
        <v>126</v>
      </c>
      <c r="G46" s="44">
        <f t="shared" si="4"/>
        <v>20</v>
      </c>
      <c r="H46" s="44">
        <v>10</v>
      </c>
      <c r="I46" s="45"/>
      <c r="J46" s="46">
        <f t="shared" si="5"/>
        <v>0</v>
      </c>
      <c r="K46" s="28" t="str">
        <f t="shared" si="3"/>
        <v xml:space="preserve"> </v>
      </c>
      <c r="L46" s="85"/>
      <c r="M46" s="86"/>
      <c r="N46" s="85"/>
      <c r="O46" s="85"/>
      <c r="P46" s="87"/>
    </row>
    <row r="47" spans="2:16" s="89" customFormat="1" ht="18.75" customHeight="1" x14ac:dyDescent="0.35">
      <c r="B47" s="80">
        <v>41</v>
      </c>
      <c r="C47" s="81" t="s">
        <v>72</v>
      </c>
      <c r="D47" s="82">
        <v>50</v>
      </c>
      <c r="E47" s="83" t="s">
        <v>27</v>
      </c>
      <c r="F47" s="84" t="s">
        <v>73</v>
      </c>
      <c r="G47" s="44">
        <f t="shared" si="4"/>
        <v>450</v>
      </c>
      <c r="H47" s="44">
        <v>9</v>
      </c>
      <c r="I47" s="45"/>
      <c r="J47" s="46">
        <f t="shared" si="5"/>
        <v>0</v>
      </c>
      <c r="K47" s="28" t="str">
        <f t="shared" si="3"/>
        <v xml:space="preserve"> </v>
      </c>
      <c r="L47" s="85"/>
      <c r="M47" s="86"/>
      <c r="N47" s="85"/>
      <c r="O47" s="85"/>
      <c r="P47" s="87"/>
    </row>
    <row r="48" spans="2:16" s="89" customFormat="1" ht="18.75" customHeight="1" x14ac:dyDescent="0.35">
      <c r="B48" s="80">
        <v>42</v>
      </c>
      <c r="C48" s="81" t="s">
        <v>72</v>
      </c>
      <c r="D48" s="82">
        <v>10</v>
      </c>
      <c r="E48" s="83" t="s">
        <v>27</v>
      </c>
      <c r="F48" s="84" t="s">
        <v>74</v>
      </c>
      <c r="G48" s="44">
        <f t="shared" si="4"/>
        <v>190</v>
      </c>
      <c r="H48" s="44">
        <v>19</v>
      </c>
      <c r="I48" s="47"/>
      <c r="J48" s="48">
        <f t="shared" si="5"/>
        <v>0</v>
      </c>
      <c r="K48" s="29" t="str">
        <f t="shared" si="3"/>
        <v xml:space="preserve"> </v>
      </c>
      <c r="L48" s="85"/>
      <c r="M48" s="86"/>
      <c r="N48" s="85"/>
      <c r="O48" s="85"/>
      <c r="P48" s="87"/>
    </row>
    <row r="49" spans="1:16" s="89" customFormat="1" ht="18.75" customHeight="1" x14ac:dyDescent="0.35">
      <c r="B49" s="80">
        <v>43</v>
      </c>
      <c r="C49" s="81" t="s">
        <v>75</v>
      </c>
      <c r="D49" s="82">
        <v>5</v>
      </c>
      <c r="E49" s="83" t="s">
        <v>27</v>
      </c>
      <c r="F49" s="84" t="s">
        <v>76</v>
      </c>
      <c r="G49" s="44">
        <f t="shared" si="4"/>
        <v>150</v>
      </c>
      <c r="H49" s="44">
        <v>30</v>
      </c>
      <c r="I49" s="45"/>
      <c r="J49" s="46">
        <f t="shared" si="5"/>
        <v>0</v>
      </c>
      <c r="K49" s="28" t="str">
        <f t="shared" si="3"/>
        <v xml:space="preserve"> </v>
      </c>
      <c r="L49" s="85"/>
      <c r="M49" s="86"/>
      <c r="N49" s="85"/>
      <c r="O49" s="85"/>
      <c r="P49" s="87"/>
    </row>
    <row r="50" spans="1:16" s="89" customFormat="1" ht="18.75" customHeight="1" thickBot="1" x14ac:dyDescent="0.4">
      <c r="B50" s="90">
        <v>44</v>
      </c>
      <c r="C50" s="91" t="s">
        <v>77</v>
      </c>
      <c r="D50" s="92">
        <v>2</v>
      </c>
      <c r="E50" s="93" t="s">
        <v>27</v>
      </c>
      <c r="F50" s="94" t="s">
        <v>78</v>
      </c>
      <c r="G50" s="49">
        <f t="shared" si="4"/>
        <v>58</v>
      </c>
      <c r="H50" s="49">
        <v>29</v>
      </c>
      <c r="I50" s="50"/>
      <c r="J50" s="51">
        <f t="shared" si="5"/>
        <v>0</v>
      </c>
      <c r="K50" s="35" t="str">
        <f t="shared" si="3"/>
        <v xml:space="preserve"> </v>
      </c>
      <c r="L50" s="85"/>
      <c r="M50" s="86"/>
      <c r="N50" s="85"/>
      <c r="O50" s="85"/>
      <c r="P50" s="87"/>
    </row>
    <row r="51" spans="1:16" ht="81" customHeight="1" thickBot="1" x14ac:dyDescent="0.4">
      <c r="B51" s="95">
        <v>45</v>
      </c>
      <c r="C51" s="96" t="s">
        <v>21</v>
      </c>
      <c r="D51" s="97">
        <v>60</v>
      </c>
      <c r="E51" s="98" t="s">
        <v>22</v>
      </c>
      <c r="F51" s="99" t="s">
        <v>127</v>
      </c>
      <c r="G51" s="36">
        <f t="shared" si="4"/>
        <v>960</v>
      </c>
      <c r="H51" s="36">
        <v>16</v>
      </c>
      <c r="I51" s="37"/>
      <c r="J51" s="38">
        <f t="shared" si="5"/>
        <v>0</v>
      </c>
      <c r="K51" s="39" t="str">
        <f t="shared" si="3"/>
        <v xml:space="preserve"> </v>
      </c>
      <c r="L51" s="100" t="s">
        <v>80</v>
      </c>
      <c r="M51" s="98" t="s">
        <v>83</v>
      </c>
      <c r="N51" s="100" t="s">
        <v>82</v>
      </c>
      <c r="O51" s="100" t="s">
        <v>87</v>
      </c>
      <c r="P51" s="101" t="s">
        <v>88</v>
      </c>
    </row>
    <row r="52" spans="1:16" ht="66.75" customHeight="1" thickBot="1" x14ac:dyDescent="0.4">
      <c r="B52" s="95">
        <v>46</v>
      </c>
      <c r="C52" s="96" t="s">
        <v>79</v>
      </c>
      <c r="D52" s="97">
        <v>2</v>
      </c>
      <c r="E52" s="98" t="s">
        <v>27</v>
      </c>
      <c r="F52" s="99" t="s">
        <v>129</v>
      </c>
      <c r="G52" s="36">
        <f t="shared" si="4"/>
        <v>748</v>
      </c>
      <c r="H52" s="36">
        <v>374</v>
      </c>
      <c r="I52" s="37"/>
      <c r="J52" s="38">
        <f t="shared" si="5"/>
        <v>0</v>
      </c>
      <c r="K52" s="39" t="str">
        <f t="shared" si="3"/>
        <v xml:space="preserve"> </v>
      </c>
      <c r="L52" s="100" t="s">
        <v>80</v>
      </c>
      <c r="M52" s="98" t="s">
        <v>81</v>
      </c>
      <c r="N52" s="100"/>
      <c r="O52" s="100" t="s">
        <v>89</v>
      </c>
      <c r="P52" s="101" t="s">
        <v>90</v>
      </c>
    </row>
    <row r="53" spans="1:16" ht="64.5" customHeight="1" thickBot="1" x14ac:dyDescent="0.4">
      <c r="B53" s="102">
        <v>47</v>
      </c>
      <c r="C53" s="103" t="s">
        <v>128</v>
      </c>
      <c r="D53" s="104">
        <v>10</v>
      </c>
      <c r="E53" s="105" t="s">
        <v>27</v>
      </c>
      <c r="F53" s="106" t="s">
        <v>130</v>
      </c>
      <c r="G53" s="40">
        <f t="shared" si="4"/>
        <v>7000</v>
      </c>
      <c r="H53" s="40">
        <v>700</v>
      </c>
      <c r="I53" s="41"/>
      <c r="J53" s="42">
        <f t="shared" si="5"/>
        <v>0</v>
      </c>
      <c r="K53" s="43" t="str">
        <f t="shared" si="3"/>
        <v xml:space="preserve"> </v>
      </c>
      <c r="L53" s="107" t="s">
        <v>80</v>
      </c>
      <c r="M53" s="105" t="s">
        <v>81</v>
      </c>
      <c r="N53" s="107"/>
      <c r="O53" s="107" t="s">
        <v>91</v>
      </c>
      <c r="P53" s="108" t="s">
        <v>92</v>
      </c>
    </row>
    <row r="54" spans="1:16" ht="13.5" customHeight="1" thickTop="1" thickBot="1" x14ac:dyDescent="0.4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</row>
    <row r="55" spans="1:16" ht="60.75" customHeight="1" thickTop="1" thickBot="1" x14ac:dyDescent="0.4">
      <c r="A55" s="110"/>
      <c r="B55" s="53" t="s">
        <v>9</v>
      </c>
      <c r="C55" s="54"/>
      <c r="D55" s="54"/>
      <c r="E55" s="54"/>
      <c r="F55" s="55"/>
      <c r="G55" s="7"/>
      <c r="H55" s="33" t="s">
        <v>2</v>
      </c>
      <c r="I55" s="56" t="s">
        <v>3</v>
      </c>
      <c r="J55" s="111"/>
      <c r="K55" s="112"/>
      <c r="L55" s="10"/>
      <c r="M55" s="6"/>
      <c r="N55" s="6"/>
      <c r="O55" s="113"/>
      <c r="P55" s="113"/>
    </row>
    <row r="56" spans="1:16" ht="33" customHeight="1" thickTop="1" thickBot="1" x14ac:dyDescent="0.4">
      <c r="A56" s="110"/>
      <c r="B56" s="114" t="s">
        <v>10</v>
      </c>
      <c r="C56" s="115"/>
      <c r="D56" s="115"/>
      <c r="E56" s="115"/>
      <c r="F56" s="116"/>
      <c r="G56" s="9"/>
      <c r="H56" s="32">
        <f>SUM(G7:G53)</f>
        <v>79010</v>
      </c>
      <c r="I56" s="52">
        <f>SUM(J7:J53)</f>
        <v>0</v>
      </c>
      <c r="J56" s="117"/>
      <c r="K56" s="118"/>
      <c r="L56" s="119"/>
      <c r="O56" s="8"/>
      <c r="P56" s="8"/>
    </row>
    <row r="57" spans="1:16" ht="15" thickTop="1" x14ac:dyDescent="0.35">
      <c r="C57" s="1"/>
      <c r="D57" s="1"/>
      <c r="E57" s="1"/>
      <c r="F57" s="1"/>
      <c r="G57" s="1"/>
      <c r="L57" s="1"/>
      <c r="M57" s="1"/>
      <c r="P57" s="1"/>
    </row>
    <row r="58" spans="1:16" x14ac:dyDescent="0.35">
      <c r="C58" s="1"/>
      <c r="D58" s="1"/>
      <c r="E58" s="1"/>
      <c r="F58" s="1"/>
      <c r="G58" s="1"/>
      <c r="L58" s="1"/>
      <c r="M58" s="1"/>
      <c r="P58" s="1"/>
    </row>
    <row r="59" spans="1:16" x14ac:dyDescent="0.35">
      <c r="C59" s="1"/>
      <c r="D59" s="1"/>
      <c r="E59" s="1"/>
      <c r="F59" s="1"/>
      <c r="G59" s="1"/>
      <c r="L59" s="1"/>
      <c r="M59" s="1"/>
      <c r="P59" s="1"/>
    </row>
    <row r="60" spans="1:16" x14ac:dyDescent="0.35">
      <c r="C60" s="1"/>
      <c r="D60" s="1"/>
      <c r="E60" s="1"/>
      <c r="F60" s="1"/>
      <c r="G60" s="1"/>
      <c r="L60" s="1"/>
      <c r="M60" s="1"/>
      <c r="P60" s="1"/>
    </row>
    <row r="61" spans="1:16" x14ac:dyDescent="0.35">
      <c r="C61" s="1"/>
      <c r="D61" s="1"/>
      <c r="E61" s="1"/>
      <c r="F61" s="1"/>
      <c r="G61" s="1"/>
      <c r="L61" s="1"/>
      <c r="M61" s="1"/>
      <c r="P61" s="1"/>
    </row>
    <row r="62" spans="1:16" x14ac:dyDescent="0.35">
      <c r="C62" s="1"/>
      <c r="D62" s="1"/>
      <c r="E62" s="1"/>
      <c r="F62" s="1"/>
      <c r="G62" s="1"/>
      <c r="L62" s="1"/>
      <c r="M62" s="1"/>
      <c r="P62" s="1"/>
    </row>
    <row r="63" spans="1:16" x14ac:dyDescent="0.35">
      <c r="C63" s="1"/>
      <c r="D63" s="1"/>
      <c r="E63" s="1"/>
      <c r="F63" s="1"/>
      <c r="G63" s="1"/>
      <c r="L63" s="1"/>
      <c r="M63" s="1"/>
      <c r="P63" s="1"/>
    </row>
    <row r="64" spans="1:16" x14ac:dyDescent="0.35">
      <c r="C64" s="1"/>
      <c r="D64" s="1"/>
      <c r="E64" s="1"/>
      <c r="F64" s="1"/>
      <c r="G64" s="1"/>
      <c r="L64" s="1"/>
      <c r="M64" s="1"/>
      <c r="P64" s="1"/>
    </row>
    <row r="65" spans="3:16" x14ac:dyDescent="0.35">
      <c r="C65" s="1"/>
      <c r="D65" s="1"/>
      <c r="E65" s="1"/>
      <c r="F65" s="1"/>
      <c r="G65" s="1"/>
      <c r="L65" s="1"/>
      <c r="M65" s="1"/>
      <c r="P65" s="1"/>
    </row>
    <row r="66" spans="3:16" x14ac:dyDescent="0.35">
      <c r="C66" s="1"/>
      <c r="D66" s="1"/>
      <c r="E66" s="1"/>
      <c r="F66" s="1"/>
      <c r="G66" s="1"/>
      <c r="L66" s="1"/>
      <c r="M66" s="1"/>
      <c r="P66" s="1"/>
    </row>
    <row r="67" spans="3:16" x14ac:dyDescent="0.35">
      <c r="C67" s="1"/>
      <c r="D67" s="1"/>
      <c r="E67" s="1"/>
      <c r="F67" s="1"/>
      <c r="G67" s="1"/>
      <c r="L67" s="1"/>
      <c r="M67" s="1"/>
      <c r="P67" s="1"/>
    </row>
    <row r="68" spans="3:16" x14ac:dyDescent="0.35">
      <c r="C68" s="1"/>
      <c r="D68" s="1"/>
      <c r="E68" s="1"/>
      <c r="F68" s="1"/>
      <c r="G68" s="1"/>
      <c r="L68" s="1"/>
      <c r="M68" s="1"/>
      <c r="P68" s="1"/>
    </row>
    <row r="69" spans="3:16" x14ac:dyDescent="0.35">
      <c r="C69" s="1"/>
      <c r="D69" s="1"/>
      <c r="E69" s="1"/>
      <c r="F69" s="1"/>
      <c r="G69" s="1"/>
      <c r="L69" s="1"/>
      <c r="M69" s="1"/>
      <c r="P69" s="1"/>
    </row>
    <row r="70" spans="3:16" x14ac:dyDescent="0.35">
      <c r="C70" s="1"/>
      <c r="D70" s="1"/>
      <c r="E70" s="1"/>
      <c r="F70" s="1"/>
      <c r="G70" s="1"/>
      <c r="L70" s="1"/>
      <c r="M70" s="1"/>
      <c r="P70" s="1"/>
    </row>
    <row r="71" spans="3:16" x14ac:dyDescent="0.35">
      <c r="C71" s="1"/>
      <c r="D71" s="1"/>
      <c r="E71" s="1"/>
      <c r="F71" s="1"/>
      <c r="G71" s="1"/>
      <c r="L71" s="1"/>
      <c r="M71" s="1"/>
      <c r="P71" s="1"/>
    </row>
    <row r="72" spans="3:16" x14ac:dyDescent="0.35">
      <c r="C72" s="1"/>
      <c r="D72" s="1"/>
      <c r="E72" s="1"/>
      <c r="F72" s="1"/>
      <c r="G72" s="1"/>
      <c r="L72" s="1"/>
      <c r="M72" s="1"/>
      <c r="P72" s="1"/>
    </row>
    <row r="73" spans="3:16" x14ac:dyDescent="0.35">
      <c r="C73" s="1"/>
      <c r="D73" s="1"/>
      <c r="E73" s="1"/>
      <c r="F73" s="1"/>
      <c r="G73" s="1"/>
      <c r="L73" s="1"/>
      <c r="M73" s="1"/>
      <c r="P73" s="1"/>
    </row>
    <row r="74" spans="3:16" x14ac:dyDescent="0.35">
      <c r="C74" s="1"/>
      <c r="D74" s="1"/>
      <c r="E74" s="1"/>
      <c r="F74" s="1"/>
      <c r="G74" s="1"/>
      <c r="L74" s="1"/>
      <c r="M74" s="1"/>
      <c r="P74" s="1"/>
    </row>
    <row r="75" spans="3:16" x14ac:dyDescent="0.35">
      <c r="C75" s="1"/>
      <c r="D75" s="1"/>
      <c r="E75" s="1"/>
      <c r="F75" s="1"/>
      <c r="G75" s="1"/>
      <c r="L75" s="1"/>
      <c r="M75" s="1"/>
      <c r="P75" s="1"/>
    </row>
    <row r="76" spans="3:16" x14ac:dyDescent="0.35">
      <c r="C76" s="1"/>
      <c r="D76" s="1"/>
      <c r="E76" s="1"/>
      <c r="F76" s="1"/>
      <c r="G76" s="1"/>
      <c r="L76" s="1"/>
      <c r="M76" s="1"/>
      <c r="P76" s="1"/>
    </row>
    <row r="77" spans="3:16" x14ac:dyDescent="0.35">
      <c r="C77" s="1"/>
      <c r="D77" s="1"/>
      <c r="E77" s="1"/>
      <c r="F77" s="1"/>
      <c r="G77" s="1"/>
      <c r="L77" s="1"/>
      <c r="M77" s="1"/>
      <c r="P77" s="1"/>
    </row>
    <row r="78" spans="3:16" x14ac:dyDescent="0.35">
      <c r="C78" s="1"/>
      <c r="D78" s="1"/>
      <c r="E78" s="1"/>
      <c r="F78" s="1"/>
      <c r="G78" s="1"/>
      <c r="L78" s="1"/>
      <c r="M78" s="1"/>
      <c r="P78" s="1"/>
    </row>
    <row r="79" spans="3:16" x14ac:dyDescent="0.35">
      <c r="C79" s="1"/>
      <c r="D79" s="1"/>
      <c r="E79" s="1"/>
      <c r="F79" s="1"/>
      <c r="G79" s="1"/>
      <c r="L79" s="1"/>
      <c r="M79" s="1"/>
      <c r="P79" s="1"/>
    </row>
    <row r="80" spans="3:16" x14ac:dyDescent="0.35">
      <c r="C80" s="1"/>
      <c r="D80" s="1"/>
      <c r="E80" s="1"/>
      <c r="F80" s="1"/>
      <c r="G80" s="1"/>
      <c r="L80" s="1"/>
      <c r="M80" s="1"/>
      <c r="P80" s="1"/>
    </row>
    <row r="81" spans="3:16" x14ac:dyDescent="0.35">
      <c r="C81" s="1"/>
      <c r="D81" s="1"/>
      <c r="E81" s="1"/>
      <c r="F81" s="1"/>
      <c r="G81" s="1"/>
      <c r="L81" s="1"/>
      <c r="M81" s="1"/>
      <c r="P81" s="1"/>
    </row>
    <row r="82" spans="3:16" x14ac:dyDescent="0.35">
      <c r="C82" s="1"/>
      <c r="D82" s="1"/>
      <c r="E82" s="1"/>
      <c r="F82" s="1"/>
      <c r="G82" s="1"/>
      <c r="L82" s="1"/>
      <c r="M82" s="1"/>
      <c r="P82" s="1"/>
    </row>
    <row r="83" spans="3:16" x14ac:dyDescent="0.35">
      <c r="C83" s="1"/>
      <c r="D83" s="1"/>
      <c r="E83" s="1"/>
      <c r="F83" s="1"/>
      <c r="G83" s="1"/>
      <c r="L83" s="1"/>
      <c r="M83" s="1"/>
      <c r="P83" s="1"/>
    </row>
    <row r="84" spans="3:16" x14ac:dyDescent="0.35">
      <c r="C84" s="1"/>
      <c r="D84" s="1"/>
      <c r="E84" s="1"/>
      <c r="F84" s="1"/>
      <c r="G84" s="1"/>
      <c r="L84" s="1"/>
      <c r="M84" s="1"/>
      <c r="P84" s="1"/>
    </row>
    <row r="85" spans="3:16" x14ac:dyDescent="0.35">
      <c r="C85" s="1"/>
      <c r="D85" s="1"/>
      <c r="E85" s="1"/>
      <c r="F85" s="1"/>
      <c r="G85" s="1"/>
      <c r="L85" s="1"/>
      <c r="M85" s="1"/>
      <c r="P85" s="1"/>
    </row>
    <row r="86" spans="3:16" x14ac:dyDescent="0.35">
      <c r="C86" s="1"/>
      <c r="D86" s="1"/>
      <c r="E86" s="1"/>
      <c r="F86" s="1"/>
      <c r="G86" s="1"/>
      <c r="L86" s="1"/>
      <c r="M86" s="1"/>
      <c r="P86" s="1"/>
    </row>
    <row r="87" spans="3:16" x14ac:dyDescent="0.35">
      <c r="C87" s="1"/>
      <c r="D87" s="1"/>
      <c r="E87" s="1"/>
      <c r="F87" s="1"/>
      <c r="G87" s="1"/>
      <c r="L87" s="1"/>
      <c r="M87" s="1"/>
      <c r="P87" s="1"/>
    </row>
    <row r="88" spans="3:16" x14ac:dyDescent="0.35">
      <c r="C88" s="1"/>
      <c r="D88" s="1"/>
      <c r="E88" s="1"/>
      <c r="F88" s="1"/>
      <c r="G88" s="1"/>
      <c r="L88" s="1"/>
      <c r="M88" s="1"/>
      <c r="P88" s="1"/>
    </row>
    <row r="89" spans="3:16" x14ac:dyDescent="0.35">
      <c r="C89" s="1"/>
      <c r="D89" s="1"/>
      <c r="E89" s="1"/>
      <c r="F89" s="1"/>
      <c r="G89" s="1"/>
      <c r="L89" s="1"/>
      <c r="M89" s="1"/>
      <c r="P89" s="1"/>
    </row>
    <row r="90" spans="3:16" x14ac:dyDescent="0.35">
      <c r="C90" s="1"/>
      <c r="D90" s="1"/>
      <c r="E90" s="1"/>
      <c r="F90" s="1"/>
      <c r="G90" s="1"/>
      <c r="L90" s="1"/>
      <c r="M90" s="1"/>
      <c r="P90" s="1"/>
    </row>
    <row r="91" spans="3:16" x14ac:dyDescent="0.35">
      <c r="C91" s="1"/>
      <c r="D91" s="1"/>
      <c r="E91" s="1"/>
      <c r="F91" s="1"/>
      <c r="G91" s="1"/>
      <c r="L91" s="1"/>
      <c r="M91" s="1"/>
      <c r="P91" s="1"/>
    </row>
    <row r="92" spans="3:16" x14ac:dyDescent="0.35">
      <c r="C92" s="1"/>
      <c r="D92" s="1"/>
      <c r="E92" s="1"/>
      <c r="F92" s="1"/>
      <c r="G92" s="1"/>
      <c r="L92" s="1"/>
      <c r="M92" s="1"/>
      <c r="P92" s="1"/>
    </row>
    <row r="93" spans="3:16" x14ac:dyDescent="0.35">
      <c r="C93" s="1"/>
      <c r="D93" s="1"/>
      <c r="E93" s="1"/>
      <c r="F93" s="1"/>
      <c r="G93" s="1"/>
      <c r="L93" s="1"/>
      <c r="M93" s="1"/>
      <c r="P93" s="1"/>
    </row>
    <row r="94" spans="3:16" x14ac:dyDescent="0.35">
      <c r="C94" s="1"/>
      <c r="D94" s="1"/>
      <c r="E94" s="1"/>
      <c r="F94" s="1"/>
      <c r="G94" s="1"/>
      <c r="L94" s="1"/>
      <c r="M94" s="1"/>
      <c r="P94" s="1"/>
    </row>
    <row r="95" spans="3:16" x14ac:dyDescent="0.35">
      <c r="C95" s="1"/>
      <c r="D95" s="1"/>
      <c r="E95" s="1"/>
      <c r="F95" s="1"/>
      <c r="G95" s="1"/>
      <c r="L95" s="1"/>
      <c r="M95" s="1"/>
      <c r="P95" s="1"/>
    </row>
    <row r="96" spans="3:16" x14ac:dyDescent="0.35">
      <c r="C96" s="1"/>
      <c r="D96" s="1"/>
      <c r="E96" s="1"/>
      <c r="F96" s="1"/>
      <c r="G96" s="1"/>
      <c r="L96" s="1"/>
      <c r="M96" s="1"/>
      <c r="P96" s="1"/>
    </row>
    <row r="97" spans="3:16" x14ac:dyDescent="0.35">
      <c r="C97" s="1"/>
      <c r="D97" s="1"/>
      <c r="E97" s="1"/>
      <c r="F97" s="1"/>
      <c r="G97" s="1"/>
      <c r="L97" s="1"/>
      <c r="M97" s="1"/>
      <c r="P97" s="1"/>
    </row>
    <row r="98" spans="3:16" x14ac:dyDescent="0.35">
      <c r="C98" s="1"/>
      <c r="D98" s="1"/>
      <c r="E98" s="1"/>
      <c r="F98" s="1"/>
      <c r="G98" s="1"/>
      <c r="L98" s="1"/>
      <c r="M98" s="1"/>
      <c r="P98" s="1"/>
    </row>
    <row r="99" spans="3:16" x14ac:dyDescent="0.35">
      <c r="C99" s="1"/>
      <c r="D99" s="1"/>
      <c r="E99" s="1"/>
      <c r="F99" s="1"/>
      <c r="G99" s="1"/>
      <c r="L99" s="1"/>
      <c r="M99" s="1"/>
      <c r="P99" s="1"/>
    </row>
    <row r="100" spans="3:16" x14ac:dyDescent="0.35">
      <c r="C100" s="1"/>
      <c r="D100" s="1"/>
      <c r="E100" s="1"/>
      <c r="F100" s="1"/>
      <c r="G100" s="1"/>
      <c r="L100" s="1"/>
      <c r="M100" s="1"/>
      <c r="P100" s="1"/>
    </row>
    <row r="101" spans="3:16" x14ac:dyDescent="0.35">
      <c r="C101" s="1"/>
      <c r="D101" s="1"/>
      <c r="E101" s="1"/>
      <c r="F101" s="1"/>
      <c r="G101" s="1"/>
      <c r="L101" s="1"/>
      <c r="M101" s="1"/>
      <c r="P101" s="1"/>
    </row>
    <row r="102" spans="3:16" x14ac:dyDescent="0.35">
      <c r="C102" s="1"/>
      <c r="D102" s="1"/>
      <c r="E102" s="1"/>
      <c r="F102" s="1"/>
      <c r="G102" s="1"/>
      <c r="L102" s="1"/>
      <c r="M102" s="1"/>
      <c r="P102" s="1"/>
    </row>
    <row r="103" spans="3:16" x14ac:dyDescent="0.35">
      <c r="C103" s="1"/>
      <c r="D103" s="1"/>
      <c r="E103" s="1"/>
      <c r="F103" s="1"/>
      <c r="G103" s="1"/>
      <c r="L103" s="1"/>
      <c r="M103" s="1"/>
      <c r="P103" s="1"/>
    </row>
    <row r="104" spans="3:16" x14ac:dyDescent="0.35">
      <c r="C104" s="1"/>
      <c r="D104" s="1"/>
      <c r="E104" s="1"/>
      <c r="F104" s="1"/>
      <c r="G104" s="1"/>
      <c r="L104" s="1"/>
      <c r="M104" s="1"/>
      <c r="P104" s="1"/>
    </row>
    <row r="105" spans="3:16" x14ac:dyDescent="0.35">
      <c r="C105" s="1"/>
      <c r="D105" s="1"/>
      <c r="E105" s="1"/>
      <c r="F105" s="1"/>
      <c r="G105" s="1"/>
      <c r="L105" s="1"/>
      <c r="M105" s="1"/>
      <c r="P105" s="1"/>
    </row>
    <row r="106" spans="3:16" x14ac:dyDescent="0.35">
      <c r="C106" s="1"/>
      <c r="D106" s="1"/>
      <c r="E106" s="1"/>
      <c r="F106" s="1"/>
      <c r="G106" s="1"/>
      <c r="L106" s="1"/>
      <c r="M106" s="1"/>
      <c r="P106" s="1"/>
    </row>
    <row r="107" spans="3:16" x14ac:dyDescent="0.35">
      <c r="C107" s="1"/>
      <c r="D107" s="1"/>
      <c r="E107" s="1"/>
      <c r="F107" s="1"/>
      <c r="G107" s="1"/>
      <c r="L107" s="1"/>
      <c r="M107" s="1"/>
      <c r="P107" s="1"/>
    </row>
    <row r="108" spans="3:16" x14ac:dyDescent="0.35">
      <c r="C108" s="1"/>
      <c r="D108" s="1"/>
      <c r="E108" s="1"/>
      <c r="F108" s="1"/>
      <c r="G108" s="1"/>
      <c r="L108" s="1"/>
      <c r="M108" s="1"/>
      <c r="P108" s="1"/>
    </row>
    <row r="109" spans="3:16" x14ac:dyDescent="0.35">
      <c r="C109" s="1"/>
      <c r="D109" s="1"/>
      <c r="E109" s="1"/>
      <c r="F109" s="1"/>
      <c r="G109" s="1"/>
      <c r="L109" s="1"/>
      <c r="M109" s="1"/>
      <c r="P109" s="1"/>
    </row>
    <row r="110" spans="3:16" x14ac:dyDescent="0.35">
      <c r="C110" s="1"/>
      <c r="D110" s="1"/>
      <c r="E110" s="1"/>
      <c r="F110" s="1"/>
      <c r="G110" s="1"/>
      <c r="L110" s="1"/>
      <c r="M110" s="1"/>
      <c r="P110" s="1"/>
    </row>
    <row r="111" spans="3:16" x14ac:dyDescent="0.35">
      <c r="C111" s="1"/>
      <c r="D111" s="1"/>
      <c r="E111" s="1"/>
      <c r="F111" s="1"/>
      <c r="G111" s="1"/>
      <c r="L111" s="1"/>
      <c r="M111" s="1"/>
      <c r="P111" s="1"/>
    </row>
    <row r="112" spans="3:16" x14ac:dyDescent="0.35">
      <c r="C112" s="1"/>
      <c r="D112" s="1"/>
      <c r="E112" s="1"/>
      <c r="F112" s="1"/>
      <c r="G112" s="1"/>
      <c r="L112" s="1"/>
      <c r="M112" s="1"/>
      <c r="P112" s="1"/>
    </row>
    <row r="113" spans="3:16" x14ac:dyDescent="0.35">
      <c r="C113" s="1"/>
      <c r="D113" s="1"/>
      <c r="E113" s="1"/>
      <c r="F113" s="1"/>
      <c r="G113" s="1"/>
      <c r="L113" s="1"/>
      <c r="M113" s="1"/>
      <c r="P113" s="1"/>
    </row>
    <row r="114" spans="3:16" x14ac:dyDescent="0.35">
      <c r="C114" s="1"/>
      <c r="D114" s="1"/>
      <c r="E114" s="1"/>
      <c r="F114" s="1"/>
      <c r="G114" s="1"/>
      <c r="L114" s="1"/>
      <c r="M114" s="1"/>
      <c r="P114" s="1"/>
    </row>
    <row r="115" spans="3:16" x14ac:dyDescent="0.35">
      <c r="C115" s="1"/>
      <c r="D115" s="1"/>
      <c r="E115" s="1"/>
      <c r="F115" s="1"/>
      <c r="G115" s="1"/>
      <c r="L115" s="1"/>
      <c r="M115" s="1"/>
      <c r="P115" s="1"/>
    </row>
    <row r="116" spans="3:16" x14ac:dyDescent="0.35">
      <c r="C116" s="1"/>
      <c r="D116" s="1"/>
      <c r="E116" s="1"/>
      <c r="F116" s="1"/>
      <c r="G116" s="1"/>
      <c r="L116" s="1"/>
      <c r="M116" s="1"/>
      <c r="P116" s="1"/>
    </row>
    <row r="117" spans="3:16" x14ac:dyDescent="0.35">
      <c r="C117" s="1"/>
      <c r="D117" s="1"/>
      <c r="E117" s="1"/>
      <c r="F117" s="1"/>
      <c r="G117" s="1"/>
      <c r="L117" s="1"/>
      <c r="M117" s="1"/>
      <c r="P117" s="1"/>
    </row>
    <row r="118" spans="3:16" x14ac:dyDescent="0.35">
      <c r="C118" s="1"/>
      <c r="D118" s="1"/>
      <c r="E118" s="1"/>
      <c r="F118" s="1"/>
      <c r="G118" s="1"/>
      <c r="L118" s="1"/>
      <c r="M118" s="1"/>
      <c r="P118" s="1"/>
    </row>
    <row r="119" spans="3:16" x14ac:dyDescent="0.35">
      <c r="C119" s="1"/>
      <c r="D119" s="1"/>
      <c r="E119" s="1"/>
      <c r="F119" s="1"/>
      <c r="G119" s="1"/>
      <c r="L119" s="1"/>
      <c r="M119" s="1"/>
      <c r="P119" s="1"/>
    </row>
    <row r="120" spans="3:16" x14ac:dyDescent="0.35">
      <c r="C120" s="1"/>
      <c r="D120" s="1"/>
      <c r="E120" s="1"/>
      <c r="F120" s="1"/>
      <c r="G120" s="1"/>
      <c r="L120" s="1"/>
      <c r="M120" s="1"/>
      <c r="P120" s="1"/>
    </row>
    <row r="121" spans="3:16" x14ac:dyDescent="0.35">
      <c r="C121" s="1"/>
      <c r="D121" s="1"/>
      <c r="E121" s="1"/>
      <c r="F121" s="1"/>
      <c r="G121" s="1"/>
      <c r="L121" s="1"/>
      <c r="M121" s="1"/>
      <c r="P121" s="1"/>
    </row>
    <row r="122" spans="3:16" x14ac:dyDescent="0.35">
      <c r="C122" s="1"/>
      <c r="D122" s="1"/>
      <c r="E122" s="1"/>
      <c r="F122" s="1"/>
      <c r="G122" s="1"/>
      <c r="L122" s="1"/>
      <c r="M122" s="1"/>
      <c r="P122" s="1"/>
    </row>
    <row r="123" spans="3:16" x14ac:dyDescent="0.35">
      <c r="C123" s="1"/>
      <c r="D123" s="1"/>
      <c r="E123" s="1"/>
      <c r="F123" s="1"/>
      <c r="G123" s="1"/>
      <c r="L123" s="1"/>
      <c r="M123" s="1"/>
      <c r="P123" s="1"/>
    </row>
    <row r="124" spans="3:16" x14ac:dyDescent="0.35">
      <c r="C124" s="1"/>
      <c r="D124" s="1"/>
      <c r="E124" s="1"/>
      <c r="F124" s="1"/>
      <c r="G124" s="1"/>
      <c r="L124" s="1"/>
      <c r="M124" s="1"/>
      <c r="P124" s="1"/>
    </row>
    <row r="125" spans="3:16" x14ac:dyDescent="0.35">
      <c r="C125" s="1"/>
      <c r="D125" s="1"/>
      <c r="E125" s="1"/>
      <c r="F125" s="1"/>
      <c r="G125" s="1"/>
      <c r="L125" s="1"/>
      <c r="M125" s="1"/>
      <c r="P125" s="1"/>
    </row>
    <row r="126" spans="3:16" x14ac:dyDescent="0.35">
      <c r="C126" s="1"/>
      <c r="D126" s="1"/>
      <c r="E126" s="1"/>
      <c r="F126" s="1"/>
      <c r="G126" s="1"/>
      <c r="L126" s="1"/>
      <c r="M126" s="1"/>
      <c r="P126" s="1"/>
    </row>
    <row r="127" spans="3:16" x14ac:dyDescent="0.35">
      <c r="C127" s="1"/>
      <c r="D127" s="1"/>
      <c r="E127" s="1"/>
      <c r="F127" s="1"/>
      <c r="G127" s="1"/>
      <c r="L127" s="1"/>
      <c r="M127" s="1"/>
      <c r="P127" s="1"/>
    </row>
    <row r="128" spans="3:16" x14ac:dyDescent="0.35">
      <c r="C128" s="1"/>
      <c r="D128" s="1"/>
      <c r="E128" s="1"/>
      <c r="F128" s="1"/>
      <c r="G128" s="1"/>
      <c r="L128" s="1"/>
      <c r="M128" s="1"/>
      <c r="P128" s="1"/>
    </row>
    <row r="129" spans="3:16" x14ac:dyDescent="0.35">
      <c r="C129" s="1"/>
      <c r="D129" s="1"/>
      <c r="E129" s="1"/>
      <c r="F129" s="1"/>
      <c r="G129" s="1"/>
      <c r="L129" s="1"/>
      <c r="M129" s="1"/>
      <c r="P129" s="1"/>
    </row>
    <row r="130" spans="3:16" x14ac:dyDescent="0.35">
      <c r="C130" s="1"/>
      <c r="D130" s="1"/>
      <c r="E130" s="1"/>
      <c r="F130" s="1"/>
      <c r="G130" s="1"/>
      <c r="L130" s="1"/>
      <c r="M130" s="1"/>
      <c r="P130" s="1"/>
    </row>
    <row r="131" spans="3:16" x14ac:dyDescent="0.35">
      <c r="C131" s="1"/>
      <c r="D131" s="1"/>
      <c r="E131" s="1"/>
      <c r="F131" s="1"/>
      <c r="G131" s="1"/>
      <c r="L131" s="1"/>
      <c r="M131" s="1"/>
      <c r="P131" s="1"/>
    </row>
    <row r="132" spans="3:16" x14ac:dyDescent="0.35">
      <c r="C132" s="1"/>
      <c r="D132" s="1"/>
      <c r="E132" s="1"/>
      <c r="F132" s="1"/>
      <c r="G132" s="1"/>
      <c r="L132" s="1"/>
      <c r="M132" s="1"/>
      <c r="P132" s="1"/>
    </row>
    <row r="133" spans="3:16" x14ac:dyDescent="0.35">
      <c r="C133" s="1"/>
      <c r="D133" s="1"/>
      <c r="E133" s="1"/>
      <c r="F133" s="1"/>
      <c r="G133" s="1"/>
      <c r="L133" s="1"/>
      <c r="M133" s="1"/>
      <c r="P133" s="1"/>
    </row>
    <row r="134" spans="3:16" x14ac:dyDescent="0.35">
      <c r="C134" s="1"/>
      <c r="D134" s="1"/>
      <c r="E134" s="1"/>
      <c r="F134" s="1"/>
      <c r="G134" s="1"/>
      <c r="L134" s="1"/>
      <c r="M134" s="1"/>
      <c r="P134" s="1"/>
    </row>
    <row r="135" spans="3:16" x14ac:dyDescent="0.35">
      <c r="C135" s="1"/>
      <c r="D135" s="1"/>
      <c r="E135" s="1"/>
      <c r="F135" s="1"/>
      <c r="G135" s="1"/>
      <c r="L135" s="1"/>
      <c r="M135" s="1"/>
      <c r="P135" s="1"/>
    </row>
    <row r="136" spans="3:16" x14ac:dyDescent="0.35">
      <c r="C136" s="1"/>
      <c r="D136" s="1"/>
      <c r="E136" s="1"/>
      <c r="F136" s="1"/>
      <c r="G136" s="1"/>
      <c r="L136" s="1"/>
      <c r="M136" s="1"/>
      <c r="P136" s="1"/>
    </row>
  </sheetData>
  <sheetProtection algorithmName="SHA-512" hashValue="bAcPcU0xwc7xo0U77reBTEwkopNKUZSaJNlLV+q7GbQIluKlKlx0fkDw0HWp/lp2YtxhyZKTdUDam1Rs8Owetw==" saltValue="czj6Dcx5JuuDRRvpiA62Yg==" spinCount="100000" sheet="1" objects="1" scenarios="1" selectLockedCells="1"/>
  <mergeCells count="14">
    <mergeCell ref="O1:P1"/>
    <mergeCell ref="B1:F1"/>
    <mergeCell ref="I55:K55"/>
    <mergeCell ref="L7:L50"/>
    <mergeCell ref="M7:M50"/>
    <mergeCell ref="N7:N50"/>
    <mergeCell ref="B3:C4"/>
    <mergeCell ref="D3:E4"/>
    <mergeCell ref="F3:H4"/>
    <mergeCell ref="O7:O50"/>
    <mergeCell ref="P7:P50"/>
    <mergeCell ref="I56:K56"/>
    <mergeCell ref="B56:F56"/>
    <mergeCell ref="B55:F55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53">
    <cfRule type="containsBlanks" dxfId="14" priority="931">
      <formula>LEN(TRIM(D7))=0</formula>
    </cfRule>
  </conditionalFormatting>
  <conditionalFormatting sqref="B11 B19:B53">
    <cfRule type="containsBlanks" dxfId="13" priority="452">
      <formula>LEN(TRIM(B11))=0</formula>
    </cfRule>
  </conditionalFormatting>
  <conditionalFormatting sqref="B11 B19:B53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">
    <cfRule type="notContainsBlanks" dxfId="5" priority="428">
      <formula>LEN(TRIM(I7))&gt;0</formula>
    </cfRule>
  </conditionalFormatting>
  <conditionalFormatting sqref="K10 K13 K16 K19 K22 K25 K28 K31 K34 K37 K40 K43 K46 K49 K52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">
    <cfRule type="notContainsBlanks" dxfId="0" priority="423">
      <formula>LEN(TRIM(I10))&gt;0</formula>
    </cfRule>
  </conditionalFormatting>
  <dataValidations count="2">
    <dataValidation type="list" showInputMessage="1" showErrorMessage="1" sqref="M7 M51:M53" xr:uid="{00000000-0002-0000-0000-000000000000}">
      <formula1>"ANO,NE"</formula1>
    </dataValidation>
    <dataValidation type="list" showInputMessage="1" showErrorMessage="1" sqref="E7:E53" xr:uid="{00000000-0002-0000-0000-000001000000}">
      <formula1>"ks,balení,sada,litr,kg,pár,role,karton,"</formula1>
    </dataValidation>
  </dataValidations>
  <pageMargins left="0.19685039370078741" right="0.19685039370078741" top="0.15748031496062992" bottom="0.19685039370078741" header="0.15748031496062992" footer="0.19685039370078741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2020-07-21T07:39:50Z</cp:lastPrinted>
  <dcterms:created xsi:type="dcterms:W3CDTF">2014-03-05T12:43:32Z</dcterms:created>
  <dcterms:modified xsi:type="dcterms:W3CDTF">2020-07-21T07:44:24Z</dcterms:modified>
</cp:coreProperties>
</file>