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13-2020\2-vyzva\pracovni dokumenty - vyzva\"/>
    </mc:Choice>
  </mc:AlternateContent>
  <xr:revisionPtr revIDLastSave="0" documentId="13_ncr:1_{48F74F0F-D286-474A-B649-6C4EE4C7AB0C}" xr6:coauthVersionLast="36" xr6:coauthVersionMax="36" xr10:uidLastSave="{00000000-0000-0000-0000-000000000000}"/>
  <bookViews>
    <workbookView xWindow="-3480" yWindow="1770" windowWidth="14400" windowHeight="3380" tabRatio="939" xr2:uid="{00000000-000D-0000-FFFF-FFFF00000000}"/>
  </bookViews>
  <sheets>
    <sheet name="ČPHP" sheetId="22" r:id="rId1"/>
  </sheets>
  <definedNames>
    <definedName name="_xlnm.Print_Area" localSheetId="0">ČPHP!$B$1:$N$64</definedName>
  </definedNames>
  <calcPr calcId="191029"/>
</workbook>
</file>

<file path=xl/calcChain.xml><?xml version="1.0" encoding="utf-8"?>
<calcChain xmlns="http://schemas.openxmlformats.org/spreadsheetml/2006/main"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10" i="22"/>
  <c r="J9" i="22"/>
  <c r="J8" i="22"/>
  <c r="J7" i="22"/>
  <c r="K10" i="22"/>
  <c r="K9" i="22"/>
  <c r="K8" i="22"/>
  <c r="K7" i="22"/>
  <c r="G61" i="22" l="1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64" i="22" l="1"/>
  <c r="I64" i="22" l="1"/>
</calcChain>
</file>

<file path=xl/sharedStrings.xml><?xml version="1.0" encoding="utf-8"?>
<sst xmlns="http://schemas.openxmlformats.org/spreadsheetml/2006/main" count="197" uniqueCount="107">
  <si>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</si>
  <si>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</si>
  <si>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</si>
  <si>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</si>
  <si>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</si>
  <si>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</si>
  <si>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</si>
  <si>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</si>
  <si>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</si>
  <si>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</si>
  <si>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</si>
  <si>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- 013 - 2020 (ČPHP-(II.)-013-2020)</t>
  </si>
  <si>
    <t>Priloha_c._1_KS_technicke_specifikace_CPHP-(II.)-013-2020</t>
  </si>
  <si>
    <t xml:space="preserve">Název </t>
  </si>
  <si>
    <t>Měrná jednotka [MJ]</t>
  </si>
  <si>
    <t xml:space="preserve">Popis </t>
  </si>
  <si>
    <t>Maximální cena za jednotlivé položky 
v Kč BEZ DPH</t>
  </si>
  <si>
    <t xml:space="preserve">Fakturace </t>
  </si>
  <si>
    <t>Kontaktní osoba 
k převzetí zboží</t>
  </si>
  <si>
    <t xml:space="preserve">Místo dodání </t>
  </si>
  <si>
    <t>Toaletní papír v roli 19</t>
  </si>
  <si>
    <t>ks 
(role)</t>
  </si>
  <si>
    <t>Toaletní papír v roli</t>
  </si>
  <si>
    <t>ks</t>
  </si>
  <si>
    <t>Papírové Z-Z ručníky</t>
  </si>
  <si>
    <t>ks (balíček)</t>
  </si>
  <si>
    <t>Toaletní papír v roli 28</t>
  </si>
  <si>
    <t>MYCÍ PROSTŘEDEK NA PODLAHY</t>
  </si>
  <si>
    <t>MÝDLOVÝ PROSTŘEDEK NA PODLAHY</t>
  </si>
  <si>
    <t>MYCÍ PROSTŘ. KUCHYNĚ - čistící krém</t>
  </si>
  <si>
    <t>MYCÍ PROSTŘ. KOUPELNA - rozprašovač</t>
  </si>
  <si>
    <t>MYCÍ PROSTŘ. WC - gel</t>
  </si>
  <si>
    <t>MÝDLO  TEKUTÉ- bez aplikátoru</t>
  </si>
  <si>
    <t>ODSTRAŇOVAČ PLÍSNÍ S ROZPRAŠOVAČEM</t>
  </si>
  <si>
    <t>Leštěnka na nábytek - spray</t>
  </si>
  <si>
    <t xml:space="preserve">Vosková emulze </t>
  </si>
  <si>
    <t>Čistič oken s rozprašovačem</t>
  </si>
  <si>
    <t>Vinylové rukavice - L</t>
  </si>
  <si>
    <t>balení</t>
  </si>
  <si>
    <t>Velikost L. Balení 100 - 120 ks.</t>
  </si>
  <si>
    <t>Vinylové rukavice - XL</t>
  </si>
  <si>
    <t>Velikost XL. Balení 100 - 120 ks.</t>
  </si>
  <si>
    <t>Sáčky na odpadky</t>
  </si>
  <si>
    <t>role</t>
  </si>
  <si>
    <t>50 x 60cm - 30litrů. Tloušťka min. 6 mic. Role 50 - 60 ks.</t>
  </si>
  <si>
    <t>Sáčky na odpadky - pevné</t>
  </si>
  <si>
    <t>Pytle zelené, žluté</t>
  </si>
  <si>
    <t>Pytle černé, modré silné</t>
  </si>
  <si>
    <t xml:space="preserve">Hadr na podlahu  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</si>
  <si>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</si>
  <si>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</si>
  <si>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</si>
  <si>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</si>
  <si>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</si>
  <si>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 xml:space="preserve">Návlek mopu 40 cm </t>
  </si>
  <si>
    <t>Držák mopu 40 cm jazykový</t>
  </si>
  <si>
    <t>Profesionální magnetický držák 40 cm pro mopy s jazyky vyrobený z vysoce odolného plastu v kombinaci s ocelí.</t>
  </si>
  <si>
    <t>MYCÍ PROSTŘ. KUCHYNĚ - tekutý krém</t>
  </si>
  <si>
    <t>MYCÍ PROSTŘ. KUCHYNĚ - rozprašovač</t>
  </si>
  <si>
    <t>Ždímač plochých mopů</t>
  </si>
  <si>
    <t>Samostatná faktura</t>
  </si>
  <si>
    <t>Jan Pinker,
Tel.: 602 389 189</t>
  </si>
  <si>
    <t>Univerzitní 8, 
301 00 Plzeň,
Rektorát</t>
  </si>
  <si>
    <t>Josef Huml,
Tel.: 728 049 293</t>
  </si>
  <si>
    <t>Univerzitní 28,
301 00 Plzeň,
objekt Fakulty designu a umění Ladislava Sutnara</t>
  </si>
  <si>
    <t>Univerzitní 22,
301 00 Plzeň,
objekt Regionální technologický institut (RTI) - UD, UH</t>
  </si>
  <si>
    <t>Role průmyslová 19, 2vrstvý, bílý, 100% celuloza. V balení min. 12ks (rolí). 
Návin min. 100 bm, průměr dutinky max. 6,5 cm. Určeno do zásobníků.</t>
  </si>
  <si>
    <t>Role, toal. papír 3-vrstvý, 100% celuloza, min. 150 útržků.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</si>
  <si>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 1 l.</t>
  </si>
  <si>
    <t>Bezoplachová dezinfekce na ruce v lahvi s pumpičkou; s antibakteriální a virucidní účinností. náplň 500-600 ml.</t>
  </si>
  <si>
    <t>Balíček skládaných Z-Z ručníků. 2vrstvé, bílé, 100% celuloza, rozměr 23 x 25cm. Určeno do zásobníků. 
1ks (balíček) min. 150ks papírových ručníků. V kartonu min. 20ks (balíčků).</t>
  </si>
  <si>
    <t>Role průmyslová 28, 2vrstvý, bílý, 100% celuloza. V balení min. 6ks (rolí). 
Návin min. 280 bm, průměr dutinky max. 7,5 cm. Určeno do zásobníků.</t>
  </si>
  <si>
    <t>Univerzální čistící prostředek, pH:  5 - 6. Použití zejména: mytí podlahových krytin, kachliček, dlaždic, omyvatelných stěn. Náplň 1 - 1,5 l.</t>
  </si>
  <si>
    <t>Mýdlový čistič. Použití zejména: čištění dřevěných povrchů a laminátových podlah. Náplň  5 - 6 l.</t>
  </si>
  <si>
    <t>DEZINFEKČNÍ PROSTŘEDEK NA PODLAHY</t>
  </si>
  <si>
    <t>Tekutý čistící a dezinfekční prostředek - baktericidní a fungicidní účinky. Použití: na podlahy, chodby, koupelny a  hygienická zařízení. Náplň 0,75 - 1 l.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</si>
  <si>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</si>
  <si>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Kyselý přípravek v rozprašovači, s antibakteriální přísadou, obsah látek rozpouštějíci rez a vodní kámen. Použití: pro všechny omývatelné plochy, včetně akrylátu. Náplň 0,5 - 0,75l.</t>
  </si>
  <si>
    <t>Dezinfekční přípravek - gel, s obsahem kyseliny chlorovodíkové, rozpustný ve vodě. Použití: k odstraňování vodního kamene v toaletě. Náplň  0,75 - 1l.</t>
  </si>
  <si>
    <t>Husté tekuté mýdlo s glycerinem, s přírodními výtažky, balení bez aplikátoru. Náplň  5 -6 l. Obsah NaCl max. 1%. Nutno doložit potvrzením od  výrobce.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</si>
  <si>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</si>
  <si>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Leštěnka na nábytek - spray. Použití: prostředek na ošetření nábytku. Náplň 400ml - 500 ml.</t>
  </si>
  <si>
    <t>Samoleštící rozleštitelná vosková emulze, s protiskluzovou přísadou. Použití: leštění a konzervace nesavých podlahových krytin. Náplň 0,5 - 0,7 l.</t>
  </si>
  <si>
    <t>Čistič oken  s obsahem alkoholu - s rozprašovačem - pH: 7,0 - 9,0. Náplň 0,5 - 1 l.</t>
  </si>
  <si>
    <t>63 x 74cm - 60litrů. Tloušťka min. 7 mic. Role 50 - 60 ks.</t>
  </si>
  <si>
    <t xml:space="preserve">63 x 74cm - 60litrů. Pevné sáčky do odpadkových košů, vyrobené z HDPE fólie. Odolné proti roztržení a úniku tekutiny, tloušťka fólie min. 24 mic. Role 10 - 12 ks.  </t>
  </si>
  <si>
    <t>70x110 cm - 120 l, ze silné folie tl. min. 60 mikronů. Role 25  - 30 ks.</t>
  </si>
  <si>
    <t>70x110 cm - 120 l, ze silné folie tl. min. 100 mikronů. Role 15 - 20 ks.</t>
  </si>
  <si>
    <t>Z netkaného textilu (vizkóza), rozměr 60 x 70  (oranžový).</t>
  </si>
  <si>
    <t>Rozměr 52 x 90 cm, klasický tkaný (bílý). Složení: 75% Bavlny, 25% Viskózy.</t>
  </si>
  <si>
    <t>35 x 40 cm, flanelová, bílá.</t>
  </si>
  <si>
    <t>Molitanové houbičky malé, na jedné straně abrazivní vrstva. Balení 10 - 12ks.</t>
  </si>
  <si>
    <t>Návlek mopu 40 cm, bavlna, min. 500 pracích cyklů. Uchycení držáku mopu pomocí jazyka. Vlastnosti: max. teplota praní 95 °C , srážlivost maximálně 4%, schopnost absorbce tekutiny min. 300%. Uchycení - pomocí jazyka, odolnost proti - kyseliny, zásady.</t>
  </si>
  <si>
    <t>Balíček skládaných Z-Z ručníků. 2vrstvé, bílé, 100% celuloza, rozměr 23 x 25cm. Určeno do zásobníků.
1ks (balíček) min. 150ks papírových ručníků. V kartonu min. 20ks (balíčků).</t>
  </si>
  <si>
    <t>Univerzální čistící prostředek se čpavkem. Použití zejména: mytí podlahových krytin, kachliček, dlaždic, omyvatelných stěn, na podlahy, nábytek, lamináty, nerez, smalt, keramiku, okna, koberce. Náplň 1,5  - 2 l.</t>
  </si>
  <si>
    <t>Mýdlový čistič . Použití zejména: čištění dřevěných povrchů a laminátových podlah. Náplň 5 - 6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</si>
  <si>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</si>
  <si>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Čistič tekutý s rozprašovačem. Použití: čištění kuchyní, na všechny omyvatelné povrchy. Náplň 0,5 - 0,75 l.</t>
  </si>
  <si>
    <t>MÝDLO  TEKUTÉ - bez aplikátoru</t>
  </si>
  <si>
    <t>Husté tekuté mýdlo s glycerinem, s přírodními výtažky, balení bez aplikátoru. Náplň   5 -6 l. Obsah NaCl max. 1%. Nutno doložit potvrzením od  výrobce.</t>
  </si>
  <si>
    <t>Z netkaného textilu  (vizkóza), rozměr 60 x 70  (oranžový).</t>
  </si>
  <si>
    <t>Návlek mopu 40 cm, bavlna, min. 500 pracích cyklů. Uchycení držáku mopu pomocí jazyka. Vlastnosti: max. teplota praní  95°C, srážlivost maximálně 4%, schopnost absorbce tekutiny min. 300%. Uchycení - pomocí jazyka, odolnost proti - kyseliny, zásady.</t>
  </si>
  <si>
    <t>Ždímač plastový čelisťový, klasika pro mnoho druhů úklidových vozíků.</t>
  </si>
  <si>
    <t>DEZINFEKČNÍ PROSTŘ. NA PRACOVNÍ PLOCHY</t>
  </si>
  <si>
    <t>DEZINFEKČNÍ PROSTŘ. NA RUCE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</si>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</sst>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2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9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9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5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164" fontId="0" fillId="0" borderId="39" xfId="0" applyNumberFormat="1" applyFill="1" applyBorder="1" applyAlignment="1" applyProtection="1">
      <alignment horizontal="right" vertical="center" indent="1"/>
    </xf>
    <xf numFmtId="164" fontId="9" fillId="2" borderId="3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9" xfId="0" applyNumberFormat="1" applyBorder="1" applyAlignment="1" applyProtection="1">
      <alignment horizontal="right" vertical="center" indent="1"/>
    </xf>
    <xf numFmtId="0" fontId="0" fillId="0" borderId="40" xfId="0" applyNumberFormat="1" applyFill="1" applyBorder="1" applyAlignment="1" applyProtection="1">
      <alignment horizontal="center" vertical="center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25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43" xfId="0" applyFont="1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1" fillId="0" borderId="4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7" xfId="0" applyFill="1" applyBorder="1" applyAlignment="1" applyProtection="1">
      <alignment horizontal="center" vertical="center" wrapText="1"/>
    </xf>
    <xf numFmtId="0" fontId="0" fillId="2" borderId="48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8" fillId="0" borderId="29" xfId="2" applyNumberFormat="1" applyFont="1" applyFill="1" applyBorder="1" applyAlignment="1" applyProtection="1">
      <alignment horizontal="left" vertical="center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8" fillId="0" borderId="29" xfId="2" applyNumberFormat="1" applyFont="1" applyFill="1" applyBorder="1" applyAlignment="1" applyProtection="1">
      <alignment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8" fillId="0" borderId="35" xfId="2" applyNumberFormat="1" applyFont="1" applyFill="1" applyBorder="1" applyAlignment="1" applyProtection="1">
      <alignment horizontal="left" vertical="center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8" fillId="0" borderId="35" xfId="2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3" fontId="0" fillId="0" borderId="38" xfId="0" applyNumberFormat="1" applyFill="1" applyBorder="1" applyAlignment="1" applyProtection="1">
      <alignment horizontal="center" vertical="center" wrapText="1"/>
    </xf>
    <xf numFmtId="0" fontId="8" fillId="0" borderId="39" xfId="2" applyNumberFormat="1" applyFont="1" applyFill="1" applyBorder="1" applyAlignment="1" applyProtection="1">
      <alignment horizontal="left" vertical="center"/>
    </xf>
    <xf numFmtId="3" fontId="0" fillId="0" borderId="39" xfId="0" applyNumberFormat="1" applyFill="1" applyBorder="1" applyAlignment="1" applyProtection="1">
      <alignment horizontal="center" vertical="center" wrapText="1"/>
    </xf>
    <xf numFmtId="0" fontId="0" fillId="0" borderId="39" xfId="0" applyNumberFormat="1" applyFill="1" applyBorder="1" applyAlignment="1" applyProtection="1">
      <alignment horizontal="center" vertical="center" wrapText="1"/>
    </xf>
    <xf numFmtId="0" fontId="8" fillId="0" borderId="39" xfId="2" applyNumberFormat="1" applyFont="1" applyFill="1" applyBorder="1" applyAlignment="1" applyProtection="1">
      <alignment vertical="center" wrapText="1"/>
    </xf>
    <xf numFmtId="0" fontId="0" fillId="0" borderId="41" xfId="0" applyFill="1" applyBorder="1" applyAlignment="1" applyProtection="1">
      <alignment horizontal="center" vertical="center" wrapText="1"/>
    </xf>
    <xf numFmtId="0" fontId="0" fillId="0" borderId="42" xfId="0" applyFill="1" applyBorder="1" applyAlignment="1" applyProtection="1">
      <alignment horizontal="center" vertical="center" wrapText="1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19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4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" customWidth="1"/>
    <col min="2" max="2" width="5.7265625" style="1" customWidth="1"/>
    <col min="3" max="3" width="37.81640625" style="2" customWidth="1"/>
    <col min="4" max="4" width="11.26953125" style="67" customWidth="1"/>
    <col min="5" max="5" width="12.453125" style="68" customWidth="1"/>
    <col min="6" max="6" width="104.7265625" style="2" customWidth="1"/>
    <col min="7" max="7" width="21.81640625" style="2" hidden="1" customWidth="1"/>
    <col min="8" max="8" width="20.81640625" style="1" customWidth="1"/>
    <col min="9" max="9" width="24.7265625" style="1" customWidth="1"/>
    <col min="10" max="10" width="21" style="1" customWidth="1"/>
    <col min="11" max="11" width="21.7265625" style="1" customWidth="1"/>
    <col min="12" max="12" width="15.08984375" style="2" customWidth="1"/>
    <col min="13" max="13" width="29" style="1" customWidth="1"/>
    <col min="14" max="14" width="37.1796875" style="2" customWidth="1"/>
    <col min="15" max="16384" width="8.7265625" style="1"/>
  </cols>
  <sheetData>
    <row r="1" spans="1:14" ht="18" customHeight="1" x14ac:dyDescent="0.35">
      <c r="B1" s="55" t="s">
        <v>11</v>
      </c>
      <c r="C1" s="55"/>
      <c r="D1" s="55"/>
      <c r="E1" s="55"/>
      <c r="F1" s="55"/>
      <c r="I1" s="64"/>
      <c r="J1" s="64"/>
      <c r="M1" s="65" t="s">
        <v>12</v>
      </c>
      <c r="N1" s="65"/>
    </row>
    <row r="2" spans="1:14" ht="18.75" customHeight="1" x14ac:dyDescent="0.35">
      <c r="C2" s="13"/>
      <c r="D2" s="11"/>
      <c r="E2" s="12"/>
      <c r="F2" s="13"/>
      <c r="I2" s="64"/>
      <c r="J2" s="64"/>
      <c r="L2" s="1"/>
    </row>
    <row r="3" spans="1:14" ht="21" customHeight="1" x14ac:dyDescent="0.35">
      <c r="B3" s="56" t="s">
        <v>105</v>
      </c>
      <c r="C3" s="57"/>
      <c r="D3" s="58" t="s">
        <v>8</v>
      </c>
      <c r="E3" s="59"/>
      <c r="F3" s="60" t="s">
        <v>106</v>
      </c>
      <c r="G3" s="61"/>
      <c r="H3" s="61"/>
      <c r="I3" s="66"/>
      <c r="J3" s="66"/>
      <c r="K3" s="66"/>
      <c r="L3" s="66"/>
      <c r="M3" s="66"/>
      <c r="N3" s="66"/>
    </row>
    <row r="4" spans="1:14" ht="21" customHeight="1" thickBot="1" x14ac:dyDescent="0.4">
      <c r="B4" s="56"/>
      <c r="C4" s="57"/>
      <c r="D4" s="62"/>
      <c r="E4" s="63"/>
      <c r="F4" s="60"/>
      <c r="G4" s="61"/>
      <c r="H4" s="61"/>
      <c r="I4" s="64"/>
      <c r="J4" s="64"/>
      <c r="L4" s="64"/>
      <c r="M4" s="64"/>
      <c r="N4" s="64"/>
    </row>
    <row r="5" spans="1:14" ht="34.15" customHeight="1" thickBot="1" x14ac:dyDescent="0.4">
      <c r="G5" s="3"/>
      <c r="I5" s="20" t="s">
        <v>8</v>
      </c>
    </row>
    <row r="6" spans="1:14" s="14" customFormat="1" ht="85.5" customHeight="1" thickTop="1" thickBot="1" x14ac:dyDescent="0.4">
      <c r="B6" s="33" t="s">
        <v>1</v>
      </c>
      <c r="C6" s="21" t="s">
        <v>13</v>
      </c>
      <c r="D6" s="21" t="s">
        <v>0</v>
      </c>
      <c r="E6" s="22" t="s">
        <v>14</v>
      </c>
      <c r="F6" s="21" t="s">
        <v>15</v>
      </c>
      <c r="G6" s="21" t="s">
        <v>16</v>
      </c>
      <c r="H6" s="21" t="s">
        <v>4</v>
      </c>
      <c r="I6" s="10" t="s">
        <v>5</v>
      </c>
      <c r="J6" s="29" t="s">
        <v>6</v>
      </c>
      <c r="K6" s="25" t="s">
        <v>7</v>
      </c>
      <c r="L6" s="21" t="s">
        <v>17</v>
      </c>
      <c r="M6" s="29" t="s">
        <v>18</v>
      </c>
      <c r="N6" s="30" t="s">
        <v>19</v>
      </c>
    </row>
    <row r="7" spans="1:14" ht="45" customHeight="1" thickTop="1" x14ac:dyDescent="0.35">
      <c r="A7" s="69"/>
      <c r="B7" s="70">
        <v>1</v>
      </c>
      <c r="C7" s="71" t="s">
        <v>20</v>
      </c>
      <c r="D7" s="72">
        <v>1440</v>
      </c>
      <c r="E7" s="73" t="s">
        <v>21</v>
      </c>
      <c r="F7" s="74" t="s">
        <v>66</v>
      </c>
      <c r="G7" s="23">
        <f t="shared" ref="G7:G38" si="0">D7*H7</f>
        <v>21600</v>
      </c>
      <c r="H7" s="23">
        <v>15</v>
      </c>
      <c r="I7" s="24"/>
      <c r="J7" s="17">
        <f t="shared" ref="J7:J38" si="1">D7*I7</f>
        <v>0</v>
      </c>
      <c r="K7" s="26" t="str">
        <f t="shared" ref="K7:K10" si="2">IF(ISNUMBER(I7), IF(I7&gt;H7,"NEVYHOVUJE","VYHOVUJE")," ")</f>
        <v xml:space="preserve"> </v>
      </c>
      <c r="L7" s="75" t="s">
        <v>60</v>
      </c>
      <c r="M7" s="75" t="s">
        <v>61</v>
      </c>
      <c r="N7" s="76" t="s">
        <v>62</v>
      </c>
    </row>
    <row r="8" spans="1:14" ht="36.75" customHeight="1" x14ac:dyDescent="0.35">
      <c r="B8" s="77">
        <v>2</v>
      </c>
      <c r="C8" s="78" t="s">
        <v>22</v>
      </c>
      <c r="D8" s="79">
        <v>1000</v>
      </c>
      <c r="E8" s="80" t="s">
        <v>21</v>
      </c>
      <c r="F8" s="81" t="s">
        <v>67</v>
      </c>
      <c r="G8" s="4">
        <f t="shared" si="0"/>
        <v>5000</v>
      </c>
      <c r="H8" s="4">
        <v>5</v>
      </c>
      <c r="I8" s="16"/>
      <c r="J8" s="18">
        <f t="shared" si="1"/>
        <v>0</v>
      </c>
      <c r="K8" s="27" t="str">
        <f t="shared" si="2"/>
        <v xml:space="preserve"> </v>
      </c>
      <c r="L8" s="82"/>
      <c r="M8" s="82"/>
      <c r="N8" s="83"/>
    </row>
    <row r="9" spans="1:14" ht="66" customHeight="1" x14ac:dyDescent="0.35">
      <c r="B9" s="77">
        <v>3</v>
      </c>
      <c r="C9" s="84" t="s">
        <v>103</v>
      </c>
      <c r="D9" s="79">
        <v>12</v>
      </c>
      <c r="E9" s="80" t="s">
        <v>23</v>
      </c>
      <c r="F9" s="81" t="s">
        <v>68</v>
      </c>
      <c r="G9" s="4">
        <f t="shared" si="0"/>
        <v>1152</v>
      </c>
      <c r="H9" s="4">
        <v>96</v>
      </c>
      <c r="I9" s="15"/>
      <c r="J9" s="19">
        <f t="shared" si="1"/>
        <v>0</v>
      </c>
      <c r="K9" s="28" t="str">
        <f t="shared" si="2"/>
        <v xml:space="preserve"> </v>
      </c>
      <c r="L9" s="82"/>
      <c r="M9" s="82"/>
      <c r="N9" s="83"/>
    </row>
    <row r="10" spans="1:14" ht="28.5" customHeight="1" thickBot="1" x14ac:dyDescent="0.4">
      <c r="B10" s="85">
        <v>4</v>
      </c>
      <c r="C10" s="86" t="s">
        <v>104</v>
      </c>
      <c r="D10" s="87">
        <v>10</v>
      </c>
      <c r="E10" s="88" t="s">
        <v>23</v>
      </c>
      <c r="F10" s="89" t="s">
        <v>69</v>
      </c>
      <c r="G10" s="37">
        <f t="shared" si="0"/>
        <v>2000</v>
      </c>
      <c r="H10" s="37">
        <v>200</v>
      </c>
      <c r="I10" s="38"/>
      <c r="J10" s="39">
        <f t="shared" si="1"/>
        <v>0</v>
      </c>
      <c r="K10" s="40" t="str">
        <f t="shared" si="2"/>
        <v xml:space="preserve"> </v>
      </c>
      <c r="L10" s="82"/>
      <c r="M10" s="82"/>
      <c r="N10" s="83"/>
    </row>
    <row r="11" spans="1:14" ht="42" customHeight="1" x14ac:dyDescent="0.35">
      <c r="B11" s="90">
        <v>5</v>
      </c>
      <c r="C11" s="91" t="s">
        <v>24</v>
      </c>
      <c r="D11" s="92">
        <v>960</v>
      </c>
      <c r="E11" s="93" t="s">
        <v>25</v>
      </c>
      <c r="F11" s="94" t="s">
        <v>70</v>
      </c>
      <c r="G11" s="42">
        <f t="shared" si="0"/>
        <v>15360</v>
      </c>
      <c r="H11" s="42">
        <v>16</v>
      </c>
      <c r="I11" s="43"/>
      <c r="J11" s="44">
        <f t="shared" si="1"/>
        <v>0</v>
      </c>
      <c r="K11" s="45" t="str">
        <f t="shared" ref="K11:K61" si="3">IF(ISNUMBER(I11), IF(I11&gt;H11,"NEVYHOVUJE","VYHOVUJE")," ")</f>
        <v xml:space="preserve"> </v>
      </c>
      <c r="L11" s="95" t="s">
        <v>60</v>
      </c>
      <c r="M11" s="95" t="s">
        <v>63</v>
      </c>
      <c r="N11" s="96" t="s">
        <v>64</v>
      </c>
    </row>
    <row r="12" spans="1:14" ht="45.75" customHeight="1" x14ac:dyDescent="0.35">
      <c r="B12" s="77">
        <v>6</v>
      </c>
      <c r="C12" s="78" t="s">
        <v>26</v>
      </c>
      <c r="D12" s="79">
        <v>576</v>
      </c>
      <c r="E12" s="80" t="s">
        <v>21</v>
      </c>
      <c r="F12" s="81" t="s">
        <v>71</v>
      </c>
      <c r="G12" s="4">
        <f t="shared" si="0"/>
        <v>20160</v>
      </c>
      <c r="H12" s="4">
        <v>35</v>
      </c>
      <c r="I12" s="15"/>
      <c r="J12" s="19">
        <f t="shared" si="1"/>
        <v>0</v>
      </c>
      <c r="K12" s="28" t="str">
        <f t="shared" si="3"/>
        <v xml:space="preserve"> </v>
      </c>
      <c r="L12" s="82"/>
      <c r="M12" s="82"/>
      <c r="N12" s="83"/>
    </row>
    <row r="13" spans="1:14" ht="33.75" customHeight="1" x14ac:dyDescent="0.35">
      <c r="B13" s="77">
        <v>7</v>
      </c>
      <c r="C13" s="78" t="s">
        <v>27</v>
      </c>
      <c r="D13" s="79">
        <v>30</v>
      </c>
      <c r="E13" s="80" t="s">
        <v>23</v>
      </c>
      <c r="F13" s="81" t="s">
        <v>72</v>
      </c>
      <c r="G13" s="4">
        <f t="shared" si="0"/>
        <v>1440</v>
      </c>
      <c r="H13" s="4">
        <v>48</v>
      </c>
      <c r="I13" s="16"/>
      <c r="J13" s="18">
        <f t="shared" si="1"/>
        <v>0</v>
      </c>
      <c r="K13" s="27" t="str">
        <f t="shared" si="3"/>
        <v xml:space="preserve"> </v>
      </c>
      <c r="L13" s="82"/>
      <c r="M13" s="82"/>
      <c r="N13" s="83"/>
    </row>
    <row r="14" spans="1:14" ht="27.75" customHeight="1" x14ac:dyDescent="0.35">
      <c r="B14" s="77">
        <v>8</v>
      </c>
      <c r="C14" s="78" t="s">
        <v>28</v>
      </c>
      <c r="D14" s="79">
        <v>12</v>
      </c>
      <c r="E14" s="80" t="s">
        <v>23</v>
      </c>
      <c r="F14" s="81" t="s">
        <v>73</v>
      </c>
      <c r="G14" s="4">
        <f t="shared" si="0"/>
        <v>2400</v>
      </c>
      <c r="H14" s="4">
        <v>200</v>
      </c>
      <c r="I14" s="16"/>
      <c r="J14" s="18">
        <f t="shared" si="1"/>
        <v>0</v>
      </c>
      <c r="K14" s="27" t="str">
        <f t="shared" si="3"/>
        <v xml:space="preserve"> </v>
      </c>
      <c r="L14" s="82"/>
      <c r="M14" s="82"/>
      <c r="N14" s="83"/>
    </row>
    <row r="15" spans="1:14" ht="37.5" customHeight="1" x14ac:dyDescent="0.35">
      <c r="B15" s="77">
        <v>9</v>
      </c>
      <c r="C15" s="78" t="s">
        <v>74</v>
      </c>
      <c r="D15" s="79">
        <v>42</v>
      </c>
      <c r="E15" s="80" t="s">
        <v>23</v>
      </c>
      <c r="F15" s="81" t="s">
        <v>75</v>
      </c>
      <c r="G15" s="4">
        <f t="shared" si="0"/>
        <v>2100</v>
      </c>
      <c r="H15" s="4">
        <v>50</v>
      </c>
      <c r="I15" s="15"/>
      <c r="J15" s="19">
        <f t="shared" si="1"/>
        <v>0</v>
      </c>
      <c r="K15" s="28" t="str">
        <f t="shared" si="3"/>
        <v xml:space="preserve"> </v>
      </c>
      <c r="L15" s="82"/>
      <c r="M15" s="82"/>
      <c r="N15" s="83"/>
    </row>
    <row r="16" spans="1:14" ht="42.75" customHeight="1" x14ac:dyDescent="0.35">
      <c r="B16" s="77">
        <v>10</v>
      </c>
      <c r="C16" s="78" t="s">
        <v>29</v>
      </c>
      <c r="D16" s="79">
        <v>20</v>
      </c>
      <c r="E16" s="80" t="s">
        <v>23</v>
      </c>
      <c r="F16" s="81" t="s">
        <v>76</v>
      </c>
      <c r="G16" s="4">
        <f t="shared" si="0"/>
        <v>480</v>
      </c>
      <c r="H16" s="4">
        <v>24</v>
      </c>
      <c r="I16" s="16"/>
      <c r="J16" s="18">
        <f t="shared" si="1"/>
        <v>0</v>
      </c>
      <c r="K16" s="27" t="str">
        <f t="shared" si="3"/>
        <v xml:space="preserve"> </v>
      </c>
      <c r="L16" s="82"/>
      <c r="M16" s="82"/>
      <c r="N16" s="83"/>
    </row>
    <row r="17" spans="2:14" ht="35.25" customHeight="1" x14ac:dyDescent="0.35">
      <c r="B17" s="77">
        <v>11</v>
      </c>
      <c r="C17" s="78" t="s">
        <v>30</v>
      </c>
      <c r="D17" s="79">
        <v>20</v>
      </c>
      <c r="E17" s="80" t="s">
        <v>23</v>
      </c>
      <c r="F17" s="81" t="s">
        <v>77</v>
      </c>
      <c r="G17" s="4">
        <f t="shared" si="0"/>
        <v>700</v>
      </c>
      <c r="H17" s="4">
        <v>35</v>
      </c>
      <c r="I17" s="16"/>
      <c r="J17" s="18">
        <f t="shared" si="1"/>
        <v>0</v>
      </c>
      <c r="K17" s="27" t="str">
        <f t="shared" si="3"/>
        <v xml:space="preserve"> </v>
      </c>
      <c r="L17" s="82"/>
      <c r="M17" s="82"/>
      <c r="N17" s="83"/>
    </row>
    <row r="18" spans="2:14" ht="39.75" customHeight="1" x14ac:dyDescent="0.35">
      <c r="B18" s="77">
        <v>12</v>
      </c>
      <c r="C18" s="78" t="s">
        <v>31</v>
      </c>
      <c r="D18" s="79">
        <v>42</v>
      </c>
      <c r="E18" s="80" t="s">
        <v>23</v>
      </c>
      <c r="F18" s="81" t="s">
        <v>78</v>
      </c>
      <c r="G18" s="4">
        <f t="shared" si="0"/>
        <v>1050</v>
      </c>
      <c r="H18" s="4">
        <v>25</v>
      </c>
      <c r="I18" s="15"/>
      <c r="J18" s="19">
        <f t="shared" si="1"/>
        <v>0</v>
      </c>
      <c r="K18" s="28" t="str">
        <f t="shared" si="3"/>
        <v xml:space="preserve"> </v>
      </c>
      <c r="L18" s="82"/>
      <c r="M18" s="82"/>
      <c r="N18" s="83"/>
    </row>
    <row r="19" spans="2:14" ht="36.75" customHeight="1" x14ac:dyDescent="0.35">
      <c r="B19" s="77">
        <v>13</v>
      </c>
      <c r="C19" s="78" t="s">
        <v>32</v>
      </c>
      <c r="D19" s="79">
        <v>20</v>
      </c>
      <c r="E19" s="80" t="s">
        <v>23</v>
      </c>
      <c r="F19" s="81" t="s">
        <v>79</v>
      </c>
      <c r="G19" s="4">
        <f t="shared" si="0"/>
        <v>1400</v>
      </c>
      <c r="H19" s="4">
        <v>70</v>
      </c>
      <c r="I19" s="16"/>
      <c r="J19" s="18">
        <f t="shared" si="1"/>
        <v>0</v>
      </c>
      <c r="K19" s="27" t="str">
        <f t="shared" si="3"/>
        <v xml:space="preserve"> </v>
      </c>
      <c r="L19" s="82"/>
      <c r="M19" s="82"/>
      <c r="N19" s="83"/>
    </row>
    <row r="20" spans="2:14" ht="43.5" x14ac:dyDescent="0.35">
      <c r="B20" s="77">
        <v>14</v>
      </c>
      <c r="C20" s="84" t="s">
        <v>33</v>
      </c>
      <c r="D20" s="79">
        <v>5</v>
      </c>
      <c r="E20" s="80" t="s">
        <v>23</v>
      </c>
      <c r="F20" s="81" t="s">
        <v>80</v>
      </c>
      <c r="G20" s="4">
        <f t="shared" si="0"/>
        <v>350</v>
      </c>
      <c r="H20" s="4">
        <v>70</v>
      </c>
      <c r="I20" s="16"/>
      <c r="J20" s="18">
        <f t="shared" si="1"/>
        <v>0</v>
      </c>
      <c r="K20" s="27" t="str">
        <f t="shared" si="3"/>
        <v xml:space="preserve"> </v>
      </c>
      <c r="L20" s="82"/>
      <c r="M20" s="82"/>
      <c r="N20" s="83"/>
    </row>
    <row r="21" spans="2:14" ht="36.75" customHeight="1" x14ac:dyDescent="0.35">
      <c r="B21" s="77">
        <v>15</v>
      </c>
      <c r="C21" s="78" t="s">
        <v>34</v>
      </c>
      <c r="D21" s="79">
        <v>20</v>
      </c>
      <c r="E21" s="80" t="s">
        <v>23</v>
      </c>
      <c r="F21" s="81" t="s">
        <v>81</v>
      </c>
      <c r="G21" s="4">
        <f t="shared" si="0"/>
        <v>1500</v>
      </c>
      <c r="H21" s="4">
        <v>75</v>
      </c>
      <c r="I21" s="15"/>
      <c r="J21" s="19">
        <f t="shared" si="1"/>
        <v>0</v>
      </c>
      <c r="K21" s="28" t="str">
        <f t="shared" si="3"/>
        <v xml:space="preserve"> </v>
      </c>
      <c r="L21" s="82"/>
      <c r="M21" s="82"/>
      <c r="N21" s="83"/>
    </row>
    <row r="22" spans="2:14" ht="37.5" customHeight="1" x14ac:dyDescent="0.35">
      <c r="B22" s="77">
        <v>16</v>
      </c>
      <c r="C22" s="78" t="s">
        <v>35</v>
      </c>
      <c r="D22" s="79">
        <v>20</v>
      </c>
      <c r="E22" s="80" t="s">
        <v>23</v>
      </c>
      <c r="F22" s="81" t="s">
        <v>82</v>
      </c>
      <c r="G22" s="4">
        <f t="shared" si="0"/>
        <v>820</v>
      </c>
      <c r="H22" s="4">
        <v>41</v>
      </c>
      <c r="I22" s="16"/>
      <c r="J22" s="18">
        <f t="shared" si="1"/>
        <v>0</v>
      </c>
      <c r="K22" s="27" t="str">
        <f t="shared" si="3"/>
        <v xml:space="preserve"> </v>
      </c>
      <c r="L22" s="82"/>
      <c r="M22" s="82"/>
      <c r="N22" s="83"/>
    </row>
    <row r="23" spans="2:14" ht="22.5" customHeight="1" x14ac:dyDescent="0.35">
      <c r="B23" s="77">
        <v>17</v>
      </c>
      <c r="C23" s="78" t="s">
        <v>36</v>
      </c>
      <c r="D23" s="79">
        <v>15</v>
      </c>
      <c r="E23" s="80" t="s">
        <v>23</v>
      </c>
      <c r="F23" s="81" t="s">
        <v>83</v>
      </c>
      <c r="G23" s="4">
        <f t="shared" si="0"/>
        <v>480</v>
      </c>
      <c r="H23" s="4">
        <v>32</v>
      </c>
      <c r="I23" s="16"/>
      <c r="J23" s="18">
        <f t="shared" si="1"/>
        <v>0</v>
      </c>
      <c r="K23" s="27" t="str">
        <f t="shared" si="3"/>
        <v xml:space="preserve"> </v>
      </c>
      <c r="L23" s="82"/>
      <c r="M23" s="82"/>
      <c r="N23" s="83"/>
    </row>
    <row r="24" spans="2:14" ht="22.5" customHeight="1" x14ac:dyDescent="0.35">
      <c r="B24" s="77">
        <v>18</v>
      </c>
      <c r="C24" s="78" t="s">
        <v>37</v>
      </c>
      <c r="D24" s="79">
        <v>3</v>
      </c>
      <c r="E24" s="80" t="s">
        <v>38</v>
      </c>
      <c r="F24" s="81" t="s">
        <v>39</v>
      </c>
      <c r="G24" s="4">
        <f t="shared" si="0"/>
        <v>750</v>
      </c>
      <c r="H24" s="4">
        <v>250</v>
      </c>
      <c r="I24" s="15"/>
      <c r="J24" s="19">
        <f t="shared" si="1"/>
        <v>0</v>
      </c>
      <c r="K24" s="28" t="str">
        <f t="shared" si="3"/>
        <v xml:space="preserve"> </v>
      </c>
      <c r="L24" s="82"/>
      <c r="M24" s="82"/>
      <c r="N24" s="83"/>
    </row>
    <row r="25" spans="2:14" ht="22.5" customHeight="1" x14ac:dyDescent="0.35">
      <c r="B25" s="77">
        <v>19</v>
      </c>
      <c r="C25" s="78" t="s">
        <v>40</v>
      </c>
      <c r="D25" s="79">
        <v>3</v>
      </c>
      <c r="E25" s="80" t="s">
        <v>38</v>
      </c>
      <c r="F25" s="81" t="s">
        <v>41</v>
      </c>
      <c r="G25" s="4">
        <f t="shared" si="0"/>
        <v>750</v>
      </c>
      <c r="H25" s="4">
        <v>250</v>
      </c>
      <c r="I25" s="16"/>
      <c r="J25" s="18">
        <f t="shared" si="1"/>
        <v>0</v>
      </c>
      <c r="K25" s="27" t="str">
        <f t="shared" si="3"/>
        <v xml:space="preserve"> </v>
      </c>
      <c r="L25" s="82"/>
      <c r="M25" s="82"/>
      <c r="N25" s="83"/>
    </row>
    <row r="26" spans="2:14" ht="22.5" customHeight="1" x14ac:dyDescent="0.35">
      <c r="B26" s="77">
        <v>20</v>
      </c>
      <c r="C26" s="78" t="s">
        <v>42</v>
      </c>
      <c r="D26" s="79">
        <v>30</v>
      </c>
      <c r="E26" s="80" t="s">
        <v>43</v>
      </c>
      <c r="F26" s="81" t="s">
        <v>44</v>
      </c>
      <c r="G26" s="4">
        <f t="shared" si="0"/>
        <v>600</v>
      </c>
      <c r="H26" s="4">
        <v>20</v>
      </c>
      <c r="I26" s="16"/>
      <c r="J26" s="18">
        <f t="shared" si="1"/>
        <v>0</v>
      </c>
      <c r="K26" s="27" t="str">
        <f t="shared" si="3"/>
        <v xml:space="preserve"> </v>
      </c>
      <c r="L26" s="82"/>
      <c r="M26" s="82"/>
      <c r="N26" s="83"/>
    </row>
    <row r="27" spans="2:14" ht="22.5" customHeight="1" x14ac:dyDescent="0.35">
      <c r="B27" s="77">
        <v>21</v>
      </c>
      <c r="C27" s="78" t="s">
        <v>42</v>
      </c>
      <c r="D27" s="79">
        <v>20</v>
      </c>
      <c r="E27" s="80" t="s">
        <v>43</v>
      </c>
      <c r="F27" s="81" t="s">
        <v>84</v>
      </c>
      <c r="G27" s="4">
        <f t="shared" si="0"/>
        <v>500</v>
      </c>
      <c r="H27" s="4">
        <v>25</v>
      </c>
      <c r="I27" s="15"/>
      <c r="J27" s="19">
        <f t="shared" si="1"/>
        <v>0</v>
      </c>
      <c r="K27" s="28" t="str">
        <f t="shared" si="3"/>
        <v xml:space="preserve"> </v>
      </c>
      <c r="L27" s="82"/>
      <c r="M27" s="82"/>
      <c r="N27" s="83"/>
    </row>
    <row r="28" spans="2:14" ht="39.75" customHeight="1" x14ac:dyDescent="0.35">
      <c r="B28" s="77">
        <v>22</v>
      </c>
      <c r="C28" s="78" t="s">
        <v>45</v>
      </c>
      <c r="D28" s="79">
        <v>10</v>
      </c>
      <c r="E28" s="80" t="s">
        <v>43</v>
      </c>
      <c r="F28" s="81" t="s">
        <v>85</v>
      </c>
      <c r="G28" s="4">
        <f t="shared" si="0"/>
        <v>185</v>
      </c>
      <c r="H28" s="4">
        <v>18.5</v>
      </c>
      <c r="I28" s="16"/>
      <c r="J28" s="18">
        <f t="shared" si="1"/>
        <v>0</v>
      </c>
      <c r="K28" s="27" t="str">
        <f t="shared" si="3"/>
        <v xml:space="preserve"> </v>
      </c>
      <c r="L28" s="82"/>
      <c r="M28" s="82"/>
      <c r="N28" s="83"/>
    </row>
    <row r="29" spans="2:14" ht="22.5" customHeight="1" x14ac:dyDescent="0.35">
      <c r="B29" s="77">
        <v>23</v>
      </c>
      <c r="C29" s="78" t="s">
        <v>46</v>
      </c>
      <c r="D29" s="79">
        <v>30</v>
      </c>
      <c r="E29" s="80" t="s">
        <v>43</v>
      </c>
      <c r="F29" s="81" t="s">
        <v>86</v>
      </c>
      <c r="G29" s="4">
        <f t="shared" si="0"/>
        <v>3000</v>
      </c>
      <c r="H29" s="4">
        <v>100</v>
      </c>
      <c r="I29" s="16"/>
      <c r="J29" s="18">
        <f t="shared" si="1"/>
        <v>0</v>
      </c>
      <c r="K29" s="27" t="str">
        <f t="shared" si="3"/>
        <v xml:space="preserve"> </v>
      </c>
      <c r="L29" s="82"/>
      <c r="M29" s="82"/>
      <c r="N29" s="83"/>
    </row>
    <row r="30" spans="2:14" ht="22.5" customHeight="1" x14ac:dyDescent="0.35">
      <c r="B30" s="77">
        <v>24</v>
      </c>
      <c r="C30" s="78" t="s">
        <v>47</v>
      </c>
      <c r="D30" s="79">
        <v>30</v>
      </c>
      <c r="E30" s="80" t="s">
        <v>43</v>
      </c>
      <c r="F30" s="81" t="s">
        <v>87</v>
      </c>
      <c r="G30" s="4">
        <f t="shared" si="0"/>
        <v>1770</v>
      </c>
      <c r="H30" s="4">
        <v>59</v>
      </c>
      <c r="I30" s="15"/>
      <c r="J30" s="19">
        <f t="shared" si="1"/>
        <v>0</v>
      </c>
      <c r="K30" s="28" t="str">
        <f t="shared" si="3"/>
        <v xml:space="preserve"> </v>
      </c>
      <c r="L30" s="82"/>
      <c r="M30" s="82"/>
      <c r="N30" s="83"/>
    </row>
    <row r="31" spans="2:14" ht="22.5" customHeight="1" x14ac:dyDescent="0.35">
      <c r="B31" s="77">
        <v>25</v>
      </c>
      <c r="C31" s="78" t="s">
        <v>48</v>
      </c>
      <c r="D31" s="79">
        <v>30</v>
      </c>
      <c r="E31" s="80" t="s">
        <v>23</v>
      </c>
      <c r="F31" s="81" t="s">
        <v>88</v>
      </c>
      <c r="G31" s="4">
        <f t="shared" si="0"/>
        <v>450</v>
      </c>
      <c r="H31" s="4">
        <v>15</v>
      </c>
      <c r="I31" s="16"/>
      <c r="J31" s="18">
        <f t="shared" si="1"/>
        <v>0</v>
      </c>
      <c r="K31" s="27" t="str">
        <f t="shared" si="3"/>
        <v xml:space="preserve"> </v>
      </c>
      <c r="L31" s="82"/>
      <c r="M31" s="82"/>
      <c r="N31" s="83"/>
    </row>
    <row r="32" spans="2:14" ht="22.5" customHeight="1" x14ac:dyDescent="0.35">
      <c r="B32" s="77">
        <v>26</v>
      </c>
      <c r="C32" s="78" t="s">
        <v>48</v>
      </c>
      <c r="D32" s="79">
        <v>20</v>
      </c>
      <c r="E32" s="80" t="s">
        <v>23</v>
      </c>
      <c r="F32" s="81" t="s">
        <v>89</v>
      </c>
      <c r="G32" s="4">
        <f t="shared" si="0"/>
        <v>296</v>
      </c>
      <c r="H32" s="4">
        <v>14.8</v>
      </c>
      <c r="I32" s="16"/>
      <c r="J32" s="18">
        <f t="shared" si="1"/>
        <v>0</v>
      </c>
      <c r="K32" s="27" t="str">
        <f t="shared" si="3"/>
        <v xml:space="preserve"> </v>
      </c>
      <c r="L32" s="82"/>
      <c r="M32" s="82"/>
      <c r="N32" s="83"/>
    </row>
    <row r="33" spans="2:14" ht="22.5" customHeight="1" x14ac:dyDescent="0.35">
      <c r="B33" s="77">
        <v>27</v>
      </c>
      <c r="C33" s="78" t="s">
        <v>49</v>
      </c>
      <c r="D33" s="79">
        <v>20</v>
      </c>
      <c r="E33" s="80" t="s">
        <v>23</v>
      </c>
      <c r="F33" s="81" t="s">
        <v>90</v>
      </c>
      <c r="G33" s="4">
        <f t="shared" si="0"/>
        <v>220</v>
      </c>
      <c r="H33" s="4">
        <v>11</v>
      </c>
      <c r="I33" s="15"/>
      <c r="J33" s="19">
        <f t="shared" si="1"/>
        <v>0</v>
      </c>
      <c r="K33" s="28" t="str">
        <f t="shared" si="3"/>
        <v xml:space="preserve"> </v>
      </c>
      <c r="L33" s="82"/>
      <c r="M33" s="82"/>
      <c r="N33" s="83"/>
    </row>
    <row r="34" spans="2:14" ht="22.5" customHeight="1" x14ac:dyDescent="0.35">
      <c r="B34" s="77">
        <v>28</v>
      </c>
      <c r="C34" s="78" t="s">
        <v>49</v>
      </c>
      <c r="D34" s="79">
        <v>30</v>
      </c>
      <c r="E34" s="80" t="s">
        <v>23</v>
      </c>
      <c r="F34" s="81" t="s">
        <v>50</v>
      </c>
      <c r="G34" s="4">
        <f t="shared" si="0"/>
        <v>420</v>
      </c>
      <c r="H34" s="4">
        <v>14</v>
      </c>
      <c r="I34" s="16"/>
      <c r="J34" s="18">
        <f t="shared" si="1"/>
        <v>0</v>
      </c>
      <c r="K34" s="27" t="str">
        <f t="shared" si="3"/>
        <v xml:space="preserve"> </v>
      </c>
      <c r="L34" s="82"/>
      <c r="M34" s="82"/>
      <c r="N34" s="83"/>
    </row>
    <row r="35" spans="2:14" ht="22.5" customHeight="1" x14ac:dyDescent="0.35">
      <c r="B35" s="77">
        <v>29</v>
      </c>
      <c r="C35" s="78" t="s">
        <v>51</v>
      </c>
      <c r="D35" s="79">
        <v>20</v>
      </c>
      <c r="E35" s="80" t="s">
        <v>23</v>
      </c>
      <c r="F35" s="81" t="s">
        <v>52</v>
      </c>
      <c r="G35" s="4">
        <f t="shared" si="0"/>
        <v>140</v>
      </c>
      <c r="H35" s="4">
        <v>7</v>
      </c>
      <c r="I35" s="16"/>
      <c r="J35" s="18">
        <f t="shared" si="1"/>
        <v>0</v>
      </c>
      <c r="K35" s="27" t="str">
        <f t="shared" si="3"/>
        <v xml:space="preserve"> </v>
      </c>
      <c r="L35" s="82"/>
      <c r="M35" s="82"/>
      <c r="N35" s="83"/>
    </row>
    <row r="36" spans="2:14" ht="22.5" customHeight="1" x14ac:dyDescent="0.35">
      <c r="B36" s="77">
        <v>30</v>
      </c>
      <c r="C36" s="78" t="s">
        <v>53</v>
      </c>
      <c r="D36" s="79">
        <v>2</v>
      </c>
      <c r="E36" s="80" t="s">
        <v>38</v>
      </c>
      <c r="F36" s="81" t="s">
        <v>91</v>
      </c>
      <c r="G36" s="4">
        <f t="shared" si="0"/>
        <v>20</v>
      </c>
      <c r="H36" s="4">
        <v>10</v>
      </c>
      <c r="I36" s="15"/>
      <c r="J36" s="19">
        <f t="shared" si="1"/>
        <v>0</v>
      </c>
      <c r="K36" s="28" t="str">
        <f t="shared" si="3"/>
        <v xml:space="preserve"> </v>
      </c>
      <c r="L36" s="82"/>
      <c r="M36" s="82"/>
      <c r="N36" s="83"/>
    </row>
    <row r="37" spans="2:14" ht="60" customHeight="1" x14ac:dyDescent="0.35">
      <c r="B37" s="77">
        <v>31</v>
      </c>
      <c r="C37" s="78" t="s">
        <v>54</v>
      </c>
      <c r="D37" s="79">
        <v>6</v>
      </c>
      <c r="E37" s="80" t="s">
        <v>23</v>
      </c>
      <c r="F37" s="81" t="s">
        <v>92</v>
      </c>
      <c r="G37" s="4">
        <f t="shared" si="0"/>
        <v>660</v>
      </c>
      <c r="H37" s="4">
        <v>110</v>
      </c>
      <c r="I37" s="16"/>
      <c r="J37" s="18">
        <f t="shared" si="1"/>
        <v>0</v>
      </c>
      <c r="K37" s="27" t="str">
        <f t="shared" si="3"/>
        <v xml:space="preserve"> </v>
      </c>
      <c r="L37" s="82"/>
      <c r="M37" s="82"/>
      <c r="N37" s="83"/>
    </row>
    <row r="38" spans="2:14" ht="29.25" customHeight="1" thickBot="1" x14ac:dyDescent="0.4">
      <c r="B38" s="97">
        <v>32</v>
      </c>
      <c r="C38" s="98" t="s">
        <v>55</v>
      </c>
      <c r="D38" s="99">
        <v>3</v>
      </c>
      <c r="E38" s="100" t="s">
        <v>23</v>
      </c>
      <c r="F38" s="101" t="s">
        <v>56</v>
      </c>
      <c r="G38" s="46">
        <f t="shared" si="0"/>
        <v>1860</v>
      </c>
      <c r="H38" s="46">
        <v>620</v>
      </c>
      <c r="I38" s="47"/>
      <c r="J38" s="48">
        <f t="shared" si="1"/>
        <v>0</v>
      </c>
      <c r="K38" s="49" t="str">
        <f t="shared" si="3"/>
        <v xml:space="preserve"> </v>
      </c>
      <c r="L38" s="102"/>
      <c r="M38" s="102"/>
      <c r="N38" s="103"/>
    </row>
    <row r="39" spans="2:14" ht="59.25" customHeight="1" x14ac:dyDescent="0.35">
      <c r="B39" s="104">
        <v>33</v>
      </c>
      <c r="C39" s="105" t="s">
        <v>24</v>
      </c>
      <c r="D39" s="106">
        <v>300</v>
      </c>
      <c r="E39" s="107" t="s">
        <v>25</v>
      </c>
      <c r="F39" s="108" t="s">
        <v>93</v>
      </c>
      <c r="G39" s="41">
        <f t="shared" ref="G39:G61" si="4">D39*H39</f>
        <v>4800</v>
      </c>
      <c r="H39" s="41">
        <v>16</v>
      </c>
      <c r="I39" s="15"/>
      <c r="J39" s="19">
        <f t="shared" ref="J39:J61" si="5">D39*I39</f>
        <v>0</v>
      </c>
      <c r="K39" s="28" t="str">
        <f t="shared" si="3"/>
        <v xml:space="preserve"> </v>
      </c>
      <c r="L39" s="82" t="s">
        <v>60</v>
      </c>
      <c r="M39" s="82" t="s">
        <v>63</v>
      </c>
      <c r="N39" s="83" t="s">
        <v>65</v>
      </c>
    </row>
    <row r="40" spans="2:14" ht="42.75" customHeight="1" x14ac:dyDescent="0.35">
      <c r="B40" s="77">
        <v>34</v>
      </c>
      <c r="C40" s="78" t="s">
        <v>26</v>
      </c>
      <c r="D40" s="79">
        <v>180</v>
      </c>
      <c r="E40" s="80" t="s">
        <v>21</v>
      </c>
      <c r="F40" s="81" t="s">
        <v>71</v>
      </c>
      <c r="G40" s="4">
        <f t="shared" si="4"/>
        <v>6300</v>
      </c>
      <c r="H40" s="4">
        <v>35</v>
      </c>
      <c r="I40" s="16"/>
      <c r="J40" s="18">
        <f t="shared" si="5"/>
        <v>0</v>
      </c>
      <c r="K40" s="27" t="str">
        <f t="shared" si="3"/>
        <v xml:space="preserve"> </v>
      </c>
      <c r="L40" s="82"/>
      <c r="M40" s="82"/>
      <c r="N40" s="83"/>
    </row>
    <row r="41" spans="2:14" ht="46.5" customHeight="1" x14ac:dyDescent="0.35">
      <c r="B41" s="77">
        <v>35</v>
      </c>
      <c r="C41" s="78" t="s">
        <v>27</v>
      </c>
      <c r="D41" s="79">
        <v>10</v>
      </c>
      <c r="E41" s="80" t="s">
        <v>23</v>
      </c>
      <c r="F41" s="81" t="s">
        <v>94</v>
      </c>
      <c r="G41" s="4">
        <f t="shared" si="4"/>
        <v>500</v>
      </c>
      <c r="H41" s="4">
        <v>50</v>
      </c>
      <c r="I41" s="16"/>
      <c r="J41" s="18">
        <f t="shared" si="5"/>
        <v>0</v>
      </c>
      <c r="K41" s="27" t="str">
        <f t="shared" si="3"/>
        <v xml:space="preserve"> </v>
      </c>
      <c r="L41" s="82"/>
      <c r="M41" s="82"/>
      <c r="N41" s="83"/>
    </row>
    <row r="42" spans="2:14" ht="46.5" customHeight="1" x14ac:dyDescent="0.35">
      <c r="B42" s="77">
        <v>36</v>
      </c>
      <c r="C42" s="78" t="s">
        <v>28</v>
      </c>
      <c r="D42" s="79">
        <v>8</v>
      </c>
      <c r="E42" s="80" t="s">
        <v>23</v>
      </c>
      <c r="F42" s="81" t="s">
        <v>95</v>
      </c>
      <c r="G42" s="4">
        <f t="shared" si="4"/>
        <v>1600</v>
      </c>
      <c r="H42" s="4">
        <v>200</v>
      </c>
      <c r="I42" s="15"/>
      <c r="J42" s="19">
        <f t="shared" si="5"/>
        <v>0</v>
      </c>
      <c r="K42" s="28" t="str">
        <f t="shared" si="3"/>
        <v xml:space="preserve"> </v>
      </c>
      <c r="L42" s="82"/>
      <c r="M42" s="82"/>
      <c r="N42" s="83"/>
    </row>
    <row r="43" spans="2:14" ht="57" customHeight="1" x14ac:dyDescent="0.35">
      <c r="B43" s="77">
        <v>37</v>
      </c>
      <c r="C43" s="78" t="s">
        <v>57</v>
      </c>
      <c r="D43" s="79">
        <v>12</v>
      </c>
      <c r="E43" s="80" t="s">
        <v>23</v>
      </c>
      <c r="F43" s="81" t="s">
        <v>96</v>
      </c>
      <c r="G43" s="4">
        <f t="shared" si="4"/>
        <v>456</v>
      </c>
      <c r="H43" s="4">
        <v>38</v>
      </c>
      <c r="I43" s="16"/>
      <c r="J43" s="18">
        <f t="shared" si="5"/>
        <v>0</v>
      </c>
      <c r="K43" s="27" t="str">
        <f t="shared" si="3"/>
        <v xml:space="preserve"> </v>
      </c>
      <c r="L43" s="82"/>
      <c r="M43" s="82"/>
      <c r="N43" s="83"/>
    </row>
    <row r="44" spans="2:14" ht="33.75" customHeight="1" x14ac:dyDescent="0.35">
      <c r="B44" s="77">
        <v>38</v>
      </c>
      <c r="C44" s="78" t="s">
        <v>58</v>
      </c>
      <c r="D44" s="79">
        <v>12</v>
      </c>
      <c r="E44" s="80" t="s">
        <v>23</v>
      </c>
      <c r="F44" s="81" t="s">
        <v>97</v>
      </c>
      <c r="G44" s="4">
        <f t="shared" si="4"/>
        <v>504</v>
      </c>
      <c r="H44" s="4">
        <v>42</v>
      </c>
      <c r="I44" s="16"/>
      <c r="J44" s="18">
        <f t="shared" si="5"/>
        <v>0</v>
      </c>
      <c r="K44" s="27" t="str">
        <f t="shared" si="3"/>
        <v xml:space="preserve"> </v>
      </c>
      <c r="L44" s="82"/>
      <c r="M44" s="82"/>
      <c r="N44" s="83"/>
    </row>
    <row r="45" spans="2:14" ht="39.75" customHeight="1" x14ac:dyDescent="0.35">
      <c r="B45" s="77">
        <v>39</v>
      </c>
      <c r="C45" s="78" t="s">
        <v>31</v>
      </c>
      <c r="D45" s="79">
        <v>24</v>
      </c>
      <c r="E45" s="80" t="s">
        <v>23</v>
      </c>
      <c r="F45" s="81" t="s">
        <v>78</v>
      </c>
      <c r="G45" s="4">
        <f t="shared" si="4"/>
        <v>600</v>
      </c>
      <c r="H45" s="4">
        <v>25</v>
      </c>
      <c r="I45" s="15"/>
      <c r="J45" s="19">
        <f t="shared" si="5"/>
        <v>0</v>
      </c>
      <c r="K45" s="28" t="str">
        <f t="shared" si="3"/>
        <v xml:space="preserve"> </v>
      </c>
      <c r="L45" s="82"/>
      <c r="M45" s="82"/>
      <c r="N45" s="83"/>
    </row>
    <row r="46" spans="2:14" ht="40.5" customHeight="1" x14ac:dyDescent="0.35">
      <c r="B46" s="77">
        <v>40</v>
      </c>
      <c r="C46" s="78" t="s">
        <v>98</v>
      </c>
      <c r="D46" s="79">
        <v>8</v>
      </c>
      <c r="E46" s="80" t="s">
        <v>23</v>
      </c>
      <c r="F46" s="81" t="s">
        <v>99</v>
      </c>
      <c r="G46" s="4">
        <f t="shared" si="4"/>
        <v>560</v>
      </c>
      <c r="H46" s="4">
        <v>70</v>
      </c>
      <c r="I46" s="16"/>
      <c r="J46" s="18">
        <f t="shared" si="5"/>
        <v>0</v>
      </c>
      <c r="K46" s="27" t="str">
        <f t="shared" si="3"/>
        <v xml:space="preserve"> </v>
      </c>
      <c r="L46" s="82"/>
      <c r="M46" s="82"/>
      <c r="N46" s="83"/>
    </row>
    <row r="47" spans="2:14" ht="68.25" customHeight="1" x14ac:dyDescent="0.35">
      <c r="B47" s="77">
        <v>41</v>
      </c>
      <c r="C47" s="84" t="s">
        <v>33</v>
      </c>
      <c r="D47" s="79">
        <v>3</v>
      </c>
      <c r="E47" s="80" t="s">
        <v>23</v>
      </c>
      <c r="F47" s="81" t="s">
        <v>80</v>
      </c>
      <c r="G47" s="4">
        <f t="shared" si="4"/>
        <v>210</v>
      </c>
      <c r="H47" s="4">
        <v>70</v>
      </c>
      <c r="I47" s="16"/>
      <c r="J47" s="18">
        <f t="shared" si="5"/>
        <v>0</v>
      </c>
      <c r="K47" s="27" t="str">
        <f t="shared" si="3"/>
        <v xml:space="preserve"> </v>
      </c>
      <c r="L47" s="82"/>
      <c r="M47" s="82"/>
      <c r="N47" s="83"/>
    </row>
    <row r="48" spans="2:14" ht="24.75" customHeight="1" x14ac:dyDescent="0.35">
      <c r="B48" s="77">
        <v>42</v>
      </c>
      <c r="C48" s="78" t="s">
        <v>37</v>
      </c>
      <c r="D48" s="79">
        <v>4</v>
      </c>
      <c r="E48" s="80" t="s">
        <v>38</v>
      </c>
      <c r="F48" s="81" t="s">
        <v>39</v>
      </c>
      <c r="G48" s="4">
        <f t="shared" si="4"/>
        <v>1000</v>
      </c>
      <c r="H48" s="4">
        <v>250</v>
      </c>
      <c r="I48" s="15"/>
      <c r="J48" s="19">
        <f t="shared" si="5"/>
        <v>0</v>
      </c>
      <c r="K48" s="28" t="str">
        <f t="shared" si="3"/>
        <v xml:space="preserve"> </v>
      </c>
      <c r="L48" s="82"/>
      <c r="M48" s="82"/>
      <c r="N48" s="83"/>
    </row>
    <row r="49" spans="1:14" ht="24.75" customHeight="1" x14ac:dyDescent="0.35">
      <c r="B49" s="77">
        <v>43</v>
      </c>
      <c r="C49" s="78" t="s">
        <v>40</v>
      </c>
      <c r="D49" s="79">
        <v>4</v>
      </c>
      <c r="E49" s="80" t="s">
        <v>38</v>
      </c>
      <c r="F49" s="81" t="s">
        <v>41</v>
      </c>
      <c r="G49" s="4">
        <f t="shared" si="4"/>
        <v>1000</v>
      </c>
      <c r="H49" s="4">
        <v>250</v>
      </c>
      <c r="I49" s="16"/>
      <c r="J49" s="18">
        <f t="shared" si="5"/>
        <v>0</v>
      </c>
      <c r="K49" s="27" t="str">
        <f t="shared" si="3"/>
        <v xml:space="preserve"> </v>
      </c>
      <c r="L49" s="82"/>
      <c r="M49" s="82"/>
      <c r="N49" s="83"/>
    </row>
    <row r="50" spans="1:14" ht="24.75" customHeight="1" x14ac:dyDescent="0.35">
      <c r="B50" s="77">
        <v>44</v>
      </c>
      <c r="C50" s="78" t="s">
        <v>42</v>
      </c>
      <c r="D50" s="79">
        <v>30</v>
      </c>
      <c r="E50" s="80" t="s">
        <v>43</v>
      </c>
      <c r="F50" s="81" t="s">
        <v>44</v>
      </c>
      <c r="G50" s="4">
        <f t="shared" si="4"/>
        <v>600</v>
      </c>
      <c r="H50" s="4">
        <v>20</v>
      </c>
      <c r="I50" s="16"/>
      <c r="J50" s="18">
        <f t="shared" si="5"/>
        <v>0</v>
      </c>
      <c r="K50" s="27" t="str">
        <f t="shared" si="3"/>
        <v xml:space="preserve"> </v>
      </c>
      <c r="L50" s="82"/>
      <c r="M50" s="82"/>
      <c r="N50" s="83"/>
    </row>
    <row r="51" spans="1:14" ht="24.75" customHeight="1" x14ac:dyDescent="0.35">
      <c r="B51" s="77">
        <v>45</v>
      </c>
      <c r="C51" s="78" t="s">
        <v>46</v>
      </c>
      <c r="D51" s="79">
        <v>10</v>
      </c>
      <c r="E51" s="80" t="s">
        <v>43</v>
      </c>
      <c r="F51" s="81" t="s">
        <v>86</v>
      </c>
      <c r="G51" s="4">
        <f t="shared" si="4"/>
        <v>1000</v>
      </c>
      <c r="H51" s="4">
        <v>100</v>
      </c>
      <c r="I51" s="15"/>
      <c r="J51" s="19">
        <f t="shared" si="5"/>
        <v>0</v>
      </c>
      <c r="K51" s="28" t="str">
        <f t="shared" si="3"/>
        <v xml:space="preserve"> </v>
      </c>
      <c r="L51" s="82"/>
      <c r="M51" s="82"/>
      <c r="N51" s="83"/>
    </row>
    <row r="52" spans="1:14" ht="24.75" customHeight="1" x14ac:dyDescent="0.35">
      <c r="B52" s="77">
        <v>46</v>
      </c>
      <c r="C52" s="78" t="s">
        <v>47</v>
      </c>
      <c r="D52" s="79">
        <v>15</v>
      </c>
      <c r="E52" s="80" t="s">
        <v>43</v>
      </c>
      <c r="F52" s="81" t="s">
        <v>87</v>
      </c>
      <c r="G52" s="4">
        <f t="shared" si="4"/>
        <v>885</v>
      </c>
      <c r="H52" s="4">
        <v>59</v>
      </c>
      <c r="I52" s="16"/>
      <c r="J52" s="18">
        <f t="shared" si="5"/>
        <v>0</v>
      </c>
      <c r="K52" s="27" t="str">
        <f t="shared" si="3"/>
        <v xml:space="preserve"> </v>
      </c>
      <c r="L52" s="82"/>
      <c r="M52" s="82"/>
      <c r="N52" s="83"/>
    </row>
    <row r="53" spans="1:14" ht="24.75" customHeight="1" x14ac:dyDescent="0.35">
      <c r="B53" s="77">
        <v>47</v>
      </c>
      <c r="C53" s="78" t="s">
        <v>48</v>
      </c>
      <c r="D53" s="79">
        <v>20</v>
      </c>
      <c r="E53" s="80" t="s">
        <v>23</v>
      </c>
      <c r="F53" s="81" t="s">
        <v>100</v>
      </c>
      <c r="G53" s="4">
        <f t="shared" si="4"/>
        <v>300</v>
      </c>
      <c r="H53" s="4">
        <v>15</v>
      </c>
      <c r="I53" s="16"/>
      <c r="J53" s="18">
        <f t="shared" si="5"/>
        <v>0</v>
      </c>
      <c r="K53" s="27" t="str">
        <f t="shared" si="3"/>
        <v xml:space="preserve"> </v>
      </c>
      <c r="L53" s="82"/>
      <c r="M53" s="82"/>
      <c r="N53" s="83"/>
    </row>
    <row r="54" spans="1:14" ht="24.75" customHeight="1" x14ac:dyDescent="0.35">
      <c r="B54" s="77">
        <v>48</v>
      </c>
      <c r="C54" s="78" t="s">
        <v>48</v>
      </c>
      <c r="D54" s="79">
        <v>20</v>
      </c>
      <c r="E54" s="80" t="s">
        <v>23</v>
      </c>
      <c r="F54" s="81" t="s">
        <v>89</v>
      </c>
      <c r="G54" s="4">
        <f t="shared" si="4"/>
        <v>296</v>
      </c>
      <c r="H54" s="4">
        <v>14.8</v>
      </c>
      <c r="I54" s="15"/>
      <c r="J54" s="19">
        <f t="shared" si="5"/>
        <v>0</v>
      </c>
      <c r="K54" s="28" t="str">
        <f t="shared" si="3"/>
        <v xml:space="preserve"> </v>
      </c>
      <c r="L54" s="82"/>
      <c r="M54" s="82"/>
      <c r="N54" s="83"/>
    </row>
    <row r="55" spans="1:14" ht="24.75" customHeight="1" x14ac:dyDescent="0.35">
      <c r="B55" s="77">
        <v>49</v>
      </c>
      <c r="C55" s="78" t="s">
        <v>49</v>
      </c>
      <c r="D55" s="79">
        <v>20</v>
      </c>
      <c r="E55" s="80" t="s">
        <v>23</v>
      </c>
      <c r="F55" s="81" t="s">
        <v>90</v>
      </c>
      <c r="G55" s="4">
        <f t="shared" si="4"/>
        <v>220</v>
      </c>
      <c r="H55" s="4">
        <v>11</v>
      </c>
      <c r="I55" s="16"/>
      <c r="J55" s="18">
        <f t="shared" si="5"/>
        <v>0</v>
      </c>
      <c r="K55" s="27" t="str">
        <f t="shared" si="3"/>
        <v xml:space="preserve"> </v>
      </c>
      <c r="L55" s="82"/>
      <c r="M55" s="82"/>
      <c r="N55" s="83"/>
    </row>
    <row r="56" spans="1:14" ht="24.75" customHeight="1" x14ac:dyDescent="0.35">
      <c r="B56" s="77">
        <v>50</v>
      </c>
      <c r="C56" s="78" t="s">
        <v>49</v>
      </c>
      <c r="D56" s="79">
        <v>20</v>
      </c>
      <c r="E56" s="80" t="s">
        <v>23</v>
      </c>
      <c r="F56" s="81" t="s">
        <v>50</v>
      </c>
      <c r="G56" s="4">
        <f t="shared" si="4"/>
        <v>280</v>
      </c>
      <c r="H56" s="4">
        <v>14</v>
      </c>
      <c r="I56" s="16"/>
      <c r="J56" s="18">
        <f t="shared" si="5"/>
        <v>0</v>
      </c>
      <c r="K56" s="27" t="str">
        <f t="shared" si="3"/>
        <v xml:space="preserve"> </v>
      </c>
      <c r="L56" s="82"/>
      <c r="M56" s="82"/>
      <c r="N56" s="83"/>
    </row>
    <row r="57" spans="1:14" ht="24.75" customHeight="1" x14ac:dyDescent="0.35">
      <c r="B57" s="77">
        <v>51</v>
      </c>
      <c r="C57" s="78" t="s">
        <v>51</v>
      </c>
      <c r="D57" s="79">
        <v>10</v>
      </c>
      <c r="E57" s="80" t="s">
        <v>23</v>
      </c>
      <c r="F57" s="81" t="s">
        <v>52</v>
      </c>
      <c r="G57" s="4">
        <f t="shared" si="4"/>
        <v>70</v>
      </c>
      <c r="H57" s="4">
        <v>7</v>
      </c>
      <c r="I57" s="15"/>
      <c r="J57" s="19">
        <f t="shared" si="5"/>
        <v>0</v>
      </c>
      <c r="K57" s="28" t="str">
        <f t="shared" si="3"/>
        <v xml:space="preserve"> </v>
      </c>
      <c r="L57" s="82"/>
      <c r="M57" s="82"/>
      <c r="N57" s="83"/>
    </row>
    <row r="58" spans="1:14" ht="28.5" customHeight="1" x14ac:dyDescent="0.35">
      <c r="B58" s="77">
        <v>52</v>
      </c>
      <c r="C58" s="78" t="s">
        <v>53</v>
      </c>
      <c r="D58" s="79">
        <v>2</v>
      </c>
      <c r="E58" s="80" t="s">
        <v>38</v>
      </c>
      <c r="F58" s="81" t="s">
        <v>91</v>
      </c>
      <c r="G58" s="4">
        <f t="shared" si="4"/>
        <v>20</v>
      </c>
      <c r="H58" s="4">
        <v>10</v>
      </c>
      <c r="I58" s="16"/>
      <c r="J58" s="18">
        <f t="shared" si="5"/>
        <v>0</v>
      </c>
      <c r="K58" s="27" t="str">
        <f t="shared" si="3"/>
        <v xml:space="preserve"> </v>
      </c>
      <c r="L58" s="82"/>
      <c r="M58" s="82"/>
      <c r="N58" s="83"/>
    </row>
    <row r="59" spans="1:14" ht="52.5" customHeight="1" x14ac:dyDescent="0.35">
      <c r="B59" s="77">
        <v>53</v>
      </c>
      <c r="C59" s="78" t="s">
        <v>54</v>
      </c>
      <c r="D59" s="79">
        <v>3</v>
      </c>
      <c r="E59" s="80" t="s">
        <v>23</v>
      </c>
      <c r="F59" s="81" t="s">
        <v>101</v>
      </c>
      <c r="G59" s="4">
        <f t="shared" si="4"/>
        <v>330</v>
      </c>
      <c r="H59" s="4">
        <v>110</v>
      </c>
      <c r="I59" s="16"/>
      <c r="J59" s="18">
        <f t="shared" si="5"/>
        <v>0</v>
      </c>
      <c r="K59" s="27" t="str">
        <f t="shared" si="3"/>
        <v xml:space="preserve"> </v>
      </c>
      <c r="L59" s="82"/>
      <c r="M59" s="82"/>
      <c r="N59" s="83"/>
    </row>
    <row r="60" spans="1:14" ht="25" customHeight="1" x14ac:dyDescent="0.35">
      <c r="B60" s="77">
        <v>54</v>
      </c>
      <c r="C60" s="78" t="s">
        <v>55</v>
      </c>
      <c r="D60" s="79">
        <v>2</v>
      </c>
      <c r="E60" s="80" t="s">
        <v>23</v>
      </c>
      <c r="F60" s="81" t="s">
        <v>56</v>
      </c>
      <c r="G60" s="4">
        <f t="shared" si="4"/>
        <v>1240</v>
      </c>
      <c r="H60" s="4">
        <v>620</v>
      </c>
      <c r="I60" s="15"/>
      <c r="J60" s="19">
        <f t="shared" si="5"/>
        <v>0</v>
      </c>
      <c r="K60" s="28" t="str">
        <f t="shared" si="3"/>
        <v xml:space="preserve"> </v>
      </c>
      <c r="L60" s="82"/>
      <c r="M60" s="82"/>
      <c r="N60" s="83"/>
    </row>
    <row r="61" spans="1:14" ht="25" customHeight="1" thickBot="1" x14ac:dyDescent="0.4">
      <c r="B61" s="109">
        <v>55</v>
      </c>
      <c r="C61" s="110" t="s">
        <v>59</v>
      </c>
      <c r="D61" s="111">
        <v>1</v>
      </c>
      <c r="E61" s="112" t="s">
        <v>23</v>
      </c>
      <c r="F61" s="113" t="s">
        <v>102</v>
      </c>
      <c r="G61" s="5">
        <f t="shared" si="4"/>
        <v>850</v>
      </c>
      <c r="H61" s="5">
        <v>850</v>
      </c>
      <c r="I61" s="34"/>
      <c r="J61" s="35">
        <f t="shared" si="5"/>
        <v>0</v>
      </c>
      <c r="K61" s="36" t="str">
        <f t="shared" si="3"/>
        <v xml:space="preserve"> </v>
      </c>
      <c r="L61" s="114"/>
      <c r="M61" s="114"/>
      <c r="N61" s="115"/>
    </row>
    <row r="62" spans="1:14" ht="13.5" customHeight="1" thickTop="1" thickBot="1" x14ac:dyDescent="0.4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</row>
    <row r="63" spans="1:14" ht="60.75" customHeight="1" thickTop="1" thickBot="1" x14ac:dyDescent="0.4">
      <c r="A63" s="117"/>
      <c r="B63" s="52" t="s">
        <v>9</v>
      </c>
      <c r="C63" s="53"/>
      <c r="D63" s="53"/>
      <c r="E63" s="53"/>
      <c r="F63" s="54"/>
      <c r="G63" s="6"/>
      <c r="H63" s="32" t="s">
        <v>2</v>
      </c>
      <c r="I63" s="50" t="s">
        <v>3</v>
      </c>
      <c r="J63" s="118"/>
      <c r="K63" s="119"/>
      <c r="L63" s="9"/>
      <c r="M63" s="120"/>
      <c r="N63" s="120"/>
    </row>
    <row r="64" spans="1:14" ht="33" customHeight="1" thickTop="1" thickBot="1" x14ac:dyDescent="0.4">
      <c r="A64" s="117"/>
      <c r="B64" s="121" t="s">
        <v>10</v>
      </c>
      <c r="C64" s="122"/>
      <c r="D64" s="122"/>
      <c r="E64" s="122"/>
      <c r="F64" s="123"/>
      <c r="G64" s="8"/>
      <c r="H64" s="31">
        <f>SUM(G7:G61)</f>
        <v>113234</v>
      </c>
      <c r="I64" s="51">
        <f>SUM(J7:J61)</f>
        <v>0</v>
      </c>
      <c r="J64" s="124"/>
      <c r="K64" s="125"/>
      <c r="L64" s="126"/>
      <c r="M64" s="7"/>
      <c r="N64" s="7"/>
    </row>
    <row r="65" spans="3:14" ht="15" thickTop="1" x14ac:dyDescent="0.35">
      <c r="C65" s="1"/>
      <c r="D65" s="1"/>
      <c r="E65" s="1"/>
      <c r="F65" s="1"/>
      <c r="G65" s="1"/>
      <c r="L65" s="1"/>
      <c r="N65" s="1"/>
    </row>
    <row r="66" spans="3:14" x14ac:dyDescent="0.35">
      <c r="C66" s="1"/>
      <c r="D66" s="1"/>
      <c r="E66" s="1"/>
      <c r="F66" s="1"/>
      <c r="G66" s="1"/>
      <c r="L66" s="1"/>
      <c r="N66" s="1"/>
    </row>
    <row r="67" spans="3:14" x14ac:dyDescent="0.35">
      <c r="C67" s="1"/>
      <c r="D67" s="1"/>
      <c r="E67" s="1"/>
      <c r="F67" s="1"/>
      <c r="G67" s="1"/>
      <c r="L67" s="1"/>
      <c r="N67" s="1"/>
    </row>
    <row r="68" spans="3:14" x14ac:dyDescent="0.35">
      <c r="C68" s="1"/>
      <c r="D68" s="1"/>
      <c r="E68" s="1"/>
      <c r="F68" s="1"/>
      <c r="G68" s="1"/>
      <c r="L68" s="1"/>
      <c r="N68" s="1"/>
    </row>
    <row r="69" spans="3:14" x14ac:dyDescent="0.35">
      <c r="C69" s="1"/>
      <c r="D69" s="1"/>
      <c r="E69" s="1"/>
      <c r="F69" s="1"/>
      <c r="G69" s="1"/>
      <c r="L69" s="1"/>
      <c r="N69" s="1"/>
    </row>
    <row r="70" spans="3:14" x14ac:dyDescent="0.35">
      <c r="C70" s="1"/>
      <c r="D70" s="1"/>
      <c r="E70" s="1"/>
      <c r="F70" s="1"/>
      <c r="G70" s="1"/>
      <c r="L70" s="1"/>
      <c r="N70" s="1"/>
    </row>
    <row r="71" spans="3:14" x14ac:dyDescent="0.35">
      <c r="C71" s="1"/>
      <c r="D71" s="1"/>
      <c r="E71" s="1"/>
      <c r="F71" s="1"/>
      <c r="G71" s="1"/>
      <c r="L71" s="1"/>
      <c r="N71" s="1"/>
    </row>
    <row r="72" spans="3:14" x14ac:dyDescent="0.35">
      <c r="C72" s="1"/>
      <c r="D72" s="1"/>
      <c r="E72" s="1"/>
      <c r="F72" s="1"/>
      <c r="G72" s="1"/>
      <c r="L72" s="1"/>
      <c r="N72" s="1"/>
    </row>
    <row r="73" spans="3:14" x14ac:dyDescent="0.35">
      <c r="C73" s="1"/>
      <c r="D73" s="1"/>
      <c r="E73" s="1"/>
      <c r="F73" s="1"/>
      <c r="G73" s="1"/>
      <c r="L73" s="1"/>
      <c r="N73" s="1"/>
    </row>
    <row r="74" spans="3:14" x14ac:dyDescent="0.35">
      <c r="C74" s="1"/>
      <c r="D74" s="1"/>
      <c r="E74" s="1"/>
      <c r="F74" s="1"/>
      <c r="G74" s="1"/>
      <c r="L74" s="1"/>
      <c r="N74" s="1"/>
    </row>
    <row r="75" spans="3:14" x14ac:dyDescent="0.35">
      <c r="C75" s="1"/>
      <c r="D75" s="1"/>
      <c r="E75" s="1"/>
      <c r="F75" s="1"/>
      <c r="G75" s="1"/>
      <c r="L75" s="1"/>
      <c r="N75" s="1"/>
    </row>
    <row r="76" spans="3:14" x14ac:dyDescent="0.35">
      <c r="C76" s="1"/>
      <c r="D76" s="1"/>
      <c r="E76" s="1"/>
      <c r="F76" s="1"/>
      <c r="G76" s="1"/>
      <c r="L76" s="1"/>
      <c r="N76" s="1"/>
    </row>
    <row r="77" spans="3:14" x14ac:dyDescent="0.35">
      <c r="C77" s="1"/>
      <c r="D77" s="1"/>
      <c r="E77" s="1"/>
      <c r="F77" s="1"/>
      <c r="G77" s="1"/>
      <c r="L77" s="1"/>
      <c r="N77" s="1"/>
    </row>
    <row r="78" spans="3:14" x14ac:dyDescent="0.35">
      <c r="C78" s="1"/>
      <c r="D78" s="1"/>
      <c r="E78" s="1"/>
      <c r="F78" s="1"/>
      <c r="G78" s="1"/>
      <c r="L78" s="1"/>
      <c r="N78" s="1"/>
    </row>
    <row r="79" spans="3:14" x14ac:dyDescent="0.35">
      <c r="C79" s="1"/>
      <c r="D79" s="1"/>
      <c r="E79" s="1"/>
      <c r="F79" s="1"/>
      <c r="G79" s="1"/>
      <c r="L79" s="1"/>
      <c r="N79" s="1"/>
    </row>
    <row r="80" spans="3:14" x14ac:dyDescent="0.35">
      <c r="C80" s="1"/>
      <c r="D80" s="1"/>
      <c r="E80" s="1"/>
      <c r="F80" s="1"/>
      <c r="G80" s="1"/>
      <c r="L80" s="1"/>
      <c r="N80" s="1"/>
    </row>
    <row r="81" spans="3:14" x14ac:dyDescent="0.35">
      <c r="C81" s="1"/>
      <c r="D81" s="1"/>
      <c r="E81" s="1"/>
      <c r="F81" s="1"/>
      <c r="G81" s="1"/>
      <c r="L81" s="1"/>
      <c r="N81" s="1"/>
    </row>
    <row r="82" spans="3:14" x14ac:dyDescent="0.35">
      <c r="C82" s="1"/>
      <c r="D82" s="1"/>
      <c r="E82" s="1"/>
      <c r="F82" s="1"/>
      <c r="G82" s="1"/>
      <c r="L82" s="1"/>
      <c r="N82" s="1"/>
    </row>
    <row r="83" spans="3:14" x14ac:dyDescent="0.35">
      <c r="C83" s="1"/>
      <c r="D83" s="1"/>
      <c r="E83" s="1"/>
      <c r="F83" s="1"/>
      <c r="G83" s="1"/>
      <c r="L83" s="1"/>
      <c r="N83" s="1"/>
    </row>
    <row r="84" spans="3:14" x14ac:dyDescent="0.35">
      <c r="C84" s="1"/>
      <c r="D84" s="1"/>
      <c r="E84" s="1"/>
      <c r="F84" s="1"/>
      <c r="G84" s="1"/>
      <c r="L84" s="1"/>
      <c r="N84" s="1"/>
    </row>
    <row r="85" spans="3:14" x14ac:dyDescent="0.35">
      <c r="C85" s="1"/>
      <c r="D85" s="1"/>
      <c r="E85" s="1"/>
      <c r="F85" s="1"/>
      <c r="G85" s="1"/>
      <c r="L85" s="1"/>
      <c r="N85" s="1"/>
    </row>
    <row r="86" spans="3:14" x14ac:dyDescent="0.35">
      <c r="C86" s="1"/>
      <c r="D86" s="1"/>
      <c r="E86" s="1"/>
      <c r="F86" s="1"/>
      <c r="G86" s="1"/>
      <c r="L86" s="1"/>
      <c r="N86" s="1"/>
    </row>
    <row r="87" spans="3:14" x14ac:dyDescent="0.35">
      <c r="C87" s="1"/>
      <c r="D87" s="1"/>
      <c r="E87" s="1"/>
      <c r="F87" s="1"/>
      <c r="G87" s="1"/>
      <c r="L87" s="1"/>
      <c r="N87" s="1"/>
    </row>
    <row r="88" spans="3:14" x14ac:dyDescent="0.35">
      <c r="C88" s="1"/>
      <c r="D88" s="1"/>
      <c r="E88" s="1"/>
      <c r="F88" s="1"/>
      <c r="G88" s="1"/>
      <c r="L88" s="1"/>
      <c r="N88" s="1"/>
    </row>
    <row r="89" spans="3:14" x14ac:dyDescent="0.35">
      <c r="C89" s="1"/>
      <c r="D89" s="1"/>
      <c r="E89" s="1"/>
      <c r="F89" s="1"/>
      <c r="G89" s="1"/>
      <c r="L89" s="1"/>
      <c r="N89" s="1"/>
    </row>
    <row r="90" spans="3:14" x14ac:dyDescent="0.35">
      <c r="C90" s="1"/>
      <c r="D90" s="1"/>
      <c r="E90" s="1"/>
      <c r="F90" s="1"/>
      <c r="G90" s="1"/>
      <c r="L90" s="1"/>
      <c r="N90" s="1"/>
    </row>
    <row r="91" spans="3:14" x14ac:dyDescent="0.35">
      <c r="C91" s="1"/>
      <c r="D91" s="1"/>
      <c r="E91" s="1"/>
      <c r="F91" s="1"/>
      <c r="G91" s="1"/>
      <c r="L91" s="1"/>
      <c r="N91" s="1"/>
    </row>
    <row r="92" spans="3:14" x14ac:dyDescent="0.35">
      <c r="C92" s="1"/>
      <c r="D92" s="1"/>
      <c r="E92" s="1"/>
      <c r="F92" s="1"/>
      <c r="G92" s="1"/>
      <c r="L92" s="1"/>
      <c r="N92" s="1"/>
    </row>
    <row r="93" spans="3:14" x14ac:dyDescent="0.35">
      <c r="C93" s="1"/>
      <c r="D93" s="1"/>
      <c r="E93" s="1"/>
      <c r="F93" s="1"/>
      <c r="G93" s="1"/>
      <c r="L93" s="1"/>
      <c r="N93" s="1"/>
    </row>
    <row r="94" spans="3:14" x14ac:dyDescent="0.35">
      <c r="C94" s="1"/>
      <c r="D94" s="1"/>
      <c r="E94" s="1"/>
      <c r="F94" s="1"/>
      <c r="G94" s="1"/>
      <c r="L94" s="1"/>
      <c r="N94" s="1"/>
    </row>
    <row r="95" spans="3:14" x14ac:dyDescent="0.35">
      <c r="C95" s="1"/>
      <c r="D95" s="1"/>
      <c r="E95" s="1"/>
      <c r="F95" s="1"/>
      <c r="G95" s="1"/>
      <c r="L95" s="1"/>
      <c r="N95" s="1"/>
    </row>
    <row r="96" spans="3:14" x14ac:dyDescent="0.35">
      <c r="C96" s="1"/>
      <c r="D96" s="1"/>
      <c r="E96" s="1"/>
      <c r="F96" s="1"/>
      <c r="G96" s="1"/>
      <c r="L96" s="1"/>
      <c r="N96" s="1"/>
    </row>
    <row r="97" spans="3:14" x14ac:dyDescent="0.35">
      <c r="C97" s="1"/>
      <c r="D97" s="1"/>
      <c r="E97" s="1"/>
      <c r="F97" s="1"/>
      <c r="G97" s="1"/>
      <c r="L97" s="1"/>
      <c r="N97" s="1"/>
    </row>
    <row r="98" spans="3:14" x14ac:dyDescent="0.35">
      <c r="C98" s="1"/>
      <c r="D98" s="1"/>
      <c r="E98" s="1"/>
      <c r="F98" s="1"/>
      <c r="G98" s="1"/>
      <c r="L98" s="1"/>
      <c r="N98" s="1"/>
    </row>
    <row r="99" spans="3:14" x14ac:dyDescent="0.35">
      <c r="C99" s="1"/>
      <c r="D99" s="1"/>
      <c r="E99" s="1"/>
      <c r="F99" s="1"/>
      <c r="G99" s="1"/>
      <c r="L99" s="1"/>
      <c r="N99" s="1"/>
    </row>
    <row r="100" spans="3:14" x14ac:dyDescent="0.35">
      <c r="C100" s="1"/>
      <c r="D100" s="1"/>
      <c r="E100" s="1"/>
      <c r="F100" s="1"/>
      <c r="G100" s="1"/>
      <c r="L100" s="1"/>
      <c r="N100" s="1"/>
    </row>
    <row r="101" spans="3:14" x14ac:dyDescent="0.35">
      <c r="C101" s="1"/>
      <c r="D101" s="1"/>
      <c r="E101" s="1"/>
      <c r="F101" s="1"/>
      <c r="G101" s="1"/>
      <c r="L101" s="1"/>
      <c r="N101" s="1"/>
    </row>
    <row r="102" spans="3:14" x14ac:dyDescent="0.35">
      <c r="C102" s="1"/>
      <c r="D102" s="1"/>
      <c r="E102" s="1"/>
      <c r="F102" s="1"/>
      <c r="G102" s="1"/>
      <c r="L102" s="1"/>
      <c r="N102" s="1"/>
    </row>
    <row r="103" spans="3:14" x14ac:dyDescent="0.35">
      <c r="C103" s="1"/>
      <c r="D103" s="1"/>
      <c r="E103" s="1"/>
      <c r="F103" s="1"/>
      <c r="G103" s="1"/>
      <c r="L103" s="1"/>
      <c r="N103" s="1"/>
    </row>
    <row r="104" spans="3:14" x14ac:dyDescent="0.35">
      <c r="C104" s="1"/>
      <c r="D104" s="1"/>
      <c r="E104" s="1"/>
      <c r="F104" s="1"/>
      <c r="G104" s="1"/>
      <c r="L104" s="1"/>
      <c r="N104" s="1"/>
    </row>
    <row r="105" spans="3:14" x14ac:dyDescent="0.35">
      <c r="C105" s="1"/>
      <c r="D105" s="1"/>
      <c r="E105" s="1"/>
      <c r="F105" s="1"/>
      <c r="G105" s="1"/>
      <c r="L105" s="1"/>
      <c r="N105" s="1"/>
    </row>
    <row r="106" spans="3:14" x14ac:dyDescent="0.35">
      <c r="C106" s="1"/>
      <c r="D106" s="1"/>
      <c r="E106" s="1"/>
      <c r="F106" s="1"/>
      <c r="G106" s="1"/>
      <c r="L106" s="1"/>
      <c r="N106" s="1"/>
    </row>
    <row r="107" spans="3:14" x14ac:dyDescent="0.35">
      <c r="C107" s="1"/>
      <c r="D107" s="1"/>
      <c r="E107" s="1"/>
      <c r="F107" s="1"/>
      <c r="G107" s="1"/>
      <c r="L107" s="1"/>
      <c r="N107" s="1"/>
    </row>
    <row r="108" spans="3:14" x14ac:dyDescent="0.35">
      <c r="C108" s="1"/>
      <c r="D108" s="1"/>
      <c r="E108" s="1"/>
      <c r="F108" s="1"/>
      <c r="G108" s="1"/>
      <c r="L108" s="1"/>
      <c r="N108" s="1"/>
    </row>
    <row r="109" spans="3:14" x14ac:dyDescent="0.35">
      <c r="C109" s="1"/>
      <c r="D109" s="1"/>
      <c r="E109" s="1"/>
      <c r="F109" s="1"/>
      <c r="G109" s="1"/>
      <c r="L109" s="1"/>
      <c r="N109" s="1"/>
    </row>
    <row r="110" spans="3:14" x14ac:dyDescent="0.35">
      <c r="C110" s="1"/>
      <c r="D110" s="1"/>
      <c r="E110" s="1"/>
      <c r="F110" s="1"/>
      <c r="G110" s="1"/>
      <c r="L110" s="1"/>
      <c r="N110" s="1"/>
    </row>
    <row r="111" spans="3:14" x14ac:dyDescent="0.35">
      <c r="C111" s="1"/>
      <c r="D111" s="1"/>
      <c r="E111" s="1"/>
      <c r="F111" s="1"/>
      <c r="G111" s="1"/>
      <c r="L111" s="1"/>
      <c r="N111" s="1"/>
    </row>
    <row r="112" spans="3:14" x14ac:dyDescent="0.35">
      <c r="C112" s="1"/>
      <c r="D112" s="1"/>
      <c r="E112" s="1"/>
      <c r="F112" s="1"/>
      <c r="G112" s="1"/>
      <c r="L112" s="1"/>
      <c r="N112" s="1"/>
    </row>
    <row r="113" spans="3:14" x14ac:dyDescent="0.35">
      <c r="C113" s="1"/>
      <c r="D113" s="1"/>
      <c r="E113" s="1"/>
      <c r="F113" s="1"/>
      <c r="G113" s="1"/>
      <c r="L113" s="1"/>
      <c r="N113" s="1"/>
    </row>
    <row r="114" spans="3:14" x14ac:dyDescent="0.35">
      <c r="C114" s="1"/>
      <c r="D114" s="1"/>
      <c r="E114" s="1"/>
      <c r="F114" s="1"/>
      <c r="G114" s="1"/>
      <c r="L114" s="1"/>
      <c r="N114" s="1"/>
    </row>
    <row r="115" spans="3:14" x14ac:dyDescent="0.35">
      <c r="C115" s="1"/>
      <c r="D115" s="1"/>
      <c r="E115" s="1"/>
      <c r="F115" s="1"/>
      <c r="G115" s="1"/>
      <c r="L115" s="1"/>
      <c r="N115" s="1"/>
    </row>
    <row r="116" spans="3:14" x14ac:dyDescent="0.35">
      <c r="C116" s="1"/>
      <c r="D116" s="1"/>
      <c r="E116" s="1"/>
      <c r="F116" s="1"/>
      <c r="G116" s="1"/>
      <c r="L116" s="1"/>
      <c r="N116" s="1"/>
    </row>
    <row r="117" spans="3:14" x14ac:dyDescent="0.35">
      <c r="C117" s="1"/>
      <c r="D117" s="1"/>
      <c r="E117" s="1"/>
      <c r="F117" s="1"/>
      <c r="G117" s="1"/>
      <c r="L117" s="1"/>
      <c r="N117" s="1"/>
    </row>
    <row r="118" spans="3:14" x14ac:dyDescent="0.35">
      <c r="C118" s="1"/>
      <c r="D118" s="1"/>
      <c r="E118" s="1"/>
      <c r="F118" s="1"/>
      <c r="G118" s="1"/>
      <c r="L118" s="1"/>
      <c r="N118" s="1"/>
    </row>
    <row r="119" spans="3:14" x14ac:dyDescent="0.35">
      <c r="C119" s="1"/>
      <c r="D119" s="1"/>
      <c r="E119" s="1"/>
      <c r="F119" s="1"/>
      <c r="G119" s="1"/>
      <c r="L119" s="1"/>
      <c r="N119" s="1"/>
    </row>
    <row r="120" spans="3:14" x14ac:dyDescent="0.35">
      <c r="C120" s="1"/>
      <c r="D120" s="1"/>
      <c r="E120" s="1"/>
      <c r="F120" s="1"/>
      <c r="G120" s="1"/>
      <c r="L120" s="1"/>
      <c r="N120" s="1"/>
    </row>
    <row r="121" spans="3:14" x14ac:dyDescent="0.35">
      <c r="C121" s="1"/>
      <c r="D121" s="1"/>
      <c r="E121" s="1"/>
      <c r="F121" s="1"/>
      <c r="G121" s="1"/>
      <c r="L121" s="1"/>
      <c r="N121" s="1"/>
    </row>
    <row r="122" spans="3:14" x14ac:dyDescent="0.35">
      <c r="C122" s="1"/>
      <c r="D122" s="1"/>
      <c r="E122" s="1"/>
      <c r="F122" s="1"/>
      <c r="G122" s="1"/>
      <c r="L122" s="1"/>
      <c r="N122" s="1"/>
    </row>
    <row r="123" spans="3:14" x14ac:dyDescent="0.35">
      <c r="C123" s="1"/>
      <c r="D123" s="1"/>
      <c r="E123" s="1"/>
      <c r="F123" s="1"/>
      <c r="G123" s="1"/>
      <c r="L123" s="1"/>
      <c r="N123" s="1"/>
    </row>
    <row r="124" spans="3:14" x14ac:dyDescent="0.35">
      <c r="C124" s="1"/>
      <c r="D124" s="1"/>
      <c r="E124" s="1"/>
      <c r="F124" s="1"/>
      <c r="G124" s="1"/>
      <c r="L124" s="1"/>
      <c r="N124" s="1"/>
    </row>
    <row r="125" spans="3:14" x14ac:dyDescent="0.35">
      <c r="C125" s="1"/>
      <c r="D125" s="1"/>
      <c r="E125" s="1"/>
      <c r="F125" s="1"/>
      <c r="G125" s="1"/>
      <c r="L125" s="1"/>
      <c r="N125" s="1"/>
    </row>
    <row r="126" spans="3:14" x14ac:dyDescent="0.35">
      <c r="C126" s="1"/>
      <c r="D126" s="1"/>
      <c r="E126" s="1"/>
      <c r="F126" s="1"/>
      <c r="G126" s="1"/>
      <c r="L126" s="1"/>
      <c r="N126" s="1"/>
    </row>
    <row r="127" spans="3:14" x14ac:dyDescent="0.35">
      <c r="C127" s="1"/>
      <c r="D127" s="1"/>
      <c r="E127" s="1"/>
      <c r="F127" s="1"/>
      <c r="G127" s="1"/>
      <c r="L127" s="1"/>
      <c r="N127" s="1"/>
    </row>
    <row r="128" spans="3:14" x14ac:dyDescent="0.35">
      <c r="C128" s="1"/>
      <c r="D128" s="1"/>
      <c r="E128" s="1"/>
      <c r="F128" s="1"/>
      <c r="G128" s="1"/>
      <c r="L128" s="1"/>
      <c r="N128" s="1"/>
    </row>
    <row r="129" spans="3:14" x14ac:dyDescent="0.35">
      <c r="C129" s="1"/>
      <c r="D129" s="1"/>
      <c r="E129" s="1"/>
      <c r="F129" s="1"/>
      <c r="G129" s="1"/>
      <c r="L129" s="1"/>
      <c r="N129" s="1"/>
    </row>
    <row r="130" spans="3:14" x14ac:dyDescent="0.35">
      <c r="C130" s="1"/>
      <c r="D130" s="1"/>
      <c r="E130" s="1"/>
      <c r="F130" s="1"/>
      <c r="G130" s="1"/>
      <c r="L130" s="1"/>
      <c r="N130" s="1"/>
    </row>
    <row r="131" spans="3:14" x14ac:dyDescent="0.35">
      <c r="C131" s="1"/>
      <c r="D131" s="1"/>
      <c r="E131" s="1"/>
      <c r="F131" s="1"/>
      <c r="G131" s="1"/>
      <c r="L131" s="1"/>
      <c r="N131" s="1"/>
    </row>
    <row r="132" spans="3:14" x14ac:dyDescent="0.35">
      <c r="C132" s="1"/>
      <c r="D132" s="1"/>
      <c r="E132" s="1"/>
      <c r="F132" s="1"/>
      <c r="G132" s="1"/>
      <c r="L132" s="1"/>
      <c r="N132" s="1"/>
    </row>
    <row r="133" spans="3:14" x14ac:dyDescent="0.35">
      <c r="C133" s="1"/>
      <c r="D133" s="1"/>
      <c r="E133" s="1"/>
      <c r="F133" s="1"/>
      <c r="G133" s="1"/>
      <c r="L133" s="1"/>
      <c r="N133" s="1"/>
    </row>
    <row r="134" spans="3:14" x14ac:dyDescent="0.35">
      <c r="C134" s="1"/>
      <c r="D134" s="1"/>
      <c r="E134" s="1"/>
      <c r="F134" s="1"/>
      <c r="G134" s="1"/>
      <c r="L134" s="1"/>
      <c r="N134" s="1"/>
    </row>
    <row r="135" spans="3:14" x14ac:dyDescent="0.35">
      <c r="C135" s="1"/>
      <c r="D135" s="1"/>
      <c r="E135" s="1"/>
      <c r="F135" s="1"/>
      <c r="G135" s="1"/>
      <c r="L135" s="1"/>
      <c r="N135" s="1"/>
    </row>
    <row r="136" spans="3:14" x14ac:dyDescent="0.35">
      <c r="C136" s="1"/>
      <c r="D136" s="1"/>
      <c r="E136" s="1"/>
      <c r="F136" s="1"/>
      <c r="G136" s="1"/>
      <c r="L136" s="1"/>
      <c r="N136" s="1"/>
    </row>
    <row r="137" spans="3:14" x14ac:dyDescent="0.35">
      <c r="C137" s="1"/>
      <c r="D137" s="1"/>
      <c r="E137" s="1"/>
      <c r="F137" s="1"/>
      <c r="G137" s="1"/>
      <c r="L137" s="1"/>
      <c r="N137" s="1"/>
    </row>
    <row r="138" spans="3:14" x14ac:dyDescent="0.35">
      <c r="C138" s="1"/>
      <c r="D138" s="1"/>
      <c r="E138" s="1"/>
      <c r="F138" s="1"/>
      <c r="G138" s="1"/>
      <c r="L138" s="1"/>
      <c r="N138" s="1"/>
    </row>
    <row r="139" spans="3:14" x14ac:dyDescent="0.35">
      <c r="C139" s="1"/>
      <c r="D139" s="1"/>
      <c r="E139" s="1"/>
      <c r="F139" s="1"/>
      <c r="G139" s="1"/>
      <c r="L139" s="1"/>
      <c r="N139" s="1"/>
    </row>
    <row r="140" spans="3:14" x14ac:dyDescent="0.35">
      <c r="C140" s="1"/>
      <c r="D140" s="1"/>
      <c r="E140" s="1"/>
      <c r="F140" s="1"/>
      <c r="G140" s="1"/>
      <c r="L140" s="1"/>
      <c r="N140" s="1"/>
    </row>
    <row r="141" spans="3:14" x14ac:dyDescent="0.35">
      <c r="C141" s="1"/>
      <c r="D141" s="1"/>
      <c r="E141" s="1"/>
      <c r="F141" s="1"/>
      <c r="G141" s="1"/>
      <c r="L141" s="1"/>
      <c r="N141" s="1"/>
    </row>
    <row r="142" spans="3:14" x14ac:dyDescent="0.35">
      <c r="C142" s="1"/>
      <c r="D142" s="1"/>
      <c r="E142" s="1"/>
      <c r="F142" s="1"/>
      <c r="G142" s="1"/>
      <c r="L142" s="1"/>
      <c r="N142" s="1"/>
    </row>
    <row r="143" spans="3:14" x14ac:dyDescent="0.35">
      <c r="C143" s="1"/>
      <c r="D143" s="1"/>
      <c r="E143" s="1"/>
      <c r="F143" s="1"/>
      <c r="G143" s="1"/>
      <c r="L143" s="1"/>
      <c r="N143" s="1"/>
    </row>
    <row r="144" spans="3:14" x14ac:dyDescent="0.35">
      <c r="C144" s="1"/>
      <c r="D144" s="1"/>
      <c r="E144" s="1"/>
      <c r="F144" s="1"/>
      <c r="G144" s="1"/>
      <c r="L144" s="1"/>
      <c r="N144" s="1"/>
    </row>
  </sheetData>
  <sheetProtection algorithmName="SHA-512" hashValue="1ilg7PfC1QA1DcQopsz1tDYJ6UajCWHGJh3G/dSge2hpxv5Yv8vRBrQRzmWPNJYegirl9kYe0Cx+IIzh28HG8A==" saltValue="Z23/bo2ncH+EsmlKsd+fJg==" spinCount="100000" sheet="1" objects="1" scenarios="1" selectLockedCells="1"/>
  <mergeCells count="18">
    <mergeCell ref="B3:C4"/>
    <mergeCell ref="D3:E4"/>
    <mergeCell ref="F3:H4"/>
    <mergeCell ref="I64:K64"/>
    <mergeCell ref="B64:F64"/>
    <mergeCell ref="B63:F63"/>
    <mergeCell ref="L11:L38"/>
    <mergeCell ref="L39:L61"/>
    <mergeCell ref="M1:N1"/>
    <mergeCell ref="B1:F1"/>
    <mergeCell ref="I63:K63"/>
    <mergeCell ref="M7:M10"/>
    <mergeCell ref="M39:M61"/>
    <mergeCell ref="N39:N61"/>
    <mergeCell ref="N7:N10"/>
    <mergeCell ref="M11:M38"/>
    <mergeCell ref="N11:N38"/>
    <mergeCell ref="L7:L10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61">
    <cfRule type="containsBlanks" dxfId="14" priority="931">
      <formula>LEN(TRIM(D7))=0</formula>
    </cfRule>
  </conditionalFormatting>
  <conditionalFormatting sqref="B11 B19:B61">
    <cfRule type="containsBlanks" dxfId="13" priority="452">
      <formula>LEN(TRIM(B11))=0</formula>
    </cfRule>
  </conditionalFormatting>
  <conditionalFormatting sqref="B11 B19:B61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56:K57 K59:K60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57 I59:I60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57 I59:I60">
    <cfRule type="notContainsBlanks" dxfId="5" priority="428">
      <formula>LEN(TRIM(I7))&gt;0</formula>
    </cfRule>
  </conditionalFormatting>
  <conditionalFormatting sqref="K10 K13 K16 K19 K22 K25 K28 K31 K34 K37 K40 K43 K46 K49 K52 K55 K58 K61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58 I61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58 I61">
    <cfRule type="notContainsBlanks" dxfId="0" priority="423">
      <formula>LEN(TRIM(I10))&gt;0</formula>
    </cfRule>
  </conditionalFormatting>
  <dataValidations disablePrompts="1" count="1">
    <dataValidation type="list" showInputMessage="1" showErrorMessage="1" sqref="E7:E61" xr:uid="{00000000-0002-0000-0000-000001000000}">
      <formula1>"ks,balení,sada,litr,kg,pár,role,karton,"</formula1>
    </dataValidation>
  </dataValidations>
  <pageMargins left="0.19685039370078741" right="0.19685039370078741" top="0.15748031496062992" bottom="0.19685039370078741" header="0.15748031496062992" footer="0.19685039370078741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2020-07-08T12:23:47Z</cp:lastPrinted>
  <dcterms:created xsi:type="dcterms:W3CDTF">2014-03-05T12:43:32Z</dcterms:created>
  <dcterms:modified xsi:type="dcterms:W3CDTF">2020-07-08T12:32:47Z</dcterms:modified>
</cp:coreProperties>
</file>