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Hajný\Desktop\Premocz.eu\univerzity\Západočeská univerzita Plzeň\tonery\2020\028-2020\"/>
    </mc:Choice>
  </mc:AlternateContent>
  <xr:revisionPtr revIDLastSave="0" documentId="13_ncr:1_{8FB25072-0CC7-4FD4-A0E7-113FF69E1E0E}" xr6:coauthVersionLast="45" xr6:coauthVersionMax="45" xr10:uidLastSave="{00000000-0000-0000-0000-000000000000}"/>
  <bookViews>
    <workbookView xWindow="-25320" yWindow="285" windowWidth="25440" windowHeight="15390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Tonery!$B$1:$Q$30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22" l="1"/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O30" i="22" l="1"/>
  <c r="M21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M24" i="22"/>
  <c r="M25" i="22"/>
  <c r="M26" i="22"/>
  <c r="M27" i="22"/>
  <c r="N30" i="22" l="1"/>
</calcChain>
</file>

<file path=xl/sharedStrings.xml><?xml version="1.0" encoding="utf-8"?>
<sst xmlns="http://schemas.openxmlformats.org/spreadsheetml/2006/main" count="124" uniqueCount="80">
  <si>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</si>
  <si>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</si>
  <si>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</si>
  <si>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</si>
  <si>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</si>
  <si>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</si>
  <si>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</si>
  <si>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</si>
  <si>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</si>
  <si>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</si>
  <si>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</si>
  <si>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</si>
  <si>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</si>
  <si>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</si>
  <si>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</si>
  <si>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</si>
  <si>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Toner pro tiskárnu OKI MC352 - černý</t>
  </si>
  <si>
    <t>ks</t>
  </si>
  <si>
    <t>Toner pro tiskárnu OKI MC352 - žlutý</t>
  </si>
  <si>
    <t>Toner pro tiskárnu OKI MC352 - purpurový</t>
  </si>
  <si>
    <t>Toner pro tiskárnu OKI MC352 - azurový</t>
  </si>
  <si>
    <t>ANO</t>
  </si>
  <si>
    <t xml:space="preserve">Tisková kazeta pro Brother DCP-L2712DW (černá) </t>
  </si>
  <si>
    <t>Toner do tiskárny OKI MC562w - modrý</t>
  </si>
  <si>
    <t>Toner do tiskárny OKI MC562w - žlutý</t>
  </si>
  <si>
    <t>Toner do tiskárny OKI MC562w - červený</t>
  </si>
  <si>
    <t>Toner do tiskárny OKI MC562w - černý</t>
  </si>
  <si>
    <t>Tonery originální (II.) 028 - 2020 (T-(II.)-028-2020)</t>
  </si>
  <si>
    <t>Priloha_c._1_Kupni_smlouvy_technicka_specifikace_T-(II.)-028-2020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</si>
  <si>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</si>
  <si>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</si>
  <si>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</si>
  <si>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</si>
  <si>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</si>
  <si>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</si>
  <si>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</si>
  <si>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</si>
  <si>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>Maximální cena za jednotlivé položky 
 v Kč BEZ DPH</t>
  </si>
  <si>
    <t>CPV - výběr
TONERY</t>
  </si>
  <si>
    <t>Samostatná faktura</t>
  </si>
  <si>
    <t xml:space="preserve">NTIS - Ing. Miroslav Flídr, Ph.D.,
Tel.: 37763 2559,
flidr@kky.zcu.cz </t>
  </si>
  <si>
    <t>Technická 8, 
301 00 Plzeň,
Fakulta aplikovaných věd -
Nové technologie pro informační společnost (NTIS), 
místnost UN 508</t>
  </si>
  <si>
    <t xml:space="preserve">KIV - Helena Ptáčková,
Tel.: 37763 2463,
ptackova@kiv.zcu.cz </t>
  </si>
  <si>
    <t>Technická 8,
301 00 Plzeň,
 Fakulta aplikovaných věd -
Katedra informatiky a výpočetní techniky,
místnost UC 356</t>
  </si>
  <si>
    <t xml:space="preserve">UK PRA - Lenka Fajmanová,
Tel.: 37763 7746, 7744,
fajmanov@uk.zcu.cz </t>
  </si>
  <si>
    <t>sady Pětatřicátníků 16, 
301 00 Plzeň,
 Univerzitní knihovna -
Filozofická a právnická knihovna,
místnost PS 312</t>
  </si>
  <si>
    <t xml:space="preserve">KMT-T  Mgr. Jan Fadrhonc,
Tel.: 602 110 331,
fadrhonc@kvd.zcu.cz </t>
  </si>
  <si>
    <t>Klatovská 51,  
301 00 Plzeň, 
Fakulta pedagogická -
Katedra matematiky, fyziky a technické výchovy,
místnost KL 241</t>
  </si>
  <si>
    <t xml:space="preserve">Originální toner. Minimální výtěžnost při 5% pokrytí 3 500 stran. </t>
  </si>
  <si>
    <t xml:space="preserve">Originální toner. Minimální výtěžnost při 5% pokrytí 2 000 stran. </t>
  </si>
  <si>
    <t>Toner do tiskárny HP Color LaserJet Enterprise MFP M577 - černý</t>
  </si>
  <si>
    <t>Originální toner. Výtěžnost 12 500  stran.</t>
  </si>
  <si>
    <t>Originální toner do multifunkčního zařízení TATriumph-Adler 6006ci, barva azurová (cyan)</t>
  </si>
  <si>
    <t>Originální toner. Výtěžnost 20 000 stran.</t>
  </si>
  <si>
    <t>Originální toner do multifunkčního zařízení TATriumph-Adler 6006ci, barva purpurová (magenta)</t>
  </si>
  <si>
    <t>Originální toner do multifunkčního zařízení TATriumph-Adler 6006ci,  barva žlutá (yellow)</t>
  </si>
  <si>
    <t>Orininální toner. Výtěžnost 20 000 stran.</t>
  </si>
  <si>
    <t>Originální toner černé barvy pro tiskárnu OKI MC853dn</t>
  </si>
  <si>
    <t xml:space="preserve">Originální toner. Výtěžnost 7 000 stran. </t>
  </si>
  <si>
    <t>Originální toner žluté barvy pro tiskárnu OKI MC853dn</t>
  </si>
  <si>
    <t>Originální toner purpurové barvy pro tiskárnu OKI MC853dn</t>
  </si>
  <si>
    <t>Originální toner azurové barvy pro tiskárnu OKI MC853dn</t>
  </si>
  <si>
    <t>Originální černá barva pro tiskárnu Brother DCP-J100</t>
  </si>
  <si>
    <t>Originální žlutá barva pro tiskárnu Brother DCP-J100</t>
  </si>
  <si>
    <t>Originální purpurová barva pro tiskárnu Brother DCP-J100</t>
  </si>
  <si>
    <t>Originální azurová barva pro tiskárnu Brother DCP-J100</t>
  </si>
  <si>
    <t>Originální toner. Výtěžnost 7 300 stran.</t>
  </si>
  <si>
    <t xml:space="preserve">Originální toner. Výtěžnost 7 300 stran. </t>
  </si>
  <si>
    <t>Originální cartridge. Výtežnost 2 400 stran / 48,2 ml.</t>
  </si>
  <si>
    <t>Originální cartridge. Výtežnost 1 300 stran / 12,8 ml.</t>
  </si>
  <si>
    <t>Originální cartridgr. Výtěžnost 1 200 stran.</t>
  </si>
  <si>
    <t>Originální toner. Výtěžnost 2 000 stran.</t>
  </si>
  <si>
    <t>Originální toner. Výtěžnost 3 500 stran.</t>
  </si>
  <si>
    <t>NE</t>
  </si>
  <si>
    <t xml:space="preserve">Název projektu: Podpora udržitelnosti centra NTIS - Nové technologie pro informační společnost
Číslo projektu: LO1506 </t>
  </si>
  <si>
    <t>CF360X</t>
  </si>
  <si>
    <t>CK-8514</t>
  </si>
  <si>
    <t>LC 529</t>
  </si>
  <si>
    <t>LC525XL</t>
  </si>
  <si>
    <t>TN2410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</si>
</sst>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FFFFFF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n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ont="1" applyFill="1" applyBorder="1" applyAlignment="1" applyProtection="1">
      <alignment horizontal="right" vertical="center" indent="1"/>
    </xf>
    <xf numFmtId="164" fontId="0" fillId="0" borderId="18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ont="1" applyFill="1" applyBorder="1" applyAlignment="1" applyProtection="1">
      <alignment horizontal="right" vertical="center" inden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42" xfId="0" applyNumberFormat="1" applyBorder="1" applyProtection="1"/>
    <xf numFmtId="0" fontId="0" fillId="0" borderId="42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3" fillId="7" borderId="24" xfId="0" applyFont="1" applyFill="1" applyBorder="1" applyAlignment="1" applyProtection="1">
      <alignment horizontal="left" vertical="center" wrapText="1"/>
    </xf>
    <xf numFmtId="3" fontId="13" fillId="7" borderId="24" xfId="0" applyNumberFormat="1" applyFont="1" applyFill="1" applyBorder="1" applyAlignment="1" applyProtection="1">
      <alignment horizontal="center" vertical="center" wrapText="1"/>
    </xf>
    <xf numFmtId="0" fontId="0" fillId="7" borderId="24" xfId="0" applyFont="1" applyFill="1" applyBorder="1" applyAlignment="1" applyProtection="1">
      <alignment horizontal="center" vertical="center" wrapText="1"/>
    </xf>
    <xf numFmtId="0" fontId="13" fillId="7" borderId="25" xfId="0" applyFont="1" applyFill="1" applyBorder="1" applyAlignment="1" applyProtection="1">
      <alignment vertical="center" wrapText="1"/>
    </xf>
    <xf numFmtId="164" fontId="13" fillId="7" borderId="25" xfId="0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42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13" fillId="7" borderId="26" xfId="0" applyFont="1" applyFill="1" applyBorder="1" applyAlignment="1" applyProtection="1">
      <alignment horizontal="left" vertical="center" wrapText="1"/>
    </xf>
    <xf numFmtId="3" fontId="13" fillId="7" borderId="26" xfId="0" applyNumberFormat="1" applyFont="1" applyFill="1" applyBorder="1" applyAlignment="1" applyProtection="1">
      <alignment horizontal="center" vertical="center" wrapText="1"/>
    </xf>
    <xf numFmtId="0" fontId="0" fillId="7" borderId="26" xfId="0" applyFont="1" applyFill="1" applyBorder="1" applyAlignment="1" applyProtection="1">
      <alignment horizontal="center" vertical="center" wrapText="1"/>
    </xf>
    <xf numFmtId="0" fontId="13" fillId="7" borderId="27" xfId="0" applyFont="1" applyFill="1" applyBorder="1" applyAlignment="1" applyProtection="1">
      <alignment vertical="center" wrapText="1"/>
    </xf>
    <xf numFmtId="164" fontId="13" fillId="7" borderId="27" xfId="0" applyNumberFormat="1" applyFont="1" applyFill="1" applyBorder="1" applyAlignment="1" applyProtection="1">
      <alignment horizontal="right" vertical="center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3" fillId="7" borderId="30" xfId="0" applyFont="1" applyFill="1" applyBorder="1" applyAlignment="1" applyProtection="1">
      <alignment horizontal="left" vertical="center" wrapText="1"/>
    </xf>
    <xf numFmtId="3" fontId="13" fillId="7" borderId="30" xfId="0" applyNumberFormat="1" applyFont="1" applyFill="1" applyBorder="1" applyAlignment="1" applyProtection="1">
      <alignment horizontal="center" vertical="center" wrapText="1"/>
    </xf>
    <xf numFmtId="0" fontId="0" fillId="7" borderId="30" xfId="0" applyFont="1" applyFill="1" applyBorder="1" applyAlignment="1" applyProtection="1">
      <alignment horizontal="center" vertical="center" wrapText="1"/>
    </xf>
    <xf numFmtId="0" fontId="13" fillId="7" borderId="31" xfId="0" applyFont="1" applyFill="1" applyBorder="1" applyAlignment="1" applyProtection="1">
      <alignment vertical="center" wrapText="1"/>
    </xf>
    <xf numFmtId="164" fontId="13" fillId="7" borderId="31" xfId="0" applyNumberFormat="1" applyFont="1" applyFill="1" applyBorder="1" applyAlignment="1" applyProtection="1">
      <alignment horizontal="right"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8" xfId="0" applyNumberFormat="1" applyFont="1" applyFill="1" applyBorder="1" applyAlignment="1" applyProtection="1">
      <alignment vertical="center" wrapText="1" shrinkToFit="1"/>
    </xf>
    <xf numFmtId="0" fontId="4" fillId="4" borderId="32" xfId="0" applyNumberFormat="1" applyFont="1" applyFill="1" applyBorder="1" applyAlignment="1" applyProtection="1">
      <alignment vertical="center" wrapText="1" shrinkToFi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0" fontId="13" fillId="7" borderId="35" xfId="0" applyFont="1" applyFill="1" applyBorder="1" applyAlignment="1" applyProtection="1">
      <alignment horizontal="center" vertical="center" wrapText="1"/>
    </xf>
    <xf numFmtId="0" fontId="13" fillId="7" borderId="16" xfId="0" applyFont="1" applyFill="1" applyBorder="1" applyAlignment="1" applyProtection="1">
      <alignment horizontal="center" vertical="center" wrapText="1"/>
    </xf>
    <xf numFmtId="0" fontId="13" fillId="7" borderId="32" xfId="0" applyFont="1" applyFill="1" applyBorder="1" applyAlignment="1" applyProtection="1">
      <alignment horizontal="center" vertical="center" wrapText="1"/>
    </xf>
    <xf numFmtId="0" fontId="0" fillId="7" borderId="41" xfId="0" applyFont="1" applyFill="1" applyBorder="1" applyAlignment="1" applyProtection="1">
      <alignment horizontal="center" vertical="center" wrapText="1"/>
    </xf>
    <xf numFmtId="0" fontId="0" fillId="7" borderId="21" xfId="0" applyFont="1" applyFill="1" applyBorder="1" applyAlignment="1" applyProtection="1">
      <alignment horizontal="center" vertical="center" wrapText="1"/>
    </xf>
    <xf numFmtId="0" fontId="0" fillId="7" borderId="36" xfId="0" applyFont="1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7" borderId="37" xfId="0" applyFont="1" applyFill="1" applyBorder="1" applyAlignment="1" applyProtection="1">
      <alignment horizontal="center" vertical="center" wrapText="1"/>
    </xf>
    <xf numFmtId="0" fontId="0" fillId="7" borderId="38" xfId="0" applyFont="1" applyFill="1" applyBorder="1" applyAlignment="1" applyProtection="1">
      <alignment horizontal="center" vertical="center" wrapText="1"/>
    </xf>
    <xf numFmtId="0" fontId="0" fillId="7" borderId="39" xfId="0" applyFont="1" applyFill="1" applyBorder="1" applyAlignment="1" applyProtection="1">
      <alignment horizontal="center" vertical="center" wrapText="1"/>
    </xf>
    <xf numFmtId="0" fontId="13" fillId="7" borderId="40" xfId="0" applyFont="1" applyFill="1" applyBorder="1" applyAlignment="1" applyProtection="1">
      <alignment horizontal="center" vertical="center" wrapText="1"/>
    </xf>
    <xf numFmtId="0" fontId="13" fillId="7" borderId="0" xfId="0" applyFont="1" applyFill="1" applyBorder="1" applyAlignment="1" applyProtection="1">
      <alignment horizontal="center" vertical="center" wrapText="1"/>
    </xf>
    <xf numFmtId="0" fontId="13" fillId="7" borderId="29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 patternType="solid">
          <bgColor rgb="FFB1A0C7"/>
        </patternFill>
      </fill>
    </dxf>
    <dxf>
      <numFmt numFmtId="0" formatCode="General"/>
      <fill>
        <patternFill patternType="solid">
          <bgColor rgb="FFB1A0C7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calhome\flidr\Dokumenty\Pracovn&#237;\Administrativa\DNS\IDM\2019\IDM_09_2019_Tonery_xII.x_ver_07-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r\PTACKOVA\Formulare\&#381;&#225;danky%20na%20vystaven&#237;%20objedn&#225;vek\2017\Tabulka%20pro%20DNS%20-Tonery%20-HP&#345;&#237;j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8%20-%2008.06.2020%20DNS%20-%20Tonery%20ORIGIN&#193;LN&#205;\+oprava%204219-0007-20%20Fadrhonc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9"/>
  <sheetViews>
    <sheetView tabSelected="1" topLeftCell="A10" zoomScale="64" zoomScaleNormal="64" workbookViewId="0">
      <selection activeCell="G24" sqref="G24"/>
    </sheetView>
  </sheetViews>
  <sheetFormatPr defaultColWidth="8.85546875" defaultRowHeight="15" x14ac:dyDescent="0.25"/>
  <cols>
    <col min="1" max="1" width="1.42578125" style="76" customWidth="1"/>
    <col min="2" max="2" width="5.7109375" style="76" customWidth="1"/>
    <col min="3" max="3" width="63.140625" style="118" customWidth="1"/>
    <col min="4" max="4" width="9.7109375" style="126" customWidth="1"/>
    <col min="5" max="5" width="11.42578125" style="127" customWidth="1"/>
    <col min="6" max="6" width="71.7109375" style="118" customWidth="1"/>
    <col min="7" max="7" width="29.5703125" style="118" customWidth="1"/>
    <col min="8" max="8" width="24.7109375" style="118" customWidth="1"/>
    <col min="9" max="9" width="19" style="118" customWidth="1"/>
    <col min="10" max="10" width="61.85546875" style="76" customWidth="1"/>
    <col min="11" max="11" width="32" style="76" customWidth="1"/>
    <col min="12" max="12" width="50" style="76" customWidth="1"/>
    <col min="13" max="13" width="20.42578125" style="118" hidden="1" customWidth="1"/>
    <col min="14" max="14" width="20.85546875" style="76" customWidth="1"/>
    <col min="15" max="15" width="26.140625" style="76" customWidth="1"/>
    <col min="16" max="16" width="20.85546875" style="76" customWidth="1"/>
    <col min="17" max="17" width="19.85546875" style="76" customWidth="1"/>
    <col min="18" max="18" width="34.28515625" style="113" customWidth="1"/>
    <col min="19" max="16384" width="8.85546875" style="76"/>
  </cols>
  <sheetData>
    <row r="1" spans="1:18" s="10" customFormat="1" ht="21.75" customHeight="1" x14ac:dyDescent="0.25">
      <c r="B1" s="146" t="s">
        <v>27</v>
      </c>
      <c r="C1" s="146"/>
      <c r="D1" s="146"/>
      <c r="E1" s="146"/>
      <c r="F1" s="9"/>
      <c r="M1" s="9"/>
      <c r="N1" s="56"/>
      <c r="O1" s="145" t="s">
        <v>28</v>
      </c>
      <c r="P1" s="145"/>
      <c r="Q1" s="145"/>
      <c r="R1" s="57"/>
    </row>
    <row r="2" spans="1:18" s="10" customFormat="1" ht="18.75" customHeight="1" x14ac:dyDescent="0.25">
      <c r="B2" s="7"/>
      <c r="C2" s="58"/>
      <c r="D2" s="7"/>
      <c r="E2" s="8"/>
      <c r="F2" s="9"/>
      <c r="G2" s="59"/>
      <c r="H2" s="59"/>
      <c r="I2" s="11"/>
      <c r="M2" s="9"/>
      <c r="N2" s="60"/>
      <c r="O2" s="60"/>
      <c r="Q2" s="60"/>
      <c r="R2" s="57"/>
    </row>
    <row r="3" spans="1:18" s="10" customFormat="1" ht="20.25" customHeight="1" x14ac:dyDescent="0.25">
      <c r="B3" s="61"/>
      <c r="C3" s="62" t="s">
        <v>3</v>
      </c>
      <c r="D3" s="63"/>
      <c r="E3" s="63"/>
      <c r="F3" s="63"/>
      <c r="G3" s="49"/>
      <c r="H3" s="49"/>
      <c r="I3" s="49"/>
      <c r="J3" s="49"/>
      <c r="K3" s="49"/>
      <c r="L3" s="60"/>
      <c r="M3" s="64"/>
      <c r="N3" s="60"/>
      <c r="O3" s="60"/>
      <c r="Q3" s="60"/>
      <c r="R3" s="64"/>
    </row>
    <row r="4" spans="1:18" s="10" customFormat="1" ht="20.25" customHeight="1" thickBot="1" x14ac:dyDescent="0.3">
      <c r="B4" s="65"/>
      <c r="C4" s="66" t="s">
        <v>11</v>
      </c>
      <c r="D4" s="63"/>
      <c r="E4" s="63"/>
      <c r="F4" s="63"/>
      <c r="G4" s="63"/>
      <c r="H4" s="60"/>
      <c r="I4" s="60"/>
      <c r="J4" s="60"/>
      <c r="K4" s="60"/>
      <c r="L4" s="60"/>
      <c r="M4" s="9"/>
      <c r="N4" s="60"/>
      <c r="O4" s="60"/>
      <c r="Q4" s="60"/>
      <c r="R4" s="64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7"/>
    </row>
    <row r="6" spans="1:18" s="10" customFormat="1" ht="102.75" customHeight="1" thickTop="1" thickBot="1" x14ac:dyDescent="0.3">
      <c r="A6" s="68"/>
      <c r="B6" s="16" t="s">
        <v>1</v>
      </c>
      <c r="C6" s="32" t="s">
        <v>29</v>
      </c>
      <c r="D6" s="32" t="s">
        <v>0</v>
      </c>
      <c r="E6" s="32" t="s">
        <v>30</v>
      </c>
      <c r="F6" s="32" t="s">
        <v>31</v>
      </c>
      <c r="G6" s="27" t="s">
        <v>2</v>
      </c>
      <c r="H6" s="32" t="s">
        <v>32</v>
      </c>
      <c r="I6" s="32" t="s">
        <v>33</v>
      </c>
      <c r="J6" s="32" t="s">
        <v>34</v>
      </c>
      <c r="K6" s="48" t="s">
        <v>35</v>
      </c>
      <c r="L6" s="32" t="s">
        <v>36</v>
      </c>
      <c r="M6" s="32" t="s">
        <v>37</v>
      </c>
      <c r="N6" s="32" t="s">
        <v>8</v>
      </c>
      <c r="O6" s="26" t="s">
        <v>6</v>
      </c>
      <c r="P6" s="48" t="s">
        <v>7</v>
      </c>
      <c r="Q6" s="48" t="s">
        <v>4</v>
      </c>
      <c r="R6" s="32" t="s">
        <v>38</v>
      </c>
    </row>
    <row r="7" spans="1:18" ht="37.5" customHeight="1" thickTop="1" x14ac:dyDescent="0.25">
      <c r="A7" s="69"/>
      <c r="B7" s="70">
        <v>1</v>
      </c>
      <c r="C7" s="71" t="s">
        <v>16</v>
      </c>
      <c r="D7" s="72">
        <v>1</v>
      </c>
      <c r="E7" s="73" t="s">
        <v>17</v>
      </c>
      <c r="F7" s="74" t="s">
        <v>48</v>
      </c>
      <c r="G7" s="34">
        <v>44469803</v>
      </c>
      <c r="H7" s="153" t="s">
        <v>39</v>
      </c>
      <c r="I7" s="150" t="s">
        <v>21</v>
      </c>
      <c r="J7" s="147" t="s">
        <v>74</v>
      </c>
      <c r="K7" s="147" t="s">
        <v>40</v>
      </c>
      <c r="L7" s="159" t="s">
        <v>41</v>
      </c>
      <c r="M7" s="51">
        <f t="shared" ref="M7:M27" si="0">D7*N7</f>
        <v>1400</v>
      </c>
      <c r="N7" s="75">
        <v>1400</v>
      </c>
      <c r="O7" s="29">
        <v>1311</v>
      </c>
      <c r="P7" s="30">
        <f t="shared" ref="P7:P27" si="1">D7*O7</f>
        <v>1311</v>
      </c>
      <c r="Q7" s="37" t="str">
        <f t="shared" ref="Q7:Q27" si="2">IF(ISNUMBER(O7), IF(O7&gt;N7,"NEVYHOVUJE","VYHOVUJE")," ")</f>
        <v>VYHOVUJE</v>
      </c>
      <c r="R7" s="156" t="s">
        <v>14</v>
      </c>
    </row>
    <row r="8" spans="1:18" ht="37.5" customHeight="1" x14ac:dyDescent="0.25">
      <c r="A8" s="77"/>
      <c r="B8" s="78">
        <v>2</v>
      </c>
      <c r="C8" s="71" t="s">
        <v>18</v>
      </c>
      <c r="D8" s="72">
        <v>1</v>
      </c>
      <c r="E8" s="73" t="s">
        <v>17</v>
      </c>
      <c r="F8" s="74" t="s">
        <v>49</v>
      </c>
      <c r="G8" s="18">
        <v>44469704</v>
      </c>
      <c r="H8" s="154"/>
      <c r="I8" s="151"/>
      <c r="J8" s="148"/>
      <c r="K8" s="148"/>
      <c r="L8" s="160"/>
      <c r="M8" s="52">
        <f t="shared" si="0"/>
        <v>1800</v>
      </c>
      <c r="N8" s="75">
        <v>1800</v>
      </c>
      <c r="O8" s="22">
        <v>1770</v>
      </c>
      <c r="P8" s="25">
        <f t="shared" si="1"/>
        <v>1770</v>
      </c>
      <c r="Q8" s="23" t="str">
        <f t="shared" si="2"/>
        <v>VYHOVUJE</v>
      </c>
      <c r="R8" s="157"/>
    </row>
    <row r="9" spans="1:18" ht="37.5" customHeight="1" x14ac:dyDescent="0.25">
      <c r="A9" s="77"/>
      <c r="B9" s="78">
        <v>3</v>
      </c>
      <c r="C9" s="79" t="s">
        <v>19</v>
      </c>
      <c r="D9" s="80">
        <v>1</v>
      </c>
      <c r="E9" s="81" t="s">
        <v>17</v>
      </c>
      <c r="F9" s="82" t="s">
        <v>49</v>
      </c>
      <c r="G9" s="18">
        <v>44469705</v>
      </c>
      <c r="H9" s="154"/>
      <c r="I9" s="151"/>
      <c r="J9" s="148"/>
      <c r="K9" s="148"/>
      <c r="L9" s="160"/>
      <c r="M9" s="53">
        <f t="shared" si="0"/>
        <v>1800</v>
      </c>
      <c r="N9" s="83">
        <v>1800</v>
      </c>
      <c r="O9" s="22">
        <v>1770</v>
      </c>
      <c r="P9" s="25">
        <f t="shared" si="1"/>
        <v>1770</v>
      </c>
      <c r="Q9" s="23" t="str">
        <f t="shared" si="2"/>
        <v>VYHOVUJE</v>
      </c>
      <c r="R9" s="157"/>
    </row>
    <row r="10" spans="1:18" ht="37.5" customHeight="1" thickBot="1" x14ac:dyDescent="0.3">
      <c r="A10" s="77"/>
      <c r="B10" s="84">
        <v>4</v>
      </c>
      <c r="C10" s="85" t="s">
        <v>20</v>
      </c>
      <c r="D10" s="86">
        <v>1</v>
      </c>
      <c r="E10" s="87" t="s">
        <v>17</v>
      </c>
      <c r="F10" s="88" t="s">
        <v>49</v>
      </c>
      <c r="G10" s="28">
        <v>44469706</v>
      </c>
      <c r="H10" s="155"/>
      <c r="I10" s="152"/>
      <c r="J10" s="149"/>
      <c r="K10" s="149"/>
      <c r="L10" s="161"/>
      <c r="M10" s="54">
        <f t="shared" si="0"/>
        <v>1800</v>
      </c>
      <c r="N10" s="89">
        <v>1800</v>
      </c>
      <c r="O10" s="38">
        <v>1770</v>
      </c>
      <c r="P10" s="39">
        <f t="shared" si="1"/>
        <v>1770</v>
      </c>
      <c r="Q10" s="24" t="str">
        <f t="shared" si="2"/>
        <v>VYHOVUJE</v>
      </c>
      <c r="R10" s="158"/>
    </row>
    <row r="11" spans="1:18" ht="87" customHeight="1" thickTop="1" thickBot="1" x14ac:dyDescent="0.3">
      <c r="A11" s="69"/>
      <c r="B11" s="90">
        <v>5</v>
      </c>
      <c r="C11" s="91" t="s">
        <v>50</v>
      </c>
      <c r="D11" s="92">
        <v>2</v>
      </c>
      <c r="E11" s="93" t="s">
        <v>17</v>
      </c>
      <c r="F11" s="94" t="s">
        <v>51</v>
      </c>
      <c r="G11" s="40" t="s">
        <v>75</v>
      </c>
      <c r="H11" s="95" t="s">
        <v>39</v>
      </c>
      <c r="I11" s="93" t="s">
        <v>73</v>
      </c>
      <c r="J11" s="55"/>
      <c r="K11" s="50" t="s">
        <v>42</v>
      </c>
      <c r="L11" s="50" t="s">
        <v>43</v>
      </c>
      <c r="M11" s="41">
        <f t="shared" si="0"/>
        <v>9200</v>
      </c>
      <c r="N11" s="42">
        <v>4600</v>
      </c>
      <c r="O11" s="43">
        <v>4442</v>
      </c>
      <c r="P11" s="44">
        <f t="shared" si="1"/>
        <v>8884</v>
      </c>
      <c r="Q11" s="45" t="str">
        <f t="shared" si="2"/>
        <v>VYHOVUJE</v>
      </c>
      <c r="R11" s="55" t="s">
        <v>14</v>
      </c>
    </row>
    <row r="12" spans="1:18" ht="43.5" customHeight="1" thickTop="1" x14ac:dyDescent="0.25">
      <c r="A12" s="69"/>
      <c r="B12" s="70">
        <v>6</v>
      </c>
      <c r="C12" s="96" t="s">
        <v>52</v>
      </c>
      <c r="D12" s="97">
        <v>1</v>
      </c>
      <c r="E12" s="98" t="s">
        <v>17</v>
      </c>
      <c r="F12" s="99" t="s">
        <v>53</v>
      </c>
      <c r="G12" s="34" t="s">
        <v>76</v>
      </c>
      <c r="H12" s="137" t="s">
        <v>39</v>
      </c>
      <c r="I12" s="140" t="s">
        <v>73</v>
      </c>
      <c r="J12" s="137"/>
      <c r="K12" s="137" t="s">
        <v>44</v>
      </c>
      <c r="L12" s="137" t="s">
        <v>45</v>
      </c>
      <c r="M12" s="35">
        <f t="shared" si="0"/>
        <v>3800</v>
      </c>
      <c r="N12" s="36">
        <v>3800</v>
      </c>
      <c r="O12" s="29">
        <v>2915</v>
      </c>
      <c r="P12" s="30">
        <f t="shared" si="1"/>
        <v>2915</v>
      </c>
      <c r="Q12" s="37" t="str">
        <f t="shared" si="2"/>
        <v>VYHOVUJE</v>
      </c>
      <c r="R12" s="137" t="s">
        <v>14</v>
      </c>
    </row>
    <row r="13" spans="1:18" ht="43.5" customHeight="1" x14ac:dyDescent="0.25">
      <c r="A13" s="77"/>
      <c r="B13" s="78">
        <v>7</v>
      </c>
      <c r="C13" s="96" t="s">
        <v>54</v>
      </c>
      <c r="D13" s="100">
        <v>1</v>
      </c>
      <c r="E13" s="101" t="s">
        <v>17</v>
      </c>
      <c r="F13" s="102" t="s">
        <v>53</v>
      </c>
      <c r="G13" s="18" t="s">
        <v>76</v>
      </c>
      <c r="H13" s="138"/>
      <c r="I13" s="141"/>
      <c r="J13" s="138"/>
      <c r="K13" s="138"/>
      <c r="L13" s="138"/>
      <c r="M13" s="1">
        <f t="shared" si="0"/>
        <v>3800</v>
      </c>
      <c r="N13" s="20">
        <v>3800</v>
      </c>
      <c r="O13" s="22">
        <v>2915</v>
      </c>
      <c r="P13" s="25">
        <f t="shared" si="1"/>
        <v>2915</v>
      </c>
      <c r="Q13" s="23" t="str">
        <f t="shared" si="2"/>
        <v>VYHOVUJE</v>
      </c>
      <c r="R13" s="138"/>
    </row>
    <row r="14" spans="1:18" ht="43.5" customHeight="1" thickBot="1" x14ac:dyDescent="0.3">
      <c r="A14" s="77"/>
      <c r="B14" s="84">
        <v>8</v>
      </c>
      <c r="C14" s="103" t="s">
        <v>55</v>
      </c>
      <c r="D14" s="104">
        <v>1</v>
      </c>
      <c r="E14" s="47" t="s">
        <v>17</v>
      </c>
      <c r="F14" s="105" t="s">
        <v>56</v>
      </c>
      <c r="G14" s="28" t="s">
        <v>76</v>
      </c>
      <c r="H14" s="139"/>
      <c r="I14" s="142"/>
      <c r="J14" s="139"/>
      <c r="K14" s="139"/>
      <c r="L14" s="139"/>
      <c r="M14" s="6">
        <f t="shared" si="0"/>
        <v>3800</v>
      </c>
      <c r="N14" s="21">
        <v>3800</v>
      </c>
      <c r="O14" s="38">
        <v>2915</v>
      </c>
      <c r="P14" s="39">
        <f t="shared" si="1"/>
        <v>2915</v>
      </c>
      <c r="Q14" s="24" t="str">
        <f t="shared" si="2"/>
        <v>VYHOVUJE</v>
      </c>
      <c r="R14" s="139"/>
    </row>
    <row r="15" spans="1:18" ht="32.25" customHeight="1" thickTop="1" x14ac:dyDescent="0.25">
      <c r="A15" s="69"/>
      <c r="B15" s="70">
        <v>9</v>
      </c>
      <c r="C15" s="96" t="s">
        <v>57</v>
      </c>
      <c r="D15" s="97">
        <v>1</v>
      </c>
      <c r="E15" s="98" t="s">
        <v>17</v>
      </c>
      <c r="F15" s="99" t="s">
        <v>58</v>
      </c>
      <c r="G15" s="34">
        <v>45862840</v>
      </c>
      <c r="H15" s="137" t="s">
        <v>39</v>
      </c>
      <c r="I15" s="140" t="s">
        <v>73</v>
      </c>
      <c r="J15" s="137"/>
      <c r="K15" s="137" t="s">
        <v>46</v>
      </c>
      <c r="L15" s="137" t="s">
        <v>47</v>
      </c>
      <c r="M15" s="35">
        <f t="shared" si="0"/>
        <v>1400</v>
      </c>
      <c r="N15" s="19">
        <v>1400</v>
      </c>
      <c r="O15" s="29">
        <v>1171</v>
      </c>
      <c r="P15" s="30">
        <f t="shared" si="1"/>
        <v>1171</v>
      </c>
      <c r="Q15" s="37" t="str">
        <f t="shared" si="2"/>
        <v>VYHOVUJE</v>
      </c>
      <c r="R15" s="137" t="s">
        <v>14</v>
      </c>
    </row>
    <row r="16" spans="1:18" ht="32.25" customHeight="1" x14ac:dyDescent="0.25">
      <c r="A16" s="77"/>
      <c r="B16" s="78">
        <v>10</v>
      </c>
      <c r="C16" s="96" t="s">
        <v>59</v>
      </c>
      <c r="D16" s="100">
        <v>1</v>
      </c>
      <c r="E16" s="101" t="s">
        <v>17</v>
      </c>
      <c r="F16" s="99" t="s">
        <v>66</v>
      </c>
      <c r="G16" s="18">
        <v>45862837</v>
      </c>
      <c r="H16" s="138"/>
      <c r="I16" s="141"/>
      <c r="J16" s="138"/>
      <c r="K16" s="138"/>
      <c r="L16" s="138"/>
      <c r="M16" s="1">
        <f t="shared" si="0"/>
        <v>3100</v>
      </c>
      <c r="N16" s="20">
        <v>3100</v>
      </c>
      <c r="O16" s="22">
        <v>2712</v>
      </c>
      <c r="P16" s="25">
        <f t="shared" si="1"/>
        <v>2712</v>
      </c>
      <c r="Q16" s="23" t="str">
        <f t="shared" si="2"/>
        <v>VYHOVUJE</v>
      </c>
      <c r="R16" s="138"/>
    </row>
    <row r="17" spans="1:18" ht="32.25" customHeight="1" x14ac:dyDescent="0.25">
      <c r="A17" s="77"/>
      <c r="B17" s="78">
        <v>11</v>
      </c>
      <c r="C17" s="96" t="s">
        <v>60</v>
      </c>
      <c r="D17" s="100">
        <v>1</v>
      </c>
      <c r="E17" s="106" t="s">
        <v>17</v>
      </c>
      <c r="F17" s="99" t="s">
        <v>67</v>
      </c>
      <c r="G17" s="18">
        <v>45862838</v>
      </c>
      <c r="H17" s="138"/>
      <c r="I17" s="141"/>
      <c r="J17" s="138"/>
      <c r="K17" s="138"/>
      <c r="L17" s="138"/>
      <c r="M17" s="1">
        <f t="shared" si="0"/>
        <v>3100</v>
      </c>
      <c r="N17" s="20">
        <v>3100</v>
      </c>
      <c r="O17" s="22">
        <v>2712</v>
      </c>
      <c r="P17" s="25">
        <f t="shared" si="1"/>
        <v>2712</v>
      </c>
      <c r="Q17" s="23" t="str">
        <f t="shared" si="2"/>
        <v>VYHOVUJE</v>
      </c>
      <c r="R17" s="138"/>
    </row>
    <row r="18" spans="1:18" ht="32.25" customHeight="1" x14ac:dyDescent="0.25">
      <c r="A18" s="77"/>
      <c r="B18" s="78">
        <v>12</v>
      </c>
      <c r="C18" s="96" t="s">
        <v>61</v>
      </c>
      <c r="D18" s="100">
        <v>1</v>
      </c>
      <c r="E18" s="101" t="s">
        <v>17</v>
      </c>
      <c r="F18" s="99" t="s">
        <v>66</v>
      </c>
      <c r="G18" s="18">
        <v>45862839</v>
      </c>
      <c r="H18" s="138"/>
      <c r="I18" s="141"/>
      <c r="J18" s="138"/>
      <c r="K18" s="138"/>
      <c r="L18" s="138"/>
      <c r="M18" s="1">
        <f t="shared" si="0"/>
        <v>3100</v>
      </c>
      <c r="N18" s="20">
        <v>3100</v>
      </c>
      <c r="O18" s="22">
        <v>2712</v>
      </c>
      <c r="P18" s="25">
        <f t="shared" si="1"/>
        <v>2712</v>
      </c>
      <c r="Q18" s="23" t="str">
        <f t="shared" si="2"/>
        <v>VYHOVUJE</v>
      </c>
      <c r="R18" s="143"/>
    </row>
    <row r="19" spans="1:18" ht="32.25" customHeight="1" x14ac:dyDescent="0.25">
      <c r="A19" s="77"/>
      <c r="B19" s="78">
        <v>13</v>
      </c>
      <c r="C19" s="96" t="s">
        <v>62</v>
      </c>
      <c r="D19" s="100">
        <v>2</v>
      </c>
      <c r="E19" s="101" t="s">
        <v>17</v>
      </c>
      <c r="F19" s="102" t="s">
        <v>68</v>
      </c>
      <c r="G19" s="18" t="s">
        <v>77</v>
      </c>
      <c r="H19" s="138"/>
      <c r="I19" s="141"/>
      <c r="J19" s="138"/>
      <c r="K19" s="138"/>
      <c r="L19" s="138"/>
      <c r="M19" s="1">
        <f t="shared" si="0"/>
        <v>360</v>
      </c>
      <c r="N19" s="20">
        <v>180</v>
      </c>
      <c r="O19" s="22">
        <v>150</v>
      </c>
      <c r="P19" s="25">
        <f t="shared" si="1"/>
        <v>300</v>
      </c>
      <c r="Q19" s="23" t="str">
        <f t="shared" si="2"/>
        <v>VYHOVUJE</v>
      </c>
      <c r="R19" s="144" t="s">
        <v>15</v>
      </c>
    </row>
    <row r="20" spans="1:18" ht="32.25" customHeight="1" x14ac:dyDescent="0.25">
      <c r="A20" s="77"/>
      <c r="B20" s="78">
        <v>14</v>
      </c>
      <c r="C20" s="96" t="s">
        <v>63</v>
      </c>
      <c r="D20" s="100">
        <v>2</v>
      </c>
      <c r="E20" s="101" t="s">
        <v>17</v>
      </c>
      <c r="F20" s="102" t="s">
        <v>69</v>
      </c>
      <c r="G20" s="18" t="s">
        <v>78</v>
      </c>
      <c r="H20" s="138"/>
      <c r="I20" s="141"/>
      <c r="J20" s="138"/>
      <c r="K20" s="138"/>
      <c r="L20" s="138"/>
      <c r="M20" s="1">
        <f t="shared" si="0"/>
        <v>340</v>
      </c>
      <c r="N20" s="20">
        <v>170</v>
      </c>
      <c r="O20" s="22">
        <v>156</v>
      </c>
      <c r="P20" s="25">
        <f t="shared" si="1"/>
        <v>312</v>
      </c>
      <c r="Q20" s="23" t="str">
        <f t="shared" si="2"/>
        <v>VYHOVUJE</v>
      </c>
      <c r="R20" s="138"/>
    </row>
    <row r="21" spans="1:18" ht="32.25" customHeight="1" x14ac:dyDescent="0.25">
      <c r="A21" s="77"/>
      <c r="B21" s="78">
        <v>15</v>
      </c>
      <c r="C21" s="96" t="s">
        <v>64</v>
      </c>
      <c r="D21" s="100">
        <v>2</v>
      </c>
      <c r="E21" s="106" t="s">
        <v>17</v>
      </c>
      <c r="F21" s="102" t="s">
        <v>69</v>
      </c>
      <c r="G21" s="18" t="s">
        <v>78</v>
      </c>
      <c r="H21" s="138"/>
      <c r="I21" s="141"/>
      <c r="J21" s="138"/>
      <c r="K21" s="138"/>
      <c r="L21" s="138"/>
      <c r="M21" s="1">
        <f t="shared" si="0"/>
        <v>340</v>
      </c>
      <c r="N21" s="20">
        <v>170</v>
      </c>
      <c r="O21" s="22">
        <v>156</v>
      </c>
      <c r="P21" s="25">
        <f t="shared" si="1"/>
        <v>312</v>
      </c>
      <c r="Q21" s="23" t="str">
        <f t="shared" si="2"/>
        <v>VYHOVUJE</v>
      </c>
      <c r="R21" s="138"/>
    </row>
    <row r="22" spans="1:18" ht="32.25" customHeight="1" x14ac:dyDescent="0.25">
      <c r="A22" s="77"/>
      <c r="B22" s="78">
        <v>16</v>
      </c>
      <c r="C22" s="96" t="s">
        <v>65</v>
      </c>
      <c r="D22" s="100">
        <v>2</v>
      </c>
      <c r="E22" s="101" t="s">
        <v>17</v>
      </c>
      <c r="F22" s="102" t="s">
        <v>69</v>
      </c>
      <c r="G22" s="18" t="s">
        <v>78</v>
      </c>
      <c r="H22" s="138"/>
      <c r="I22" s="141"/>
      <c r="J22" s="138"/>
      <c r="K22" s="138"/>
      <c r="L22" s="138"/>
      <c r="M22" s="1">
        <f t="shared" si="0"/>
        <v>340</v>
      </c>
      <c r="N22" s="20">
        <v>170</v>
      </c>
      <c r="O22" s="22">
        <v>156</v>
      </c>
      <c r="P22" s="25">
        <f t="shared" si="1"/>
        <v>312</v>
      </c>
      <c r="Q22" s="23" t="str">
        <f t="shared" si="2"/>
        <v>VYHOVUJE</v>
      </c>
      <c r="R22" s="138"/>
    </row>
    <row r="23" spans="1:18" ht="32.25" customHeight="1" thickBot="1" x14ac:dyDescent="0.3">
      <c r="A23" s="77"/>
      <c r="B23" s="84">
        <v>17</v>
      </c>
      <c r="C23" s="103" t="s">
        <v>22</v>
      </c>
      <c r="D23" s="104">
        <v>2</v>
      </c>
      <c r="E23" s="107" t="s">
        <v>17</v>
      </c>
      <c r="F23" s="105" t="s">
        <v>70</v>
      </c>
      <c r="G23" s="28" t="s">
        <v>79</v>
      </c>
      <c r="H23" s="139"/>
      <c r="I23" s="142"/>
      <c r="J23" s="139"/>
      <c r="K23" s="139"/>
      <c r="L23" s="139"/>
      <c r="M23" s="6">
        <f t="shared" si="0"/>
        <v>2000</v>
      </c>
      <c r="N23" s="21">
        <v>1000</v>
      </c>
      <c r="O23" s="38">
        <v>975</v>
      </c>
      <c r="P23" s="39">
        <f t="shared" si="1"/>
        <v>1950</v>
      </c>
      <c r="Q23" s="24" t="str">
        <f t="shared" si="2"/>
        <v>VYHOVUJE</v>
      </c>
      <c r="R23" s="139"/>
    </row>
    <row r="24" spans="1:18" ht="30.75" customHeight="1" thickTop="1" x14ac:dyDescent="0.25">
      <c r="A24" s="69"/>
      <c r="B24" s="70">
        <v>18</v>
      </c>
      <c r="C24" s="108" t="s">
        <v>23</v>
      </c>
      <c r="D24" s="100">
        <v>1</v>
      </c>
      <c r="E24" s="101" t="s">
        <v>17</v>
      </c>
      <c r="F24" s="99" t="s">
        <v>71</v>
      </c>
      <c r="G24" s="34">
        <v>44469704</v>
      </c>
      <c r="H24" s="137"/>
      <c r="I24" s="140"/>
      <c r="J24" s="137"/>
      <c r="K24" s="140" t="s">
        <v>42</v>
      </c>
      <c r="L24" s="140" t="s">
        <v>43</v>
      </c>
      <c r="M24" s="35">
        <f t="shared" si="0"/>
        <v>2000</v>
      </c>
      <c r="N24" s="36">
        <v>2000</v>
      </c>
      <c r="O24" s="29">
        <v>1770</v>
      </c>
      <c r="P24" s="30">
        <f t="shared" si="1"/>
        <v>1770</v>
      </c>
      <c r="Q24" s="37" t="str">
        <f t="shared" si="2"/>
        <v>VYHOVUJE</v>
      </c>
      <c r="R24" s="137" t="s">
        <v>14</v>
      </c>
    </row>
    <row r="25" spans="1:18" ht="30.75" customHeight="1" x14ac:dyDescent="0.25">
      <c r="A25" s="77"/>
      <c r="B25" s="78">
        <v>19</v>
      </c>
      <c r="C25" s="108" t="s">
        <v>24</v>
      </c>
      <c r="D25" s="100">
        <v>2</v>
      </c>
      <c r="E25" s="101" t="s">
        <v>17</v>
      </c>
      <c r="F25" s="99" t="s">
        <v>71</v>
      </c>
      <c r="G25" s="18">
        <v>44469705</v>
      </c>
      <c r="H25" s="138"/>
      <c r="I25" s="141"/>
      <c r="J25" s="138"/>
      <c r="K25" s="141"/>
      <c r="L25" s="141"/>
      <c r="M25" s="1">
        <f t="shared" si="0"/>
        <v>4000</v>
      </c>
      <c r="N25" s="36">
        <v>2000</v>
      </c>
      <c r="O25" s="22">
        <v>1770</v>
      </c>
      <c r="P25" s="25">
        <f t="shared" si="1"/>
        <v>3540</v>
      </c>
      <c r="Q25" s="23" t="str">
        <f t="shared" si="2"/>
        <v>VYHOVUJE</v>
      </c>
      <c r="R25" s="138"/>
    </row>
    <row r="26" spans="1:18" ht="30.75" customHeight="1" x14ac:dyDescent="0.25">
      <c r="A26" s="77"/>
      <c r="B26" s="78">
        <v>20</v>
      </c>
      <c r="C26" s="108" t="s">
        <v>25</v>
      </c>
      <c r="D26" s="100">
        <v>1</v>
      </c>
      <c r="E26" s="101" t="s">
        <v>17</v>
      </c>
      <c r="F26" s="99" t="s">
        <v>71</v>
      </c>
      <c r="G26" s="18">
        <v>44469706</v>
      </c>
      <c r="H26" s="138"/>
      <c r="I26" s="141"/>
      <c r="J26" s="138"/>
      <c r="K26" s="141"/>
      <c r="L26" s="141"/>
      <c r="M26" s="1">
        <f t="shared" si="0"/>
        <v>2000</v>
      </c>
      <c r="N26" s="36">
        <v>2000</v>
      </c>
      <c r="O26" s="22">
        <v>1770</v>
      </c>
      <c r="P26" s="25">
        <f t="shared" si="1"/>
        <v>1770</v>
      </c>
      <c r="Q26" s="23" t="str">
        <f t="shared" si="2"/>
        <v>VYHOVUJE</v>
      </c>
      <c r="R26" s="138"/>
    </row>
    <row r="27" spans="1:18" ht="30.75" customHeight="1" thickBot="1" x14ac:dyDescent="0.3">
      <c r="A27" s="77"/>
      <c r="B27" s="84">
        <v>21</v>
      </c>
      <c r="C27" s="109" t="s">
        <v>26</v>
      </c>
      <c r="D27" s="104">
        <v>2</v>
      </c>
      <c r="E27" s="107" t="s">
        <v>17</v>
      </c>
      <c r="F27" s="110" t="s">
        <v>72</v>
      </c>
      <c r="G27" s="28">
        <v>44469803</v>
      </c>
      <c r="H27" s="139"/>
      <c r="I27" s="142"/>
      <c r="J27" s="139"/>
      <c r="K27" s="142"/>
      <c r="L27" s="142"/>
      <c r="M27" s="6">
        <f t="shared" si="0"/>
        <v>3000</v>
      </c>
      <c r="N27" s="46">
        <v>1500</v>
      </c>
      <c r="O27" s="38">
        <v>1311</v>
      </c>
      <c r="P27" s="39">
        <f t="shared" si="1"/>
        <v>2622</v>
      </c>
      <c r="Q27" s="24" t="str">
        <f t="shared" si="2"/>
        <v>VYHOVUJE</v>
      </c>
      <c r="R27" s="139"/>
    </row>
    <row r="28" spans="1:18" ht="13.5" customHeight="1" thickTop="1" thickBot="1" x14ac:dyDescent="0.3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2"/>
      <c r="Q28" s="111"/>
    </row>
    <row r="29" spans="1:18" ht="60.75" customHeight="1" thickTop="1" thickBot="1" x14ac:dyDescent="0.3">
      <c r="A29" s="114"/>
      <c r="B29" s="131" t="s">
        <v>12</v>
      </c>
      <c r="C29" s="132"/>
      <c r="D29" s="132"/>
      <c r="E29" s="132"/>
      <c r="F29" s="132"/>
      <c r="G29" s="132"/>
      <c r="H29" s="4"/>
      <c r="I29" s="4"/>
      <c r="J29" s="4"/>
      <c r="K29" s="115"/>
      <c r="L29" s="115"/>
      <c r="M29" s="2"/>
      <c r="N29" s="33" t="s">
        <v>5</v>
      </c>
      <c r="O29" s="134" t="s">
        <v>9</v>
      </c>
      <c r="P29" s="135"/>
      <c r="Q29" s="136"/>
      <c r="R29" s="116"/>
    </row>
    <row r="30" spans="1:18" ht="33" customHeight="1" thickTop="1" thickBot="1" x14ac:dyDescent="0.3">
      <c r="A30" s="114"/>
      <c r="B30" s="133" t="s">
        <v>13</v>
      </c>
      <c r="C30" s="133"/>
      <c r="D30" s="133"/>
      <c r="E30" s="133"/>
      <c r="F30" s="133"/>
      <c r="G30" s="133"/>
      <c r="H30" s="117"/>
      <c r="K30" s="5"/>
      <c r="L30" s="5"/>
      <c r="M30" s="3"/>
      <c r="N30" s="31">
        <f>SUM(M7:M27)</f>
        <v>52480</v>
      </c>
      <c r="O30" s="128">
        <f>SUM(P7:P27)</f>
        <v>46445</v>
      </c>
      <c r="P30" s="129"/>
      <c r="Q30" s="130"/>
      <c r="R30" s="119"/>
    </row>
    <row r="31" spans="1:18" ht="14.25" customHeight="1" thickTop="1" x14ac:dyDescent="0.25">
      <c r="A31" s="114"/>
      <c r="B31" s="120"/>
      <c r="C31" s="121"/>
      <c r="D31" s="122"/>
      <c r="E31" s="123"/>
      <c r="F31" s="121"/>
      <c r="G31" s="121"/>
      <c r="H31" s="121"/>
      <c r="I31" s="121"/>
      <c r="J31" s="120"/>
      <c r="K31" s="120"/>
      <c r="L31" s="120"/>
      <c r="M31" s="121"/>
      <c r="N31" s="120"/>
      <c r="O31" s="120"/>
      <c r="P31" s="120"/>
      <c r="Q31" s="120"/>
      <c r="R31" s="119"/>
    </row>
    <row r="32" spans="1:18" ht="14.25" customHeight="1" x14ac:dyDescent="0.25">
      <c r="A32" s="114"/>
      <c r="B32" s="120"/>
      <c r="C32" s="121"/>
      <c r="D32" s="122"/>
      <c r="E32" s="123"/>
      <c r="F32" s="121"/>
      <c r="G32" s="121"/>
      <c r="H32" s="121"/>
      <c r="I32" s="121"/>
      <c r="J32" s="120"/>
      <c r="K32" s="120"/>
      <c r="L32" s="120"/>
      <c r="M32" s="121"/>
      <c r="N32" s="120"/>
      <c r="O32" s="120"/>
      <c r="P32" s="120"/>
      <c r="Q32" s="120"/>
      <c r="R32" s="119"/>
    </row>
    <row r="33" spans="1:18" ht="14.25" customHeight="1" x14ac:dyDescent="0.25">
      <c r="A33" s="114"/>
      <c r="B33" s="120"/>
      <c r="C33" s="121"/>
      <c r="D33" s="122"/>
      <c r="E33" s="123"/>
      <c r="F33" s="121"/>
      <c r="G33" s="121"/>
      <c r="H33" s="121"/>
      <c r="I33" s="121"/>
      <c r="J33" s="120"/>
      <c r="K33" s="120"/>
      <c r="L33" s="120"/>
      <c r="M33" s="121"/>
      <c r="N33" s="120"/>
      <c r="O33" s="120"/>
      <c r="P33" s="120"/>
      <c r="Q33" s="120"/>
      <c r="R33" s="119"/>
    </row>
    <row r="34" spans="1:18" ht="14.25" customHeight="1" x14ac:dyDescent="0.25">
      <c r="A34" s="114"/>
      <c r="B34" s="120"/>
      <c r="C34" s="121"/>
      <c r="D34" s="122"/>
      <c r="E34" s="123"/>
      <c r="F34" s="121"/>
      <c r="G34" s="121"/>
      <c r="H34" s="121"/>
      <c r="I34" s="121"/>
      <c r="J34" s="120"/>
      <c r="K34" s="120"/>
      <c r="L34" s="120"/>
      <c r="M34" s="121"/>
      <c r="N34" s="120"/>
      <c r="O34" s="120"/>
      <c r="P34" s="120"/>
      <c r="Q34" s="120"/>
      <c r="R34" s="119"/>
    </row>
    <row r="35" spans="1:18" ht="14.25" customHeight="1" x14ac:dyDescent="0.25">
      <c r="A35" s="114"/>
      <c r="B35" s="120"/>
      <c r="C35" s="121"/>
      <c r="D35" s="122"/>
      <c r="E35" s="123"/>
      <c r="F35" s="121"/>
      <c r="G35" s="121"/>
      <c r="H35" s="121"/>
      <c r="I35" s="121"/>
      <c r="J35" s="120"/>
      <c r="K35" s="120"/>
      <c r="L35" s="120"/>
      <c r="M35" s="121"/>
      <c r="N35" s="120"/>
      <c r="O35" s="120"/>
      <c r="P35" s="120"/>
      <c r="Q35" s="120"/>
      <c r="R35" s="119"/>
    </row>
    <row r="36" spans="1:18" ht="14.25" customHeight="1" x14ac:dyDescent="0.25">
      <c r="A36" s="114"/>
      <c r="B36" s="120"/>
      <c r="C36" s="121"/>
      <c r="D36" s="122"/>
      <c r="E36" s="123"/>
      <c r="F36" s="121"/>
      <c r="G36" s="121"/>
      <c r="H36" s="121"/>
      <c r="I36" s="121"/>
      <c r="J36" s="120"/>
      <c r="K36" s="120"/>
      <c r="L36" s="120"/>
      <c r="M36" s="121"/>
      <c r="N36" s="120"/>
      <c r="O36" s="120"/>
      <c r="P36" s="120"/>
      <c r="Q36" s="120"/>
      <c r="R36" s="119"/>
    </row>
    <row r="37" spans="1:18" ht="14.25" customHeight="1" x14ac:dyDescent="0.25">
      <c r="A37" s="114"/>
      <c r="B37" s="120"/>
      <c r="C37" s="121"/>
      <c r="D37" s="122"/>
      <c r="E37" s="123"/>
      <c r="F37" s="121"/>
      <c r="G37" s="121"/>
      <c r="H37" s="121"/>
      <c r="I37" s="121"/>
      <c r="J37" s="120"/>
      <c r="K37" s="120"/>
      <c r="L37" s="120"/>
      <c r="M37" s="121"/>
      <c r="N37" s="120"/>
      <c r="O37" s="120"/>
      <c r="P37" s="120"/>
      <c r="Q37" s="120"/>
      <c r="R37" s="119"/>
    </row>
    <row r="38" spans="1:18" ht="14.25" customHeight="1" x14ac:dyDescent="0.25">
      <c r="A38" s="114"/>
      <c r="B38" s="120"/>
      <c r="C38" s="121"/>
      <c r="D38" s="122"/>
      <c r="E38" s="123"/>
      <c r="F38" s="121"/>
      <c r="G38" s="121"/>
      <c r="H38" s="121"/>
      <c r="I38" s="121"/>
      <c r="J38" s="120"/>
      <c r="K38" s="120"/>
      <c r="L38" s="120"/>
      <c r="M38" s="121"/>
      <c r="N38" s="120"/>
      <c r="O38" s="120"/>
      <c r="P38" s="120"/>
      <c r="Q38" s="120"/>
      <c r="R38" s="119"/>
    </row>
    <row r="39" spans="1:18" ht="14.25" customHeight="1" x14ac:dyDescent="0.25">
      <c r="A39" s="114"/>
      <c r="B39" s="120"/>
      <c r="C39" s="121"/>
      <c r="D39" s="122"/>
      <c r="E39" s="123"/>
      <c r="F39" s="121"/>
      <c r="G39" s="121"/>
      <c r="H39" s="121"/>
      <c r="I39" s="121"/>
      <c r="J39" s="120"/>
      <c r="K39" s="120"/>
      <c r="L39" s="120"/>
      <c r="M39" s="121"/>
      <c r="N39" s="120"/>
      <c r="O39" s="120"/>
      <c r="P39" s="120"/>
      <c r="Q39" s="120"/>
      <c r="R39" s="119"/>
    </row>
    <row r="40" spans="1:18" ht="14.25" customHeight="1" x14ac:dyDescent="0.25">
      <c r="A40" s="114"/>
      <c r="B40" s="120"/>
      <c r="C40" s="121"/>
      <c r="D40" s="122"/>
      <c r="E40" s="123"/>
      <c r="F40" s="121"/>
      <c r="G40" s="121"/>
      <c r="H40" s="121"/>
      <c r="I40" s="121"/>
      <c r="J40" s="120"/>
      <c r="K40" s="120"/>
      <c r="L40" s="120"/>
      <c r="M40" s="121"/>
      <c r="N40" s="120"/>
      <c r="O40" s="120"/>
      <c r="P40" s="120"/>
      <c r="Q40" s="120"/>
      <c r="R40" s="119"/>
    </row>
    <row r="41" spans="1:18" ht="14.25" customHeight="1" x14ac:dyDescent="0.25">
      <c r="A41" s="114"/>
      <c r="B41" s="120"/>
      <c r="C41" s="121"/>
      <c r="D41" s="122"/>
      <c r="E41" s="123"/>
      <c r="F41" s="121"/>
      <c r="G41" s="121"/>
      <c r="H41" s="121"/>
      <c r="I41" s="121"/>
      <c r="J41" s="120"/>
      <c r="K41" s="120"/>
      <c r="L41" s="120"/>
      <c r="M41" s="121"/>
      <c r="N41" s="120"/>
      <c r="O41" s="120"/>
      <c r="P41" s="120"/>
      <c r="Q41" s="120"/>
      <c r="R41" s="119"/>
    </row>
    <row r="42" spans="1:18" ht="14.25" customHeight="1" x14ac:dyDescent="0.25">
      <c r="A42" s="114"/>
      <c r="B42" s="120"/>
      <c r="C42" s="121"/>
      <c r="D42" s="122"/>
      <c r="E42" s="123"/>
      <c r="F42" s="121"/>
      <c r="G42" s="121"/>
      <c r="H42" s="121"/>
      <c r="I42" s="121"/>
      <c r="J42" s="120"/>
      <c r="K42" s="120"/>
      <c r="L42" s="120"/>
      <c r="M42" s="121"/>
      <c r="N42" s="120"/>
      <c r="O42" s="120"/>
      <c r="P42" s="120"/>
      <c r="Q42" s="120"/>
      <c r="R42" s="119"/>
    </row>
    <row r="43" spans="1:18" ht="14.25" customHeight="1" x14ac:dyDescent="0.25">
      <c r="A43" s="114"/>
      <c r="B43" s="120"/>
      <c r="C43" s="121"/>
      <c r="D43" s="122"/>
      <c r="E43" s="123"/>
      <c r="F43" s="121"/>
      <c r="G43" s="121"/>
      <c r="H43" s="121"/>
      <c r="I43" s="121"/>
      <c r="J43" s="120"/>
      <c r="K43" s="120"/>
      <c r="L43" s="120"/>
      <c r="M43" s="121"/>
      <c r="N43" s="120"/>
      <c r="O43" s="120"/>
      <c r="P43" s="120"/>
      <c r="Q43" s="120"/>
      <c r="R43" s="119"/>
    </row>
    <row r="44" spans="1:18" ht="14.25" customHeight="1" x14ac:dyDescent="0.25">
      <c r="A44" s="114"/>
      <c r="B44" s="120"/>
      <c r="C44" s="121"/>
      <c r="D44" s="122"/>
      <c r="E44" s="123"/>
      <c r="F44" s="121"/>
      <c r="G44" s="121"/>
      <c r="H44" s="121"/>
      <c r="I44" s="121"/>
      <c r="J44" s="120"/>
      <c r="K44" s="120"/>
      <c r="L44" s="120"/>
      <c r="M44" s="121"/>
      <c r="N44" s="120"/>
      <c r="O44" s="120"/>
      <c r="P44" s="120"/>
      <c r="Q44" s="120"/>
      <c r="R44" s="119"/>
    </row>
    <row r="45" spans="1:18" ht="14.25" customHeight="1" x14ac:dyDescent="0.25">
      <c r="A45" s="114"/>
      <c r="B45" s="120"/>
      <c r="C45" s="121"/>
      <c r="D45" s="122"/>
      <c r="E45" s="123"/>
      <c r="F45" s="121"/>
      <c r="G45" s="121"/>
      <c r="H45" s="121"/>
      <c r="I45" s="121"/>
      <c r="J45" s="120"/>
      <c r="K45" s="120"/>
      <c r="L45" s="120"/>
      <c r="M45" s="121"/>
      <c r="N45" s="120"/>
      <c r="O45" s="120"/>
      <c r="P45" s="120"/>
      <c r="Q45" s="120"/>
      <c r="R45" s="119"/>
    </row>
    <row r="46" spans="1:18" ht="14.25" customHeight="1" x14ac:dyDescent="0.25">
      <c r="A46" s="114"/>
      <c r="B46" s="120"/>
      <c r="C46" s="121"/>
      <c r="D46" s="122"/>
      <c r="E46" s="123"/>
      <c r="F46" s="121"/>
      <c r="G46" s="121"/>
      <c r="H46" s="121"/>
      <c r="I46" s="121"/>
      <c r="J46" s="120"/>
      <c r="K46" s="120"/>
      <c r="L46" s="120"/>
      <c r="M46" s="121"/>
      <c r="N46" s="120"/>
      <c r="O46" s="120"/>
      <c r="P46" s="120"/>
      <c r="Q46" s="120"/>
      <c r="R46" s="119"/>
    </row>
    <row r="47" spans="1:18" ht="14.25" customHeight="1" x14ac:dyDescent="0.25">
      <c r="A47" s="114"/>
      <c r="B47" s="120"/>
      <c r="C47" s="121"/>
      <c r="D47" s="122"/>
      <c r="E47" s="123"/>
      <c r="F47" s="121"/>
      <c r="G47" s="121"/>
      <c r="H47" s="121"/>
      <c r="I47" s="121"/>
      <c r="J47" s="120"/>
      <c r="K47" s="120"/>
      <c r="L47" s="120"/>
      <c r="M47" s="121"/>
      <c r="N47" s="120"/>
      <c r="O47" s="120"/>
      <c r="P47" s="120"/>
      <c r="Q47" s="120"/>
      <c r="R47" s="119"/>
    </row>
    <row r="48" spans="1:18" ht="14.25" customHeight="1" x14ac:dyDescent="0.25">
      <c r="A48" s="114"/>
      <c r="B48" s="120"/>
      <c r="C48" s="121"/>
      <c r="D48" s="122"/>
      <c r="E48" s="123"/>
      <c r="F48" s="121"/>
      <c r="G48" s="121"/>
      <c r="H48" s="121"/>
      <c r="I48" s="121"/>
      <c r="J48" s="120"/>
      <c r="K48" s="120"/>
      <c r="L48" s="120"/>
      <c r="M48" s="121"/>
      <c r="N48" s="120"/>
      <c r="O48" s="120"/>
      <c r="P48" s="120"/>
      <c r="Q48" s="120"/>
      <c r="R48" s="119"/>
    </row>
    <row r="49" spans="2:18" ht="14.25" customHeight="1" x14ac:dyDescent="0.25">
      <c r="B49" s="124"/>
      <c r="C49" s="121"/>
      <c r="D49" s="122"/>
      <c r="E49" s="123"/>
      <c r="F49" s="121"/>
      <c r="G49" s="121"/>
      <c r="H49" s="121"/>
      <c r="I49" s="121"/>
      <c r="J49" s="124"/>
      <c r="K49" s="124"/>
      <c r="L49" s="124"/>
      <c r="M49" s="121"/>
      <c r="N49" s="124"/>
      <c r="O49" s="124"/>
      <c r="P49" s="124"/>
      <c r="Q49" s="124"/>
      <c r="R49" s="125"/>
    </row>
    <row r="50" spans="2:18" ht="14.25" customHeight="1" x14ac:dyDescent="0.25">
      <c r="B50" s="124"/>
      <c r="C50" s="121"/>
      <c r="D50" s="122"/>
      <c r="E50" s="123"/>
      <c r="F50" s="121"/>
      <c r="G50" s="121"/>
      <c r="H50" s="121"/>
      <c r="I50" s="121"/>
      <c r="J50" s="124"/>
      <c r="K50" s="124"/>
      <c r="L50" s="124"/>
      <c r="M50" s="121"/>
      <c r="N50" s="124"/>
      <c r="O50" s="124"/>
      <c r="P50" s="124"/>
      <c r="Q50" s="124"/>
      <c r="R50" s="125"/>
    </row>
    <row r="51" spans="2:18" ht="14.25" customHeight="1" x14ac:dyDescent="0.25"/>
    <row r="52" spans="2:18" ht="14.25" customHeight="1" x14ac:dyDescent="0.25"/>
    <row r="53" spans="2:18" ht="14.25" customHeight="1" x14ac:dyDescent="0.25"/>
    <row r="54" spans="2:18" ht="14.25" customHeight="1" x14ac:dyDescent="0.25"/>
    <row r="55" spans="2:18" ht="14.25" customHeight="1" x14ac:dyDescent="0.25"/>
    <row r="56" spans="2:18" ht="14.25" customHeight="1" x14ac:dyDescent="0.25"/>
    <row r="57" spans="2:18" ht="14.25" customHeight="1" x14ac:dyDescent="0.25"/>
    <row r="58" spans="2:18" ht="14.25" customHeight="1" x14ac:dyDescent="0.25"/>
    <row r="59" spans="2:18" ht="14.25" customHeight="1" x14ac:dyDescent="0.25"/>
    <row r="60" spans="2:18" ht="14.25" customHeight="1" x14ac:dyDescent="0.25"/>
    <row r="61" spans="2:18" ht="14.25" customHeight="1" x14ac:dyDescent="0.25"/>
    <row r="62" spans="2:18" ht="14.25" customHeight="1" x14ac:dyDescent="0.25"/>
    <row r="63" spans="2:18" ht="14.25" customHeight="1" x14ac:dyDescent="0.25"/>
    <row r="64" spans="2:18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3" ht="14.25" customHeight="1" x14ac:dyDescent="0.25"/>
    <row r="178" spans="3:13" x14ac:dyDescent="0.25">
      <c r="C178" s="76"/>
      <c r="D178" s="76"/>
      <c r="E178" s="76"/>
      <c r="F178" s="76"/>
      <c r="G178" s="76"/>
      <c r="H178" s="76"/>
      <c r="I178" s="76"/>
      <c r="M178" s="76"/>
    </row>
    <row r="179" spans="3:13" x14ac:dyDescent="0.25">
      <c r="C179" s="76"/>
      <c r="D179" s="76"/>
      <c r="E179" s="76"/>
      <c r="F179" s="76"/>
      <c r="G179" s="76"/>
      <c r="H179" s="76"/>
      <c r="I179" s="76"/>
      <c r="M179" s="76"/>
    </row>
    <row r="180" spans="3:13" x14ac:dyDescent="0.25">
      <c r="C180" s="76"/>
      <c r="D180" s="76"/>
      <c r="E180" s="76"/>
      <c r="F180" s="76"/>
      <c r="G180" s="76"/>
      <c r="H180" s="76"/>
      <c r="I180" s="76"/>
      <c r="M180" s="76"/>
    </row>
    <row r="181" spans="3:13" x14ac:dyDescent="0.25">
      <c r="C181" s="76"/>
      <c r="D181" s="76"/>
      <c r="E181" s="76"/>
      <c r="F181" s="76"/>
      <c r="G181" s="76"/>
      <c r="H181" s="76"/>
      <c r="I181" s="76"/>
      <c r="M181" s="76"/>
    </row>
    <row r="182" spans="3:13" x14ac:dyDescent="0.25">
      <c r="C182" s="76"/>
      <c r="D182" s="76"/>
      <c r="E182" s="76"/>
      <c r="F182" s="76"/>
      <c r="G182" s="76"/>
      <c r="H182" s="76"/>
      <c r="I182" s="76"/>
      <c r="M182" s="76"/>
    </row>
    <row r="183" spans="3:13" x14ac:dyDescent="0.25">
      <c r="C183" s="76"/>
      <c r="D183" s="76"/>
      <c r="E183" s="76"/>
      <c r="F183" s="76"/>
      <c r="G183" s="76"/>
      <c r="H183" s="76"/>
      <c r="I183" s="76"/>
      <c r="M183" s="76"/>
    </row>
    <row r="184" spans="3:13" x14ac:dyDescent="0.25">
      <c r="C184" s="76"/>
      <c r="D184" s="76"/>
      <c r="E184" s="76"/>
      <c r="F184" s="76"/>
      <c r="G184" s="76"/>
      <c r="H184" s="76"/>
      <c r="I184" s="76"/>
      <c r="M184" s="76"/>
    </row>
    <row r="185" spans="3:13" x14ac:dyDescent="0.25">
      <c r="C185" s="76"/>
      <c r="D185" s="76"/>
      <c r="E185" s="76"/>
      <c r="F185" s="76"/>
      <c r="G185" s="76"/>
      <c r="H185" s="76"/>
      <c r="I185" s="76"/>
      <c r="M185" s="76"/>
    </row>
    <row r="186" spans="3:13" x14ac:dyDescent="0.25">
      <c r="C186" s="76"/>
      <c r="D186" s="76"/>
      <c r="E186" s="76"/>
      <c r="F186" s="76"/>
      <c r="G186" s="76"/>
      <c r="H186" s="76"/>
      <c r="I186" s="76"/>
      <c r="M186" s="76"/>
    </row>
    <row r="187" spans="3:13" x14ac:dyDescent="0.25">
      <c r="C187" s="76"/>
      <c r="D187" s="76"/>
      <c r="E187" s="76"/>
      <c r="F187" s="76"/>
      <c r="G187" s="76"/>
      <c r="H187" s="76"/>
      <c r="I187" s="76"/>
      <c r="M187" s="76"/>
    </row>
    <row r="188" spans="3:13" x14ac:dyDescent="0.25">
      <c r="C188" s="76"/>
      <c r="D188" s="76"/>
      <c r="E188" s="76"/>
      <c r="F188" s="76"/>
      <c r="G188" s="76"/>
      <c r="H188" s="76"/>
      <c r="I188" s="76"/>
      <c r="M188" s="76"/>
    </row>
    <row r="189" spans="3:13" x14ac:dyDescent="0.25">
      <c r="C189" s="76"/>
      <c r="D189" s="76"/>
      <c r="E189" s="76"/>
      <c r="F189" s="76"/>
      <c r="G189" s="76"/>
      <c r="H189" s="76"/>
      <c r="I189" s="76"/>
      <c r="M189" s="76"/>
    </row>
    <row r="190" spans="3:13" x14ac:dyDescent="0.25">
      <c r="C190" s="76"/>
      <c r="D190" s="76"/>
      <c r="E190" s="76"/>
      <c r="F190" s="76"/>
      <c r="G190" s="76"/>
      <c r="H190" s="76"/>
      <c r="I190" s="76"/>
      <c r="M190" s="76"/>
    </row>
    <row r="191" spans="3:13" x14ac:dyDescent="0.25">
      <c r="C191" s="76"/>
      <c r="D191" s="76"/>
      <c r="E191" s="76"/>
      <c r="F191" s="76"/>
      <c r="G191" s="76"/>
      <c r="H191" s="76"/>
      <c r="I191" s="76"/>
      <c r="M191" s="76"/>
    </row>
    <row r="192" spans="3:13" x14ac:dyDescent="0.25">
      <c r="C192" s="76"/>
      <c r="D192" s="76"/>
      <c r="E192" s="76"/>
      <c r="F192" s="76"/>
      <c r="G192" s="76"/>
      <c r="H192" s="76"/>
      <c r="I192" s="76"/>
      <c r="M192" s="76"/>
    </row>
    <row r="193" spans="3:13" x14ac:dyDescent="0.25">
      <c r="C193" s="76"/>
      <c r="D193" s="76"/>
      <c r="E193" s="76"/>
      <c r="F193" s="76"/>
      <c r="G193" s="76"/>
      <c r="H193" s="76"/>
      <c r="I193" s="76"/>
      <c r="M193" s="76"/>
    </row>
    <row r="194" spans="3:13" x14ac:dyDescent="0.25">
      <c r="C194" s="76"/>
      <c r="D194" s="76"/>
      <c r="E194" s="76"/>
      <c r="F194" s="76"/>
      <c r="G194" s="76"/>
      <c r="H194" s="76"/>
      <c r="I194" s="76"/>
      <c r="M194" s="76"/>
    </row>
    <row r="195" spans="3:13" x14ac:dyDescent="0.25">
      <c r="C195" s="76"/>
      <c r="D195" s="76"/>
      <c r="E195" s="76"/>
      <c r="F195" s="76"/>
      <c r="G195" s="76"/>
      <c r="H195" s="76"/>
      <c r="I195" s="76"/>
      <c r="M195" s="76"/>
    </row>
    <row r="196" spans="3:13" x14ac:dyDescent="0.25">
      <c r="C196" s="76"/>
      <c r="D196" s="76"/>
      <c r="E196" s="76"/>
      <c r="F196" s="76"/>
      <c r="G196" s="76"/>
      <c r="H196" s="76"/>
      <c r="I196" s="76"/>
      <c r="M196" s="76"/>
    </row>
    <row r="197" spans="3:13" x14ac:dyDescent="0.25">
      <c r="C197" s="76"/>
      <c r="D197" s="76"/>
      <c r="E197" s="76"/>
      <c r="F197" s="76"/>
      <c r="G197" s="76"/>
      <c r="H197" s="76"/>
      <c r="I197" s="76"/>
      <c r="M197" s="76"/>
    </row>
    <row r="198" spans="3:13" x14ac:dyDescent="0.25">
      <c r="C198" s="76"/>
      <c r="D198" s="76"/>
      <c r="E198" s="76"/>
      <c r="F198" s="76"/>
      <c r="G198" s="76"/>
      <c r="H198" s="76"/>
      <c r="I198" s="76"/>
      <c r="M198" s="76"/>
    </row>
    <row r="199" spans="3:13" x14ac:dyDescent="0.25">
      <c r="C199" s="76"/>
      <c r="D199" s="76"/>
      <c r="E199" s="76"/>
      <c r="F199" s="76"/>
      <c r="G199" s="76"/>
      <c r="H199" s="76"/>
      <c r="I199" s="76"/>
      <c r="M199" s="76"/>
    </row>
    <row r="200" spans="3:13" x14ac:dyDescent="0.25">
      <c r="C200" s="76"/>
      <c r="D200" s="76"/>
      <c r="E200" s="76"/>
      <c r="F200" s="76"/>
      <c r="G200" s="76"/>
      <c r="H200" s="76"/>
      <c r="I200" s="76"/>
      <c r="M200" s="76"/>
    </row>
    <row r="201" spans="3:13" x14ac:dyDescent="0.25">
      <c r="C201" s="76"/>
      <c r="D201" s="76"/>
      <c r="E201" s="76"/>
      <c r="F201" s="76"/>
      <c r="G201" s="76"/>
      <c r="H201" s="76"/>
      <c r="I201" s="76"/>
      <c r="M201" s="76"/>
    </row>
    <row r="202" spans="3:13" x14ac:dyDescent="0.25">
      <c r="C202" s="76"/>
      <c r="D202" s="76"/>
      <c r="E202" s="76"/>
      <c r="F202" s="76"/>
      <c r="G202" s="76"/>
      <c r="H202" s="76"/>
      <c r="I202" s="76"/>
      <c r="M202" s="76"/>
    </row>
    <row r="203" spans="3:13" x14ac:dyDescent="0.25">
      <c r="C203" s="76"/>
      <c r="D203" s="76"/>
      <c r="E203" s="76"/>
      <c r="F203" s="76"/>
      <c r="G203" s="76"/>
      <c r="H203" s="76"/>
      <c r="I203" s="76"/>
      <c r="M203" s="76"/>
    </row>
    <row r="204" spans="3:13" x14ac:dyDescent="0.25">
      <c r="C204" s="76"/>
      <c r="D204" s="76"/>
      <c r="E204" s="76"/>
      <c r="F204" s="76"/>
      <c r="G204" s="76"/>
      <c r="H204" s="76"/>
      <c r="I204" s="76"/>
      <c r="M204" s="76"/>
    </row>
    <row r="205" spans="3:13" x14ac:dyDescent="0.25">
      <c r="C205" s="76"/>
      <c r="D205" s="76"/>
      <c r="E205" s="76"/>
      <c r="F205" s="76"/>
      <c r="G205" s="76"/>
      <c r="H205" s="76"/>
      <c r="I205" s="76"/>
      <c r="M205" s="76"/>
    </row>
    <row r="206" spans="3:13" x14ac:dyDescent="0.25">
      <c r="C206" s="76"/>
      <c r="D206" s="76"/>
      <c r="E206" s="76"/>
      <c r="F206" s="76"/>
      <c r="G206" s="76"/>
      <c r="H206" s="76"/>
      <c r="I206" s="76"/>
      <c r="M206" s="76"/>
    </row>
    <row r="207" spans="3:13" x14ac:dyDescent="0.25">
      <c r="C207" s="76"/>
      <c r="D207" s="76"/>
      <c r="E207" s="76"/>
      <c r="F207" s="76"/>
      <c r="G207" s="76"/>
      <c r="H207" s="76"/>
      <c r="I207" s="76"/>
      <c r="M207" s="76"/>
    </row>
    <row r="208" spans="3:13" x14ac:dyDescent="0.25">
      <c r="C208" s="76"/>
      <c r="D208" s="76"/>
      <c r="E208" s="76"/>
      <c r="F208" s="76"/>
      <c r="G208" s="76"/>
      <c r="H208" s="76"/>
      <c r="I208" s="76"/>
      <c r="M208" s="76"/>
    </row>
    <row r="209" spans="3:13" x14ac:dyDescent="0.25">
      <c r="C209" s="76"/>
      <c r="D209" s="76"/>
      <c r="E209" s="76"/>
      <c r="F209" s="76"/>
      <c r="G209" s="76"/>
      <c r="H209" s="76"/>
      <c r="I209" s="76"/>
      <c r="M209" s="76"/>
    </row>
    <row r="210" spans="3:13" x14ac:dyDescent="0.25">
      <c r="C210" s="76"/>
      <c r="D210" s="76"/>
      <c r="E210" s="76"/>
      <c r="F210" s="76"/>
      <c r="G210" s="76"/>
      <c r="H210" s="76"/>
      <c r="I210" s="76"/>
      <c r="M210" s="76"/>
    </row>
    <row r="211" spans="3:13" x14ac:dyDescent="0.25">
      <c r="C211" s="76"/>
      <c r="D211" s="76"/>
      <c r="E211" s="76"/>
      <c r="F211" s="76"/>
      <c r="G211" s="76"/>
      <c r="H211" s="76"/>
      <c r="I211" s="76"/>
      <c r="M211" s="76"/>
    </row>
    <row r="212" spans="3:13" x14ac:dyDescent="0.25">
      <c r="C212" s="76"/>
      <c r="D212" s="76"/>
      <c r="E212" s="76"/>
      <c r="F212" s="76"/>
      <c r="G212" s="76"/>
      <c r="H212" s="76"/>
      <c r="I212" s="76"/>
      <c r="M212" s="76"/>
    </row>
    <row r="213" spans="3:13" x14ac:dyDescent="0.25">
      <c r="C213" s="76"/>
      <c r="D213" s="76"/>
      <c r="E213" s="76"/>
      <c r="F213" s="76"/>
      <c r="G213" s="76"/>
      <c r="H213" s="76"/>
      <c r="I213" s="76"/>
      <c r="M213" s="76"/>
    </row>
    <row r="214" spans="3:13" x14ac:dyDescent="0.25">
      <c r="C214" s="76"/>
      <c r="D214" s="76"/>
      <c r="E214" s="76"/>
      <c r="F214" s="76"/>
      <c r="G214" s="76"/>
      <c r="H214" s="76"/>
      <c r="I214" s="76"/>
      <c r="M214" s="76"/>
    </row>
    <row r="215" spans="3:13" x14ac:dyDescent="0.25">
      <c r="C215" s="76"/>
      <c r="D215" s="76"/>
      <c r="E215" s="76"/>
      <c r="F215" s="76"/>
      <c r="G215" s="76"/>
      <c r="H215" s="76"/>
      <c r="I215" s="76"/>
      <c r="M215" s="76"/>
    </row>
    <row r="216" spans="3:13" x14ac:dyDescent="0.25">
      <c r="C216" s="76"/>
      <c r="D216" s="76"/>
      <c r="E216" s="76"/>
      <c r="F216" s="76"/>
      <c r="G216" s="76"/>
      <c r="H216" s="76"/>
      <c r="I216" s="76"/>
      <c r="M216" s="76"/>
    </row>
    <row r="217" spans="3:13" x14ac:dyDescent="0.25">
      <c r="C217" s="76"/>
      <c r="D217" s="76"/>
      <c r="E217" s="76"/>
      <c r="F217" s="76"/>
      <c r="G217" s="76"/>
      <c r="H217" s="76"/>
      <c r="I217" s="76"/>
      <c r="M217" s="76"/>
    </row>
    <row r="218" spans="3:13" x14ac:dyDescent="0.25">
      <c r="C218" s="76"/>
      <c r="D218" s="76"/>
      <c r="E218" s="76"/>
      <c r="F218" s="76"/>
      <c r="G218" s="76"/>
      <c r="H218" s="76"/>
      <c r="I218" s="76"/>
      <c r="M218" s="76"/>
    </row>
    <row r="219" spans="3:13" x14ac:dyDescent="0.25">
      <c r="C219" s="76"/>
      <c r="D219" s="76"/>
      <c r="E219" s="76"/>
      <c r="F219" s="76"/>
      <c r="G219" s="76"/>
      <c r="H219" s="76"/>
      <c r="I219" s="76"/>
      <c r="M219" s="76"/>
    </row>
    <row r="220" spans="3:13" x14ac:dyDescent="0.25">
      <c r="C220" s="76"/>
      <c r="D220" s="76"/>
      <c r="E220" s="76"/>
      <c r="F220" s="76"/>
      <c r="G220" s="76"/>
      <c r="H220" s="76"/>
      <c r="I220" s="76"/>
      <c r="M220" s="76"/>
    </row>
    <row r="221" spans="3:13" x14ac:dyDescent="0.25">
      <c r="C221" s="76"/>
      <c r="D221" s="76"/>
      <c r="E221" s="76"/>
      <c r="F221" s="76"/>
      <c r="G221" s="76"/>
      <c r="H221" s="76"/>
      <c r="I221" s="76"/>
      <c r="M221" s="76"/>
    </row>
    <row r="222" spans="3:13" x14ac:dyDescent="0.25">
      <c r="C222" s="76"/>
      <c r="D222" s="76"/>
      <c r="E222" s="76"/>
      <c r="F222" s="76"/>
      <c r="G222" s="76"/>
      <c r="H222" s="76"/>
      <c r="I222" s="76"/>
      <c r="M222" s="76"/>
    </row>
    <row r="223" spans="3:13" x14ac:dyDescent="0.25">
      <c r="C223" s="76"/>
      <c r="D223" s="76"/>
      <c r="E223" s="76"/>
      <c r="F223" s="76"/>
      <c r="G223" s="76"/>
      <c r="H223" s="76"/>
      <c r="I223" s="76"/>
      <c r="M223" s="76"/>
    </row>
    <row r="224" spans="3:13" x14ac:dyDescent="0.25">
      <c r="C224" s="76"/>
      <c r="D224" s="76"/>
      <c r="E224" s="76"/>
      <c r="F224" s="76"/>
      <c r="G224" s="76"/>
      <c r="H224" s="76"/>
      <c r="I224" s="76"/>
      <c r="M224" s="76"/>
    </row>
    <row r="225" spans="3:13" x14ac:dyDescent="0.25">
      <c r="C225" s="76"/>
      <c r="D225" s="76"/>
      <c r="E225" s="76"/>
      <c r="F225" s="76"/>
      <c r="G225" s="76"/>
      <c r="H225" s="76"/>
      <c r="I225" s="76"/>
      <c r="M225" s="76"/>
    </row>
    <row r="226" spans="3:13" x14ac:dyDescent="0.25">
      <c r="C226" s="76"/>
      <c r="D226" s="76"/>
      <c r="E226" s="76"/>
      <c r="F226" s="76"/>
      <c r="G226" s="76"/>
      <c r="H226" s="76"/>
      <c r="I226" s="76"/>
      <c r="M226" s="76"/>
    </row>
    <row r="227" spans="3:13" x14ac:dyDescent="0.25">
      <c r="C227" s="76"/>
      <c r="D227" s="76"/>
      <c r="E227" s="76"/>
      <c r="F227" s="76"/>
      <c r="G227" s="76"/>
      <c r="H227" s="76"/>
      <c r="I227" s="76"/>
      <c r="M227" s="76"/>
    </row>
    <row r="228" spans="3:13" x14ac:dyDescent="0.25">
      <c r="C228" s="76"/>
      <c r="D228" s="76"/>
      <c r="E228" s="76"/>
      <c r="F228" s="76"/>
      <c r="G228" s="76"/>
      <c r="H228" s="76"/>
      <c r="I228" s="76"/>
      <c r="M228" s="76"/>
    </row>
    <row r="229" spans="3:13" x14ac:dyDescent="0.25">
      <c r="C229" s="76"/>
      <c r="D229" s="76"/>
      <c r="E229" s="76"/>
      <c r="F229" s="76"/>
      <c r="G229" s="76"/>
      <c r="H229" s="76"/>
      <c r="I229" s="76"/>
      <c r="M229" s="76"/>
    </row>
    <row r="230" spans="3:13" x14ac:dyDescent="0.25">
      <c r="C230" s="76"/>
      <c r="D230" s="76"/>
      <c r="E230" s="76"/>
      <c r="F230" s="76"/>
      <c r="G230" s="76"/>
      <c r="H230" s="76"/>
      <c r="I230" s="76"/>
      <c r="M230" s="76"/>
    </row>
    <row r="231" spans="3:13" x14ac:dyDescent="0.25">
      <c r="C231" s="76"/>
      <c r="D231" s="76"/>
      <c r="E231" s="76"/>
      <c r="F231" s="76"/>
      <c r="G231" s="76"/>
      <c r="H231" s="76"/>
      <c r="I231" s="76"/>
      <c r="M231" s="76"/>
    </row>
    <row r="232" spans="3:13" x14ac:dyDescent="0.25">
      <c r="C232" s="76"/>
      <c r="D232" s="76"/>
      <c r="E232" s="76"/>
      <c r="F232" s="76"/>
      <c r="G232" s="76"/>
      <c r="H232" s="76"/>
      <c r="I232" s="76"/>
      <c r="M232" s="76"/>
    </row>
    <row r="233" spans="3:13" x14ac:dyDescent="0.25">
      <c r="C233" s="76"/>
      <c r="D233" s="76"/>
      <c r="E233" s="76"/>
      <c r="F233" s="76"/>
      <c r="G233" s="76"/>
      <c r="H233" s="76"/>
      <c r="I233" s="76"/>
      <c r="M233" s="76"/>
    </row>
    <row r="234" spans="3:13" x14ac:dyDescent="0.25">
      <c r="C234" s="76"/>
      <c r="D234" s="76"/>
      <c r="E234" s="76"/>
      <c r="F234" s="76"/>
      <c r="G234" s="76"/>
      <c r="H234" s="76"/>
      <c r="I234" s="76"/>
      <c r="M234" s="76"/>
    </row>
    <row r="235" spans="3:13" x14ac:dyDescent="0.25">
      <c r="C235" s="76"/>
      <c r="D235" s="76"/>
      <c r="E235" s="76"/>
      <c r="F235" s="76"/>
      <c r="G235" s="76"/>
      <c r="H235" s="76"/>
      <c r="I235" s="76"/>
      <c r="M235" s="76"/>
    </row>
    <row r="236" spans="3:13" x14ac:dyDescent="0.25">
      <c r="C236" s="76"/>
      <c r="D236" s="76"/>
      <c r="E236" s="76"/>
      <c r="F236" s="76"/>
      <c r="G236" s="76"/>
      <c r="H236" s="76"/>
      <c r="I236" s="76"/>
      <c r="M236" s="76"/>
    </row>
    <row r="237" spans="3:13" x14ac:dyDescent="0.25">
      <c r="C237" s="76"/>
      <c r="D237" s="76"/>
      <c r="E237" s="76"/>
      <c r="F237" s="76"/>
      <c r="G237" s="76"/>
      <c r="H237" s="76"/>
      <c r="I237" s="76"/>
      <c r="M237" s="76"/>
    </row>
    <row r="238" spans="3:13" x14ac:dyDescent="0.25">
      <c r="C238" s="76"/>
      <c r="D238" s="76"/>
      <c r="E238" s="76"/>
      <c r="F238" s="76"/>
      <c r="G238" s="76"/>
      <c r="H238" s="76"/>
      <c r="I238" s="76"/>
      <c r="M238" s="76"/>
    </row>
    <row r="239" spans="3:13" x14ac:dyDescent="0.25">
      <c r="C239" s="76"/>
      <c r="D239" s="76"/>
      <c r="E239" s="76"/>
      <c r="F239" s="76"/>
      <c r="G239" s="76"/>
      <c r="H239" s="76"/>
      <c r="I239" s="76"/>
      <c r="M239" s="76"/>
    </row>
    <row r="240" spans="3:13" x14ac:dyDescent="0.25">
      <c r="C240" s="76"/>
      <c r="D240" s="76"/>
      <c r="E240" s="76"/>
      <c r="F240" s="76"/>
      <c r="G240" s="76"/>
      <c r="H240" s="76"/>
      <c r="I240" s="76"/>
      <c r="M240" s="76"/>
    </row>
    <row r="241" spans="3:13" x14ac:dyDescent="0.25">
      <c r="C241" s="76"/>
      <c r="D241" s="76"/>
      <c r="E241" s="76"/>
      <c r="F241" s="76"/>
      <c r="G241" s="76"/>
      <c r="H241" s="76"/>
      <c r="I241" s="76"/>
      <c r="M241" s="76"/>
    </row>
    <row r="242" spans="3:13" x14ac:dyDescent="0.25">
      <c r="C242" s="76"/>
      <c r="D242" s="76"/>
      <c r="E242" s="76"/>
      <c r="F242" s="76"/>
      <c r="G242" s="76"/>
      <c r="H242" s="76"/>
      <c r="I242" s="76"/>
      <c r="M242" s="76"/>
    </row>
    <row r="243" spans="3:13" x14ac:dyDescent="0.25">
      <c r="C243" s="76"/>
      <c r="D243" s="76"/>
      <c r="E243" s="76"/>
      <c r="F243" s="76"/>
      <c r="G243" s="76"/>
      <c r="H243" s="76"/>
      <c r="I243" s="76"/>
      <c r="M243" s="76"/>
    </row>
    <row r="244" spans="3:13" x14ac:dyDescent="0.25">
      <c r="C244" s="76"/>
      <c r="D244" s="76"/>
      <c r="E244" s="76"/>
      <c r="F244" s="76"/>
      <c r="G244" s="76"/>
      <c r="H244" s="76"/>
      <c r="I244" s="76"/>
      <c r="M244" s="76"/>
    </row>
    <row r="245" spans="3:13" x14ac:dyDescent="0.25">
      <c r="C245" s="76"/>
      <c r="D245" s="76"/>
      <c r="E245" s="76"/>
      <c r="F245" s="76"/>
      <c r="G245" s="76"/>
      <c r="H245" s="76"/>
      <c r="I245" s="76"/>
      <c r="M245" s="76"/>
    </row>
    <row r="246" spans="3:13" x14ac:dyDescent="0.25">
      <c r="C246" s="76"/>
      <c r="D246" s="76"/>
      <c r="E246" s="76"/>
      <c r="F246" s="76"/>
      <c r="G246" s="76"/>
      <c r="H246" s="76"/>
      <c r="I246" s="76"/>
      <c r="M246" s="76"/>
    </row>
    <row r="247" spans="3:13" x14ac:dyDescent="0.25">
      <c r="C247" s="76"/>
      <c r="D247" s="76"/>
      <c r="E247" s="76"/>
      <c r="F247" s="76"/>
      <c r="G247" s="76"/>
      <c r="H247" s="76"/>
      <c r="I247" s="76"/>
      <c r="M247" s="76"/>
    </row>
    <row r="248" spans="3:13" x14ac:dyDescent="0.25">
      <c r="C248" s="76"/>
      <c r="D248" s="76"/>
      <c r="E248" s="76"/>
      <c r="F248" s="76"/>
      <c r="G248" s="76"/>
      <c r="H248" s="76"/>
      <c r="I248" s="76"/>
      <c r="M248" s="76"/>
    </row>
    <row r="249" spans="3:13" x14ac:dyDescent="0.25">
      <c r="C249" s="76"/>
      <c r="D249" s="76"/>
      <c r="E249" s="76"/>
      <c r="F249" s="76"/>
      <c r="G249" s="76"/>
      <c r="H249" s="76"/>
      <c r="I249" s="76"/>
      <c r="M249" s="76"/>
    </row>
    <row r="250" spans="3:13" x14ac:dyDescent="0.25">
      <c r="C250" s="76"/>
      <c r="D250" s="76"/>
      <c r="E250" s="76"/>
      <c r="F250" s="76"/>
      <c r="G250" s="76"/>
      <c r="H250" s="76"/>
      <c r="I250" s="76"/>
      <c r="M250" s="76"/>
    </row>
    <row r="251" spans="3:13" x14ac:dyDescent="0.25">
      <c r="C251" s="76"/>
      <c r="D251" s="76"/>
      <c r="E251" s="76"/>
      <c r="F251" s="76"/>
      <c r="G251" s="76"/>
      <c r="H251" s="76"/>
      <c r="I251" s="76"/>
      <c r="M251" s="76"/>
    </row>
    <row r="252" spans="3:13" x14ac:dyDescent="0.25">
      <c r="C252" s="76"/>
      <c r="D252" s="76"/>
      <c r="E252" s="76"/>
      <c r="F252" s="76"/>
      <c r="G252" s="76"/>
      <c r="H252" s="76"/>
      <c r="I252" s="76"/>
      <c r="M252" s="76"/>
    </row>
    <row r="253" spans="3:13" x14ac:dyDescent="0.25">
      <c r="C253" s="76"/>
      <c r="D253" s="76"/>
      <c r="E253" s="76"/>
      <c r="F253" s="76"/>
      <c r="G253" s="76"/>
      <c r="H253" s="76"/>
      <c r="I253" s="76"/>
      <c r="M253" s="76"/>
    </row>
    <row r="254" spans="3:13" x14ac:dyDescent="0.25">
      <c r="C254" s="76"/>
      <c r="D254" s="76"/>
      <c r="E254" s="76"/>
      <c r="F254" s="76"/>
      <c r="G254" s="76"/>
      <c r="H254" s="76"/>
      <c r="I254" s="76"/>
      <c r="M254" s="76"/>
    </row>
    <row r="255" spans="3:13" x14ac:dyDescent="0.25">
      <c r="C255" s="76"/>
      <c r="D255" s="76"/>
      <c r="E255" s="76"/>
      <c r="F255" s="76"/>
      <c r="G255" s="76"/>
      <c r="H255" s="76"/>
      <c r="I255" s="76"/>
      <c r="M255" s="76"/>
    </row>
    <row r="256" spans="3:13" x14ac:dyDescent="0.25">
      <c r="C256" s="76"/>
      <c r="D256" s="76"/>
      <c r="E256" s="76"/>
      <c r="F256" s="76"/>
      <c r="G256" s="76"/>
      <c r="H256" s="76"/>
      <c r="I256" s="76"/>
      <c r="M256" s="76"/>
    </row>
    <row r="257" spans="3:13" x14ac:dyDescent="0.25">
      <c r="C257" s="76"/>
      <c r="D257" s="76"/>
      <c r="E257" s="76"/>
      <c r="F257" s="76"/>
      <c r="G257" s="76"/>
      <c r="H257" s="76"/>
      <c r="I257" s="76"/>
      <c r="M257" s="76"/>
    </row>
    <row r="258" spans="3:13" x14ac:dyDescent="0.25">
      <c r="C258" s="76"/>
      <c r="D258" s="76"/>
      <c r="E258" s="76"/>
      <c r="F258" s="76"/>
      <c r="G258" s="76"/>
      <c r="H258" s="76"/>
      <c r="I258" s="76"/>
      <c r="M258" s="76"/>
    </row>
    <row r="259" spans="3:13" x14ac:dyDescent="0.25">
      <c r="M259" s="76"/>
    </row>
  </sheetData>
  <sheetProtection password="C143" sheet="1" objects="1" scenarios="1"/>
  <mergeCells count="31">
    <mergeCell ref="J7:J10"/>
    <mergeCell ref="I7:I10"/>
    <mergeCell ref="H7:H10"/>
    <mergeCell ref="R7:R10"/>
    <mergeCell ref="L7:L10"/>
    <mergeCell ref="K7:K10"/>
    <mergeCell ref="R24:R27"/>
    <mergeCell ref="R15:R18"/>
    <mergeCell ref="R19:R23"/>
    <mergeCell ref="O1:Q1"/>
    <mergeCell ref="B1:E1"/>
    <mergeCell ref="L15:L23"/>
    <mergeCell ref="K15:K23"/>
    <mergeCell ref="H15:H23"/>
    <mergeCell ref="I15:I23"/>
    <mergeCell ref="K12:K14"/>
    <mergeCell ref="L12:L14"/>
    <mergeCell ref="R12:R14"/>
    <mergeCell ref="J15:J23"/>
    <mergeCell ref="H12:H14"/>
    <mergeCell ref="I12:I14"/>
    <mergeCell ref="J12:J14"/>
    <mergeCell ref="O30:Q30"/>
    <mergeCell ref="B29:G29"/>
    <mergeCell ref="B30:G30"/>
    <mergeCell ref="O29:Q29"/>
    <mergeCell ref="H24:H27"/>
    <mergeCell ref="I24:I27"/>
    <mergeCell ref="J24:J27"/>
    <mergeCell ref="K24:K27"/>
    <mergeCell ref="L24:L27"/>
  </mergeCells>
  <conditionalFormatting sqref="B7:B27">
    <cfRule type="containsBlanks" dxfId="21" priority="61">
      <formula>LEN(TRIM(B7))=0</formula>
    </cfRule>
  </conditionalFormatting>
  <conditionalFormatting sqref="B7:B27">
    <cfRule type="cellIs" dxfId="20" priority="56" operator="greaterThanOrEqual">
      <formula>1</formula>
    </cfRule>
  </conditionalFormatting>
  <conditionalFormatting sqref="Q7:Q27">
    <cfRule type="cellIs" dxfId="19" priority="52" operator="equal">
      <formula>"NEVYHOVUJE"</formula>
    </cfRule>
    <cfRule type="cellIs" dxfId="18" priority="53" operator="equal">
      <formula>"VYHOVUJE"</formula>
    </cfRule>
  </conditionalFormatting>
  <conditionalFormatting sqref="G7:G27 O7:O27">
    <cfRule type="notContainsBlanks" dxfId="17" priority="31">
      <formula>LEN(TRIM(G7))&gt;0</formula>
    </cfRule>
    <cfRule type="containsBlanks" dxfId="16" priority="32">
      <formula>LEN(TRIM(G7))=0</formula>
    </cfRule>
  </conditionalFormatting>
  <conditionalFormatting sqref="G7:G27 O7:O27">
    <cfRule type="notContainsBlanks" dxfId="15" priority="30">
      <formula>LEN(TRIM(G7))&gt;0</formula>
    </cfRule>
  </conditionalFormatting>
  <conditionalFormatting sqref="G7:G27">
    <cfRule type="notContainsBlanks" dxfId="14" priority="29">
      <formula>LEN(TRIM(G7))&gt;0</formula>
    </cfRule>
    <cfRule type="containsBlanks" dxfId="13" priority="33">
      <formula>LEN(TRIM(G7))=0</formula>
    </cfRule>
  </conditionalFormatting>
  <conditionalFormatting sqref="D7:D10">
    <cfRule type="containsBlanks" dxfId="12" priority="12">
      <formula>LEN(TRIM(B7))=0</formula>
    </cfRule>
  </conditionalFormatting>
  <conditionalFormatting sqref="D7">
    <cfRule type="containsBlanks" dxfId="11" priority="13">
      <formula>LEN(TRIM(D7))=0</formula>
    </cfRule>
  </conditionalFormatting>
  <conditionalFormatting sqref="D11">
    <cfRule type="containsBlanks" dxfId="10" priority="11">
      <formula>LEN(TRIM(D11))=0</formula>
    </cfRule>
  </conditionalFormatting>
  <conditionalFormatting sqref="D12:D14">
    <cfRule type="containsBlanks" dxfId="9" priority="10">
      <formula>LEN(TRIM(D12))=0</formula>
    </cfRule>
  </conditionalFormatting>
  <conditionalFormatting sqref="D15:D23">
    <cfRule type="containsBlanks" dxfId="8" priority="9">
      <formula>LEN(TRIM(D15))=0</formula>
    </cfRule>
  </conditionalFormatting>
  <conditionalFormatting sqref="D24">
    <cfRule type="containsBlanks" dxfId="7" priority="8">
      <formula>LEN(TRIM(D24))=0</formula>
    </cfRule>
  </conditionalFormatting>
  <conditionalFormatting sqref="D25">
    <cfRule type="containsBlanks" dxfId="6" priority="7">
      <formula>LEN(TRIM(D25))=0</formula>
    </cfRule>
  </conditionalFormatting>
  <conditionalFormatting sqref="D26">
    <cfRule type="containsBlanks" dxfId="5" priority="6">
      <formula>LEN(TRIM(D26))=0</formula>
    </cfRule>
  </conditionalFormatting>
  <conditionalFormatting sqref="D27">
    <cfRule type="containsBlanks" dxfId="4" priority="5">
      <formula>LEN(TRIM(D27))=0</formula>
    </cfRule>
  </conditionalFormatting>
  <conditionalFormatting sqref="D24">
    <cfRule type="containsBlanks" dxfId="3" priority="4">
      <formula>LEN(TRIM(D24))=0</formula>
    </cfRule>
  </conditionalFormatting>
  <conditionalFormatting sqref="D25">
    <cfRule type="containsBlanks" dxfId="2" priority="3">
      <formula>LEN(TRIM(D25))=0</formula>
    </cfRule>
  </conditionalFormatting>
  <conditionalFormatting sqref="D26">
    <cfRule type="containsBlanks" dxfId="1" priority="2">
      <formula>LEN(TRIM(D26))=0</formula>
    </cfRule>
  </conditionalFormatting>
  <conditionalFormatting sqref="D27">
    <cfRule type="containsBlanks" dxfId="0" priority="1">
      <formula>LEN(TRIM(D27))=0</formula>
    </cfRule>
  </conditionalFormatting>
  <dataValidations count="5">
    <dataValidation type="list" showInputMessage="1" showErrorMessage="1" sqref="E11:E23" xr:uid="{00000000-0002-0000-0000-000000000000}">
      <formula1>"ks,bal,sada,"</formula1>
    </dataValidation>
    <dataValidation type="list" showInputMessage="1" showErrorMessage="1" sqref="I24 I15 I11:I12" xr:uid="{00000000-0002-0000-0000-000001000000}">
      <formula1>"ANO,NE"</formula1>
    </dataValidation>
    <dataValidation type="list" allowBlank="1" showInputMessage="1" showErrorMessage="1" sqref="R12" xr:uid="{00000000-0002-0000-0000-000002000000}">
      <formula1>#REF!</formula1>
    </dataValidation>
    <dataValidation type="list" allowBlank="1" showErrorMessage="1" sqref="E7:E10" xr:uid="{00000000-0002-0000-0000-000003000000}">
      <formula1>"ks,bal,sada"</formula1>
    </dataValidation>
    <dataValidation type="list" allowBlank="1" showErrorMessage="1" sqref="I7" xr:uid="{00000000-0002-0000-0000-000004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5000000}">
          <x14:formula1>
            <xm:f>'D:\localhome\flidr\Dokumenty\Pracovní\Administrativa\DNS\IDM\2019\[IDM_09_2019_Tonery_xII.x_ver_07-2019.xlsx]CPV'!#REF!</xm:f>
          </x14:formula1>
          <xm:sqref>R7</xm:sqref>
        </x14:dataValidation>
        <x14:dataValidation type="list" allowBlank="1" showInputMessage="1" showErrorMessage="1" xr:uid="{00000000-0002-0000-0000-000006000000}">
          <x14:formula1>
            <xm:f>'D:\usr\PTACKOVA\Formulare\Žádanky na vystavení objednávek\2017\[Tabulka pro DNS -Tonery -HPříjen.xlsx]CPV'!#REF!</xm:f>
          </x14:formula1>
          <xm:sqref>R11</xm:sqref>
        </x14:dataValidation>
        <x14:dataValidation type="list" allowBlank="1" showInputMessage="1" showErrorMessage="1" xr:uid="{00000000-0002-0000-0000-000007000000}">
          <x14:formula1>
            <xm:f>'H:\DNS - Tonery OSTATNÍ r. 2020\28 - 08.06.2020 DNS - Tonery ORIGINÁLNÍ\[+oprava 4219-0007-20 Fadrhonc Tonery II. (2020) originální.xlsx]CPV'!#REF!</xm:f>
          </x14:formula1>
          <xm:sqref>R15 R19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Hajný</cp:lastModifiedBy>
  <cp:lastPrinted>2020-06-16T11:08:21Z</cp:lastPrinted>
  <dcterms:created xsi:type="dcterms:W3CDTF">2014-03-05T12:43:32Z</dcterms:created>
  <dcterms:modified xsi:type="dcterms:W3CDTF">2020-06-29T10:59:14Z</dcterms:modified>
</cp:coreProperties>
</file>