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defaultThemeVersion="124226"/>
  <mc:AlternateContent xmlns:mc="http://schemas.openxmlformats.org/markup-compatibility/2006">
    <mc:Choice Requires="x15">
      <x15ac:absPath xmlns:x15ac="http://schemas.microsoft.com/office/spreadsheetml/2010/11/ac" url="O:\03_DNS_2020\5) kancelářské potřeby (II.)\KP_(II.) - 021-2020\2) Vyzva\pracovni dokumenty - vyzva\"/>
    </mc:Choice>
  </mc:AlternateContent>
  <xr:revisionPtr revIDLastSave="0" documentId="13_ncr:1_{4815A3EB-A3E2-4A09-881C-BCC7C009F400}" xr6:coauthVersionLast="36" xr6:coauthVersionMax="36" xr10:uidLastSave="{00000000-0000-0000-0000-000000000000}"/>
  <bookViews>
    <workbookView xWindow="3410" yWindow="2330" windowWidth="14400" windowHeight="3800" tabRatio="939" xr2:uid="{00000000-000D-0000-FFFF-FFFF00000000}"/>
  </bookViews>
  <sheets>
    <sheet name="Kancelářské potřeby" sheetId="22" r:id="rId1"/>
  </sheets>
  <definedNames>
    <definedName name="_xlnm.Print_Area" localSheetId="0">'Kancelářské potřeby'!$B$1:$Q$52</definedName>
  </definedNames>
  <calcPr calcId="191029"/>
</workbook>
</file>

<file path=xl/calcChain.xml><?xml version="1.0" encoding="utf-8"?>
<calcChain xmlns="http://schemas.openxmlformats.org/spreadsheetml/2006/main">
  <c r="K36" i="22" l="1"/>
  <c r="L36" i="22"/>
  <c r="K37" i="22"/>
  <c r="L37" i="22"/>
  <c r="K38" i="22"/>
  <c r="L38" i="22"/>
  <c r="K39" i="22"/>
  <c r="L39" i="22"/>
  <c r="K40" i="22"/>
  <c r="L40" i="22"/>
  <c r="K41" i="22"/>
  <c r="L41" i="22"/>
  <c r="K42" i="22"/>
  <c r="L42" i="22"/>
  <c r="K43" i="22"/>
  <c r="L43" i="22"/>
  <c r="K44" i="22"/>
  <c r="L44" i="22"/>
  <c r="K45" i="22"/>
  <c r="L45" i="22"/>
  <c r="K46" i="22"/>
  <c r="L46" i="22"/>
  <c r="K47" i="22"/>
  <c r="L47" i="22"/>
  <c r="K48" i="22"/>
  <c r="L48" i="22"/>
  <c r="K49" i="22"/>
  <c r="L49" i="22"/>
  <c r="G36" i="22"/>
  <c r="G37" i="22"/>
  <c r="G38" i="22"/>
  <c r="G39" i="22"/>
  <c r="G40" i="22"/>
  <c r="G41" i="22"/>
  <c r="G42" i="22"/>
  <c r="G43" i="22"/>
  <c r="G44" i="22"/>
  <c r="G45" i="22"/>
  <c r="G46" i="22"/>
  <c r="G47" i="22"/>
  <c r="G48" i="22"/>
  <c r="G49" i="22"/>
  <c r="K11" i="22"/>
  <c r="K12" i="22"/>
  <c r="K13" i="22"/>
  <c r="K14" i="22"/>
  <c r="K15" i="22"/>
  <c r="K16" i="22"/>
  <c r="K17" i="22"/>
  <c r="K18" i="22"/>
  <c r="K19" i="22"/>
  <c r="K20" i="22"/>
  <c r="K21" i="22"/>
  <c r="K22" i="22"/>
  <c r="K23" i="22"/>
  <c r="K24" i="22"/>
  <c r="K25" i="22"/>
  <c r="K26" i="22"/>
  <c r="K27" i="22"/>
  <c r="K28" i="22"/>
  <c r="K29" i="22"/>
  <c r="K30" i="22"/>
  <c r="K31" i="22"/>
  <c r="K32" i="22"/>
  <c r="K33" i="22"/>
  <c r="K34" i="22"/>
  <c r="K35" i="22"/>
  <c r="K10" i="22"/>
  <c r="K9" i="22"/>
  <c r="K8" i="22"/>
  <c r="K7" i="22"/>
  <c r="L17" i="22"/>
  <c r="L18" i="22"/>
  <c r="L19" i="22"/>
  <c r="L20" i="22"/>
  <c r="L21" i="22"/>
  <c r="L22" i="22"/>
  <c r="L23" i="22"/>
  <c r="L24" i="22"/>
  <c r="L25" i="22"/>
  <c r="L26" i="22"/>
  <c r="L27" i="22"/>
  <c r="L28" i="22"/>
  <c r="L29" i="22"/>
  <c r="L30" i="22"/>
  <c r="L31" i="22"/>
  <c r="L32" i="22"/>
  <c r="L33" i="22"/>
  <c r="L34" i="22"/>
  <c r="L35" i="22"/>
  <c r="L16" i="22"/>
  <c r="L15" i="22"/>
  <c r="L14" i="22"/>
  <c r="L13" i="22"/>
  <c r="L12" i="22"/>
  <c r="L11" i="22"/>
  <c r="L10" i="22"/>
  <c r="L9" i="22"/>
  <c r="L8" i="22"/>
  <c r="L7" i="22"/>
  <c r="G8" i="22"/>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7" i="22"/>
  <c r="I52" i="22"/>
  <c r="J52" i="22" l="1"/>
</calcChain>
</file>

<file path=xl/sharedStrings.xml><?xml version="1.0" encoding="utf-8"?>
<sst xmlns="http://schemas.openxmlformats.org/spreadsheetml/2006/main" count="174" uniqueCount="118">
  <si>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</si>
  <si>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</si>
  <si>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</si>
  <si>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</si>
  <si>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</si>
  <si>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</si>
  <si>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</si>
  <si>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</si>
  <si>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</si>
  <si>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</si>
  <si>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377 631 332.</t>
  </si>
  <si>
    <t>Spisové desky s tkanicemi</t>
  </si>
  <si>
    <t>ks</t>
  </si>
  <si>
    <t>Rozlišovač papírový ("jazyk") - mix 5 barev</t>
  </si>
  <si>
    <t>bal</t>
  </si>
  <si>
    <t>Euroobal A4 - hladký</t>
  </si>
  <si>
    <t xml:space="preserve">Euroobal A4 - klopa </t>
  </si>
  <si>
    <t>Euroobal A4 - rozšířený</t>
  </si>
  <si>
    <t xml:space="preserve">Blok A4 lepený čistý </t>
  </si>
  <si>
    <t xml:space="preserve">Blok A4 lepený linka </t>
  </si>
  <si>
    <t xml:space="preserve">Papír kancelářský A3 kvalita"B"  </t>
  </si>
  <si>
    <t xml:space="preserve">Papír kancelářský A4 kvalita "A" </t>
  </si>
  <si>
    <t>ANO</t>
  </si>
  <si>
    <t>Karton kreslící bílý A4 220g</t>
  </si>
  <si>
    <t>Lepicí guma - snímatelné čtverečky</t>
  </si>
  <si>
    <t>Lepicí páska 25mm x 66m transparentní</t>
  </si>
  <si>
    <t>Lepicí páska 50mm x 66m transparentní</t>
  </si>
  <si>
    <t>Vysoká lepicí síla a okamžitá přilnavost. Vhodné na  papír, karton, nevysychá, neobsahuje rozpouštědla.</t>
  </si>
  <si>
    <t>Popisovač lihový 0,6 mm - sada 4ks</t>
  </si>
  <si>
    <t>sada</t>
  </si>
  <si>
    <t>Popisovač lihový 1mm - sada 4ks</t>
  </si>
  <si>
    <t>Popisovač tabulový 2,5 mm - sada 4ks</t>
  </si>
  <si>
    <t>Čisticí pěna universální</t>
  </si>
  <si>
    <t xml:space="preserve">Čisticí sprej na obrazovky </t>
  </si>
  <si>
    <t>Korekční strojek 4,2 + náplň</t>
  </si>
  <si>
    <t>Obálky C6 114 x 162 mm</t>
  </si>
  <si>
    <t xml:space="preserve">Spojovače 24/6  </t>
  </si>
  <si>
    <t>Popisovač na bílé tabule kulatý hrot - sada 10 barev</t>
  </si>
  <si>
    <t>Kaligrafický popisovač, ERGO držení, klínový hrot ve 4 rozměrech.</t>
  </si>
  <si>
    <t>Permanentní popisovač, tenký hrot M - sada 6 barev</t>
  </si>
  <si>
    <t>Xerografický papír A5, 80g, 500 listů</t>
  </si>
  <si>
    <t>Plastový stojan na brožury do formátu A6.</t>
  </si>
  <si>
    <t xml:space="preserve">Název </t>
  </si>
  <si>
    <t>Měrná jednotka [MJ]</t>
  </si>
  <si>
    <t>Popis</t>
  </si>
  <si>
    <t>Maximální cena za jednotlivé položky 
 v Kč BEZ DPH</t>
  </si>
  <si>
    <t>Fakturace</t>
  </si>
  <si>
    <t>Financováno
 z projektových finančních prostředků</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</si>
  <si>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</si>
  <si>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TA ČR Eta č. TL01000110</t>
  </si>
  <si>
    <t>Kontaktní osoba 
k převzetí zboží</t>
  </si>
  <si>
    <t xml:space="preserve">Místo dodání </t>
  </si>
  <si>
    <t>KGE - Ing. Veronika Mašatová,
Tel.: 37763 3069, 3101</t>
  </si>
  <si>
    <t>Univerzitní 22, 
301 00 Plzeň,
 Fakulta ekonomická -
Katedra geografie, 
místnost UK 521, UK 523</t>
  </si>
  <si>
    <t>TA ČR Eta č. TL01000498</t>
  </si>
  <si>
    <t>U3V - Bc. Helena Bílková,
Tel.: 37763 1906</t>
  </si>
  <si>
    <t xml:space="preserve">Jungmannova 1,
301 00 Plzeň,
Odbor celoživotního vzdělávání -
Univerzita třetího věku </t>
  </si>
  <si>
    <t>CŽV - Bc. Tomáš Pruner, 
Tel.: 735 715 883</t>
  </si>
  <si>
    <t>Univerzitní 22, 
301 00 Plzeň,
Fakulta strojní -
Odbor celoživotního vzdělávání,
místnost UK 609</t>
  </si>
  <si>
    <t>Název projektu: Společně do muzea
Číslo projektu: CZ.02.3.68/0.0/0.0/16_032/0008214</t>
  </si>
  <si>
    <t>Kancelářské potřeby (II.) - 021 - 2020 (KP-(II.)-021-2020)</t>
  </si>
  <si>
    <t>Priloha_c._1_KS_technicke_specifikace_KP-(II.)-021-2020</t>
  </si>
  <si>
    <t xml:space="preserve">Formát A4, lepenka potažená papírem.  </t>
  </si>
  <si>
    <t>Oddělování stránek v pořadačích všech typů, rozměr 10,5x24 cm. Min. 100 ks /balení.</t>
  </si>
  <si>
    <t>Čiré, min. 45 mic. Balení min. 100 ks.</t>
  </si>
  <si>
    <t>Čiré, obal otevřený z boční strany s klopou, polypropylen, euroděrování, min. 100 mic. Balení min. 10 ks.</t>
  </si>
  <si>
    <t>Formát A4 rozšířený na 220 mm, typ otvírání „U“, rozměr 220 x 300 mm, kapacita až 70 listů, polypropylen,  tloušťka min. 50 mic. Balení min. 50 ks.</t>
  </si>
  <si>
    <t>Obaly "L" A4 - čiré</t>
  </si>
  <si>
    <t>Nezávěsné hladké PVC obaly, vkládání na šířku i na výšku, min. 150 mic. Min. 10 ks v balení.</t>
  </si>
  <si>
    <t>Blok lepený bílý - špalík 8-9 x 8-9 cm</t>
  </si>
  <si>
    <t>Slepený špalíček bílých papírů.</t>
  </si>
  <si>
    <t xml:space="preserve">Samolepící bločky 38 x 51 mm, 4x neon  </t>
  </si>
  <si>
    <t>Samolepicí blok, každý lístek má podél jedné strany lepivý pásek, 4 barvy po 50 listech v balení.</t>
  </si>
  <si>
    <r>
      <t>Samolepící blok 75 x 75 mm (± 2 mm) - neon</t>
    </r>
    <r>
      <rPr>
        <sz val="11"/>
        <rFont val="Calibri"/>
        <family val="2"/>
        <charset val="238"/>
      </rPr>
      <t xml:space="preserve"> </t>
    </r>
    <r>
      <rPr>
        <b/>
        <sz val="11"/>
        <rFont val="Calibri"/>
        <family val="2"/>
        <charset val="238"/>
      </rPr>
      <t>zelený</t>
    </r>
  </si>
  <si>
    <t>Adhezní bloček - neon, opatřen lepicí vrstvou pouze zpoloviny, nezanechává stopy po lepidle. Min. 100 lístků.</t>
  </si>
  <si>
    <t>Samolepicí blok 76 x 76 mm - žlutý - 100 listů</t>
  </si>
  <si>
    <t>Nezanechává stopy lepidla, 100 listů v bločku.</t>
  </si>
  <si>
    <t xml:space="preserve">Samolepící záložky: šipky 12 x 42 mm - 5x neon </t>
  </si>
  <si>
    <r>
      <t xml:space="preserve">Popisovatelné šipky, neonové samolepicí záložky, </t>
    </r>
    <r>
      <rPr>
        <sz val="11"/>
        <color theme="1"/>
        <rFont val="Calibri"/>
        <family val="2"/>
        <charset val="238"/>
      </rPr>
      <t>plastové, průhledné. 5x 25ks v balení.</t>
    </r>
  </si>
  <si>
    <t>Samolepící záložky 12 x 45 mm - 8x neon</t>
  </si>
  <si>
    <t>Popisovatelné proužky, plastové, možnost opakované aplikace, neslepují se a nekroutí, 8 neon.barev x 25ks.</t>
  </si>
  <si>
    <t>Min. 50 listů, lepená vazba.</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</si>
  <si>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</si>
  <si>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</si>
  <si>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</si>
  <si>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Bílý karton (čtvrtka), 1 bal/200 listů.</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</si>
  <si>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</si>
  <si>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lepicí páska průhledná.</t>
  </si>
  <si>
    <t>Lepicí tyčinka min. 20g</t>
  </si>
  <si>
    <r>
      <t>Gelové pero 0,5 mm -</t>
    </r>
    <r>
      <rPr>
        <sz val="11"/>
        <rFont val="Calibri"/>
        <family val="2"/>
        <charset val="238"/>
      </rPr>
      <t xml:space="preserve"> </t>
    </r>
    <r>
      <rPr>
        <b/>
        <sz val="11"/>
        <rFont val="Calibri"/>
        <family val="2"/>
        <charset val="238"/>
      </rPr>
      <t>modrá náplň</t>
    </r>
  </si>
  <si>
    <t>Stiskací mechanismus, vyměnitelná gelová náplň, plastové tělo, jehlový hrot 0,5 mm pro tenké psaní.</t>
  </si>
  <si>
    <t>Voděodolný, otěruvzdorný inkoust, šíře stopy 0,6mm, ventilační uzávěr, na papír, folie, sklo, plasty, polystyrén. 
Sada: barvy černá, zelená, červená, modrá.</t>
  </si>
  <si>
    <t>Voděodolný, otěruvzdorný inkoust, vláknový hrot, ergonomický úchop, šíře stopy 1 mm, ventilační uzávěry, na fólie, filmy, sklo, plasty. 4 ks v balení.</t>
  </si>
  <si>
    <t>Stíratelný, světlostálý, kulatý, vláknový hrot, šíře stopy 2,5 mm, ventilační uzávěr. Na bílé tabule, sklo, PVC, porcelán. 
Sada 4 ks.</t>
  </si>
  <si>
    <t>Zvýrazňovač 1 - 4,6 mm - sada 4ks</t>
  </si>
  <si>
    <t>Klínový hrot, šíře stopy 1 - 4,6 mm, ventilační uzávěry, vhodný i na faxový papír.</t>
  </si>
  <si>
    <t>Pro ošetření a čištění počítačové klávesnice nebo obrazovky.</t>
  </si>
  <si>
    <t>Na odstranění prachu, mastnoty a jiné nečistoty z monitorů, obrazovek a skleněných ploch. Min. 125 ml.</t>
  </si>
  <si>
    <t>Korekční strojek pro opakované použití, korekce na běžném i faxovém papíře, náplň kryje okamžitě, nezanechává stopy či skvrny na fotokopiích.</t>
  </si>
  <si>
    <r>
      <t>Pořadač pákový A4 - 7,5 cm, prešpán -</t>
    </r>
    <r>
      <rPr>
        <b/>
        <sz val="11"/>
        <rFont val="Calibri"/>
        <family val="2"/>
        <charset val="238"/>
      </rPr>
      <t xml:space="preserve"> mix barev</t>
    </r>
  </si>
  <si>
    <t xml:space="preserve">Karton z vnější strany potažený prešpánem, z vnitřní strany hladký papír, uzavírací kroužky proti náhodnému otevření, kovová ochranná lišta. </t>
  </si>
  <si>
    <t>Samolepící, 1 bal/ 50ks.</t>
  </si>
  <si>
    <t>Děrovačka - min. 20 listů</t>
  </si>
  <si>
    <t>S bočním raménkem pro nastavení formátu, s ukazatelem středu, rozteč děr 8 cm, kapac. děrování min. 20 listů současně.</t>
  </si>
  <si>
    <t>Vysoce kvalitní pozinkované spojovače. Min. 1000 ks v balení.</t>
  </si>
  <si>
    <t>Mramorový papírový pákový pořadač s černými deskami a barevným hřbetem, hřbetní otvor, uzavírací mechanismus (radozámek), kovové ochranné lišty, nalepovací hřbetní etiketa.</t>
  </si>
  <si>
    <t xml:space="preserve">Pořadač pákový A4 - 5 cm, s nalepovací etiketou, mix barev </t>
  </si>
  <si>
    <t>Whiteboard marker, popisovač na bílé tabule a flipcharty, kulatý hrot 3 mm.
Sada 10 barev (červená, zelená, modrá, černá, růžová, fialová, sv.modrá, hnědá, sv.zelená a oranžová).
Snadno smazatelné z bílých tabulí, nezanechává šmouhy.</t>
  </si>
  <si>
    <t>Černý inkoust na vodní bázi, klínový hrot ve 4 rozměrech - šířka stopy 1,4-2,5-3,5-4,8 mm.</t>
  </si>
  <si>
    <t>Permanentní popisovač, tenký hrot M, vysoké kvality o velikosti pera, jednoduchý průtokový hrot pro plynulé a pohodlné psaní. Píše na všechny typy povrchů, včetně CD a DVD. Tenký hrot, šířka stopy "M" = 1 mm.</t>
  </si>
  <si>
    <t>Xerografický papír A5, gramáž 80g. 500 listů v balení. Multifunkční využití, např. pro kopírky, laserové a inkoustové tiskárny.</t>
  </si>
  <si>
    <t xml:space="preserve">Pultový plastový zásobník na letáky, prospekty, brožury…, s kapsou velikosti formátu A6 na výšku, pojme cca 200 listů. Materiál: čirý plast litý ( akrylátový, akrylový, plexi ), samostatně stojící, vhodný k postavení na pult. Viz obrázek. </t>
  </si>
  <si>
    <t>Laminátor A3</t>
  </si>
  <si>
    <t>Samostatná faktura</t>
  </si>
  <si>
    <t>Požadavek zadavatele: 
do sloupce označeného textem:</t>
  </si>
  <si>
    <t>Formát A6-A3, rychlost zahřátí maximálně 1 minuta, minimální tloušťka fólie 2 x 80 µm, maximální tloušťka folie 2 x 250 µm, ochrana proti přehřátí,  automatické uspání v nečinnosti, regulace teploty</t>
  </si>
  <si>
    <t>Obchodní název + typ</t>
  </si>
  <si>
    <t>Dodavatel doplní do jednotlivých prázdných žlutě podbarvených buněk požadované údaje, tj. jednotkové ceny. U položky č. 43 i obchodní název a typ nabízeného zboží.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</si>
</sst>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_-* #,##0.00\ &quot;Kč&quot;_-;\-* #,##0.00\ &quot;Kč&quot;_-;_-* &quot; &quot;??,_-;_-@_-"/>
    <numFmt numFmtId="166" formatCode="#,##0.00&quot; Kč&quot;"/>
  </numFmts>
  <fonts count="18"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0"/>
      <name val="Arial"/>
      <family val="2"/>
      <charset val="238"/>
    </font>
    <font>
      <sz val="11"/>
      <name val="Calibri"/>
      <family val="2"/>
      <charset val="238"/>
    </font>
    <font>
      <b/>
      <sz val="11"/>
      <name val="Calibri"/>
      <family val="2"/>
      <charset val="238"/>
    </font>
    <font>
      <sz val="11"/>
      <color theme="1"/>
      <name val="Calibri"/>
      <family val="2"/>
      <charset val="238"/>
    </font>
    <font>
      <sz val="11.5"/>
      <color theme="1"/>
      <name val="Calibri"/>
      <family val="2"/>
      <charset val="238"/>
      <scheme val="minor"/>
    </font>
    <font>
      <b/>
      <sz val="11"/>
      <color rgb="FF000000"/>
      <name val="Calibri"/>
      <family val="2"/>
      <charset val="238"/>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right style="thin">
        <color indexed="64"/>
      </right>
      <top style="thin">
        <color indexed="64"/>
      </top>
      <bottom style="thin">
        <color indexed="64"/>
      </bottom>
      <diagonal/>
    </border>
    <border>
      <left/>
      <right style="thick">
        <color indexed="64"/>
      </right>
      <top/>
      <bottom/>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ck">
        <color indexed="64"/>
      </bottom>
      <diagonal style="thin">
        <color indexed="64"/>
      </diagonal>
    </border>
  </borders>
  <cellStyleXfs count="3">
    <xf numFmtId="0" fontId="0" fillId="0" borderId="0"/>
    <xf numFmtId="0" fontId="2" fillId="0" borderId="0"/>
    <xf numFmtId="0" fontId="12" fillId="0" borderId="0"/>
  </cellStyleXfs>
  <cellXfs count="131">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3" fillId="3" borderId="19"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165" fontId="0" fillId="0" borderId="24" xfId="0" applyNumberFormat="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0" fillId="0" borderId="10" xfId="0" applyNumberFormat="1" applyFill="1" applyBorder="1" applyAlignment="1" applyProtection="1">
      <alignment horizontal="center" vertical="center"/>
    </xf>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4" xfId="0" applyNumberFormat="1" applyFill="1" applyBorder="1" applyAlignment="1" applyProtection="1">
      <alignment horizontal="center" vertical="center"/>
    </xf>
    <xf numFmtId="0" fontId="0" fillId="0" borderId="32" xfId="0" applyNumberFormat="1" applyFill="1" applyBorder="1" applyAlignment="1" applyProtection="1">
      <alignment horizontal="center" vertical="center"/>
    </xf>
    <xf numFmtId="0" fontId="11" fillId="0" borderId="2" xfId="1" applyFont="1" applyFill="1" applyBorder="1" applyAlignment="1" applyProtection="1">
      <alignment horizontal="left" vertical="center" wrapText="1"/>
    </xf>
    <xf numFmtId="0" fontId="11" fillId="0" borderId="2" xfId="1" applyFont="1" applyFill="1" applyBorder="1" applyAlignment="1" applyProtection="1">
      <alignment horizontal="center" vertical="center" wrapText="1"/>
    </xf>
    <xf numFmtId="164" fontId="11" fillId="0" borderId="2" xfId="1" applyNumberFormat="1" applyFont="1" applyFill="1" applyBorder="1" applyAlignment="1" applyProtection="1">
      <alignment horizontal="right" vertical="center" wrapText="1" indent="1"/>
    </xf>
    <xf numFmtId="0" fontId="13" fillId="0" borderId="2" xfId="2" applyFont="1" applyFill="1" applyBorder="1" applyAlignment="1" applyProtection="1">
      <alignment horizontal="left" vertical="center" wrapText="1"/>
    </xf>
    <xf numFmtId="0" fontId="13" fillId="0" borderId="2" xfId="2" applyFont="1" applyFill="1" applyBorder="1" applyAlignment="1" applyProtection="1">
      <alignment horizontal="center" vertical="center" wrapText="1"/>
    </xf>
    <xf numFmtId="164" fontId="13" fillId="0" borderId="2" xfId="2" applyNumberFormat="1" applyFont="1" applyFill="1" applyBorder="1" applyAlignment="1" applyProtection="1">
      <alignment horizontal="right" vertical="center" wrapText="1" indent="1"/>
    </xf>
    <xf numFmtId="0" fontId="11" fillId="0" borderId="10" xfId="1" applyFont="1" applyFill="1" applyBorder="1" applyAlignment="1" applyProtection="1">
      <alignment horizontal="left" vertical="center" wrapText="1"/>
    </xf>
    <xf numFmtId="0" fontId="11" fillId="0" borderId="10" xfId="1" applyFont="1" applyFill="1" applyBorder="1" applyAlignment="1" applyProtection="1">
      <alignment horizontal="center" vertical="center" wrapText="1"/>
    </xf>
    <xf numFmtId="164" fontId="11" fillId="0" borderId="10" xfId="1" applyNumberFormat="1" applyFont="1" applyFill="1" applyBorder="1" applyAlignment="1" applyProtection="1">
      <alignment horizontal="right" vertical="center" wrapText="1" indent="1"/>
    </xf>
    <xf numFmtId="166" fontId="0" fillId="0" borderId="4" xfId="0" applyNumberFormat="1" applyFill="1" applyBorder="1" applyAlignment="1" applyProtection="1">
      <alignment horizontal="right" vertical="center" indent="1"/>
    </xf>
    <xf numFmtId="0" fontId="3" fillId="2" borderId="4" xfId="0" applyNumberFormat="1" applyFont="1" applyFill="1" applyBorder="1" applyAlignment="1" applyProtection="1">
      <alignment horizontal="center" vertical="center" wrapText="1"/>
    </xf>
    <xf numFmtId="0" fontId="17" fillId="2" borderId="4" xfId="0" applyNumberFormat="1" applyFont="1" applyFill="1" applyBorder="1" applyAlignment="1" applyProtection="1">
      <alignment horizontal="left" vertical="center" wrapText="1" indent="1"/>
      <protection locked="0"/>
    </xf>
    <xf numFmtId="164" fontId="0" fillId="0" borderId="39" xfId="0" applyNumberFormat="1" applyFill="1" applyBorder="1" applyAlignment="1" applyProtection="1">
      <alignment horizontal="center" vertical="center"/>
    </xf>
    <xf numFmtId="164" fontId="0" fillId="0" borderId="40" xfId="0" applyNumberFormat="1" applyFill="1" applyBorder="1" applyAlignment="1" applyProtection="1">
      <alignment horizontal="center" vertical="center"/>
    </xf>
    <xf numFmtId="164" fontId="0" fillId="0" borderId="41" xfId="0" applyNumberFormat="1" applyFill="1" applyBorder="1" applyAlignment="1" applyProtection="1">
      <alignment horizontal="center" vertical="center"/>
    </xf>
    <xf numFmtId="164" fontId="5" fillId="0" borderId="17" xfId="0" applyNumberFormat="1" applyFont="1" applyFill="1" applyBorder="1" applyAlignment="1" applyProtection="1">
      <alignment horizontal="center" vertical="center"/>
    </xf>
    <xf numFmtId="0" fontId="5" fillId="0" borderId="0" xfId="0" applyNumberFormat="1" applyFont="1" applyFill="1" applyAlignment="1" applyProtection="1">
      <alignment horizontal="left" vertical="center"/>
    </xf>
    <xf numFmtId="0" fontId="1" fillId="0" borderId="22" xfId="0" applyFont="1" applyFill="1" applyBorder="1" applyAlignment="1" applyProtection="1">
      <alignment horizontal="left" vertical="center" wrapText="1"/>
    </xf>
    <xf numFmtId="0" fontId="1" fillId="0" borderId="23" xfId="0" applyFont="1" applyFill="1" applyBorder="1" applyAlignment="1" applyProtection="1">
      <alignment horizontal="left" vertical="center" wrapText="1"/>
    </xf>
    <xf numFmtId="0" fontId="1" fillId="0" borderId="30" xfId="0" applyFont="1" applyFill="1" applyBorder="1" applyAlignment="1" applyProtection="1">
      <alignment horizontal="left" vertical="center" wrapText="1"/>
    </xf>
    <xf numFmtId="0" fontId="16" fillId="0" borderId="0" xfId="0" applyFont="1" applyFill="1" applyBorder="1" applyAlignment="1" applyProtection="1">
      <alignment horizontal="center" vertical="center" wrapText="1"/>
    </xf>
    <xf numFmtId="0" fontId="16" fillId="0" borderId="33" xfId="0" applyFont="1"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2" borderId="38" xfId="0" applyFill="1" applyBorder="1" applyAlignment="1" applyProtection="1">
      <alignment horizontal="center" vertical="center" wrapText="1"/>
    </xf>
    <xf numFmtId="0" fontId="1" fillId="0" borderId="36" xfId="0" applyNumberFormat="1" applyFont="1" applyBorder="1" applyAlignment="1" applyProtection="1">
      <alignment horizontal="left" vertical="center" wrapText="1" indent="7"/>
    </xf>
    <xf numFmtId="0" fontId="1" fillId="0" borderId="0" xfId="0" applyNumberFormat="1" applyFont="1" applyBorder="1" applyAlignment="1" applyProtection="1">
      <alignment horizontal="left" vertical="center" wrapText="1" indent="7"/>
    </xf>
    <xf numFmtId="0" fontId="1" fillId="3" borderId="20" xfId="0" applyNumberFormat="1" applyFont="1" applyFill="1" applyBorder="1" applyAlignment="1" applyProtection="1">
      <alignment horizontal="center"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10" fillId="0" borderId="0" xfId="0" applyNumberFormat="1" applyFont="1" applyAlignment="1" applyProtection="1">
      <alignment vertical="center" wrapText="1"/>
    </xf>
    <xf numFmtId="164" fontId="0" fillId="0" borderId="31"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0" fillId="0" borderId="28" xfId="0" applyNumberFormat="1" applyFill="1" applyBorder="1" applyAlignment="1" applyProtection="1">
      <alignment horizontal="center" vertical="center" wrapText="1"/>
    </xf>
    <xf numFmtId="0" fontId="0" fillId="0" borderId="29" xfId="0" applyFill="1" applyBorder="1" applyAlignment="1" applyProtection="1">
      <alignment horizontal="center" vertical="center" wrapText="1"/>
    </xf>
    <xf numFmtId="0" fontId="0" fillId="0" borderId="31" xfId="0" applyBorder="1" applyProtection="1"/>
    <xf numFmtId="3" fontId="0" fillId="0" borderId="8" xfId="0" applyNumberFormat="1"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26" xfId="0" applyNumberFormat="1"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3" fontId="0" fillId="0" borderId="10" xfId="0" applyNumberFormat="1"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17" xfId="0" applyNumberForma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0" fillId="0" borderId="31" xfId="0" applyBorder="1" applyAlignment="1" applyProtection="1">
      <alignment vertical="center"/>
    </xf>
    <xf numFmtId="3" fontId="0" fillId="0" borderId="25"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0" fontId="0" fillId="0" borderId="2" xfId="0" applyNumberFormat="1" applyFill="1" applyBorder="1" applyAlignment="1" applyProtection="1">
      <alignment horizontal="center" vertical="center" wrapText="1"/>
    </xf>
    <xf numFmtId="0" fontId="0" fillId="0" borderId="0" xfId="0" applyFill="1" applyAlignment="1" applyProtection="1">
      <alignment vertical="center" wrapText="1"/>
    </xf>
    <xf numFmtId="0" fontId="0" fillId="0" borderId="10" xfId="0" applyNumberFormat="1" applyFont="1" applyFill="1" applyBorder="1" applyAlignment="1" applyProtection="1">
      <alignment vertical="center" wrapText="1"/>
    </xf>
    <xf numFmtId="0" fontId="0" fillId="0" borderId="10"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top" wrapText="1"/>
    </xf>
    <xf numFmtId="3" fontId="0" fillId="0" borderId="3" xfId="0" applyNumberFormat="1" applyFill="1" applyBorder="1" applyAlignment="1" applyProtection="1">
      <alignment horizontal="center" vertical="center" wrapText="1"/>
    </xf>
    <xf numFmtId="0" fontId="0" fillId="0" borderId="4" xfId="0" applyFont="1" applyFill="1" applyBorder="1" applyAlignment="1" applyProtection="1">
      <alignment vertical="center" wrapText="1"/>
    </xf>
    <xf numFmtId="3" fontId="0" fillId="0" borderId="4" xfId="0" applyNumberFormat="1" applyFill="1" applyBorder="1" applyAlignment="1" applyProtection="1">
      <alignment horizontal="center" vertical="center" wrapText="1"/>
    </xf>
    <xf numFmtId="0" fontId="0" fillId="0" borderId="4" xfId="0" applyFont="1"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5" xfId="0" applyFont="1" applyFill="1" applyBorder="1" applyAlignment="1" applyProtection="1">
      <alignment horizontal="center" vertical="center" wrapText="1"/>
    </xf>
    <xf numFmtId="0" fontId="0" fillId="0" borderId="0" xfId="0" applyAlignment="1" applyProtection="1"/>
    <xf numFmtId="0" fontId="0" fillId="0" borderId="0" xfId="0" applyFill="1" applyProtection="1"/>
    <xf numFmtId="0" fontId="0" fillId="3" borderId="20" xfId="0" applyNumberFormat="1" applyFill="1" applyBorder="1" applyAlignment="1" applyProtection="1">
      <alignment vertical="center" wrapText="1"/>
    </xf>
    <xf numFmtId="0" fontId="0" fillId="3" borderId="21"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3" fillId="0" borderId="22" xfId="0" applyFont="1" applyFill="1" applyBorder="1" applyAlignment="1" applyProtection="1">
      <alignment horizontal="left" vertical="center" wrapText="1"/>
    </xf>
    <xf numFmtId="0" fontId="3" fillId="0" borderId="23" xfId="0" applyFont="1" applyFill="1" applyBorder="1" applyAlignment="1" applyProtection="1">
      <alignment horizontal="left" vertical="center" wrapText="1"/>
    </xf>
    <xf numFmtId="0" fontId="3" fillId="0" borderId="30" xfId="0" applyFont="1" applyFill="1" applyBorder="1" applyAlignment="1" applyProtection="1">
      <alignment horizontal="left" vertical="center" wrapText="1"/>
    </xf>
    <xf numFmtId="0" fontId="0" fillId="0" borderId="17" xfId="0" applyBorder="1" applyAlignment="1" applyProtection="1"/>
    <xf numFmtId="0" fontId="0" fillId="0" borderId="18" xfId="0" applyBorder="1" applyAlignment="1" applyProtection="1"/>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xr:uid="{00000000-0005-0000-0000-000001000000}"/>
    <cellStyle name="normální 3" xfId="1" xr:uid="{00000000-0005-0000-0000-000002000000}"/>
  </cellStyles>
  <dxfs count="43">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FFFFB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5103718</xdr:colOff>
      <xdr:row>47</xdr:row>
      <xdr:rowOff>439831</xdr:rowOff>
    </xdr:from>
    <xdr:to>
      <xdr:col>5</xdr:col>
      <xdr:colOff>6067425</xdr:colOff>
      <xdr:row>47</xdr:row>
      <xdr:rowOff>1112184</xdr:rowOff>
    </xdr:to>
    <xdr:pic>
      <xdr:nvPicPr>
        <xdr:cNvPr id="2" name="Obrázek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142443" y="21480556"/>
          <a:ext cx="963707" cy="672353"/>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88"/>
  <sheetViews>
    <sheetView showGridLines="0" showZeros="0" tabSelected="1" zoomScale="60" zoomScaleNormal="60" workbookViewId="0">
      <selection activeCell="J7" sqref="J7"/>
    </sheetView>
  </sheetViews>
  <sheetFormatPr defaultRowHeight="14.5" x14ac:dyDescent="0.35"/>
  <cols>
    <col min="1" max="1" width="1.453125" style="31" customWidth="1"/>
    <col min="2" max="2" width="5.7265625" style="31" customWidth="1"/>
    <col min="3" max="3" width="49.26953125" style="11" customWidth="1"/>
    <col min="4" max="4" width="10.1796875" style="129" customWidth="1"/>
    <col min="5" max="5" width="9" style="17" customWidth="1"/>
    <col min="6" max="6" width="109.26953125" style="11" customWidth="1"/>
    <col min="7" max="7" width="22.1796875" style="130" hidden="1" customWidth="1"/>
    <col min="8" max="8" width="22.1796875" style="130" customWidth="1"/>
    <col min="9" max="9" width="22.453125" style="130" customWidth="1"/>
    <col min="10" max="10" width="28.54296875" style="31" customWidth="1"/>
    <col min="11" max="11" width="23.7265625" style="31" customWidth="1"/>
    <col min="12" max="12" width="21.81640625" style="31" customWidth="1"/>
    <col min="13" max="13" width="14.6328125" style="130" customWidth="1"/>
    <col min="14" max="14" width="16.81640625" style="11" customWidth="1"/>
    <col min="15" max="15" width="49.81640625" style="31" customWidth="1"/>
    <col min="16" max="16" width="34" style="31" customWidth="1"/>
    <col min="17" max="17" width="44.453125" style="130" customWidth="1"/>
    <col min="18" max="16384" width="8.7265625" style="31"/>
  </cols>
  <sheetData>
    <row r="1" spans="1:17" s="12" customFormat="1" ht="24.65" customHeight="1" x14ac:dyDescent="0.35">
      <c r="B1" s="65" t="s">
        <v>60</v>
      </c>
      <c r="C1" s="65"/>
      <c r="D1" s="65"/>
      <c r="E1" s="65"/>
      <c r="F1" s="11"/>
      <c r="G1" s="11"/>
      <c r="H1" s="11"/>
      <c r="I1" s="11"/>
      <c r="J1" s="78"/>
      <c r="K1" s="79"/>
      <c r="L1" s="14"/>
      <c r="M1" s="11"/>
      <c r="N1" s="11"/>
      <c r="P1" s="80" t="s">
        <v>61</v>
      </c>
      <c r="Q1" s="80"/>
    </row>
    <row r="2" spans="1:17" s="12" customFormat="1" ht="18.75" customHeight="1" x14ac:dyDescent="0.35">
      <c r="C2" s="81"/>
      <c r="D2" s="9"/>
      <c r="E2" s="10"/>
      <c r="F2" s="11"/>
      <c r="G2" s="11"/>
      <c r="H2" s="11"/>
      <c r="I2" s="78"/>
      <c r="J2" s="78"/>
      <c r="K2" s="79"/>
      <c r="L2" s="14"/>
      <c r="N2" s="13"/>
      <c r="Q2" s="11"/>
    </row>
    <row r="3" spans="1:17" s="12" customFormat="1" ht="21" customHeight="1" x14ac:dyDescent="0.35">
      <c r="B3" s="69" t="s">
        <v>114</v>
      </c>
      <c r="C3" s="70"/>
      <c r="D3" s="71" t="s">
        <v>8</v>
      </c>
      <c r="E3" s="72"/>
      <c r="F3" s="75" t="s">
        <v>117</v>
      </c>
      <c r="G3" s="76"/>
      <c r="H3" s="76"/>
      <c r="I3" s="76"/>
      <c r="J3" s="82"/>
      <c r="K3" s="82"/>
      <c r="L3" s="82"/>
      <c r="M3" s="82"/>
      <c r="N3" s="82"/>
      <c r="O3" s="82"/>
      <c r="P3" s="82"/>
      <c r="Q3" s="79"/>
    </row>
    <row r="4" spans="1:17" s="12" customFormat="1" ht="21" customHeight="1" thickBot="1" x14ac:dyDescent="0.4">
      <c r="B4" s="69"/>
      <c r="C4" s="70"/>
      <c r="D4" s="73"/>
      <c r="E4" s="74"/>
      <c r="F4" s="75"/>
      <c r="G4" s="76"/>
      <c r="H4" s="76"/>
      <c r="I4" s="76"/>
      <c r="J4" s="11"/>
      <c r="K4" s="79"/>
      <c r="L4" s="79"/>
      <c r="M4" s="79"/>
      <c r="N4" s="79"/>
      <c r="O4" s="79"/>
      <c r="P4" s="79"/>
      <c r="Q4" s="79"/>
    </row>
    <row r="5" spans="1:17" s="12" customFormat="1" ht="37.15" customHeight="1" thickBot="1" x14ac:dyDescent="0.4">
      <c r="B5" s="15"/>
      <c r="C5" s="16"/>
      <c r="D5" s="17"/>
      <c r="E5" s="17"/>
      <c r="F5" s="11"/>
      <c r="G5" s="18"/>
      <c r="H5" s="21" t="s">
        <v>8</v>
      </c>
      <c r="I5" s="19"/>
      <c r="J5" s="21" t="s">
        <v>8</v>
      </c>
      <c r="K5" s="31"/>
      <c r="L5" s="31"/>
      <c r="M5" s="11"/>
      <c r="N5" s="11"/>
      <c r="Q5" s="11"/>
    </row>
    <row r="6" spans="1:17" s="12" customFormat="1" ht="80.25" customHeight="1" thickTop="1" thickBot="1" x14ac:dyDescent="0.4">
      <c r="B6" s="40" t="s">
        <v>1</v>
      </c>
      <c r="C6" s="22" t="s">
        <v>42</v>
      </c>
      <c r="D6" s="22" t="s">
        <v>0</v>
      </c>
      <c r="E6" s="22" t="s">
        <v>43</v>
      </c>
      <c r="F6" s="22" t="s">
        <v>44</v>
      </c>
      <c r="G6" s="22" t="s">
        <v>45</v>
      </c>
      <c r="H6" s="59" t="s">
        <v>116</v>
      </c>
      <c r="I6" s="22" t="s">
        <v>4</v>
      </c>
      <c r="J6" s="20" t="s">
        <v>5</v>
      </c>
      <c r="K6" s="36" t="s">
        <v>6</v>
      </c>
      <c r="L6" s="36" t="s">
        <v>7</v>
      </c>
      <c r="M6" s="22" t="s">
        <v>46</v>
      </c>
      <c r="N6" s="22" t="s">
        <v>47</v>
      </c>
      <c r="O6" s="22" t="s">
        <v>48</v>
      </c>
      <c r="P6" s="36" t="s">
        <v>50</v>
      </c>
      <c r="Q6" s="39" t="s">
        <v>51</v>
      </c>
    </row>
    <row r="7" spans="1:17" ht="30.75" customHeight="1" thickTop="1" x14ac:dyDescent="0.35">
      <c r="A7" s="83"/>
      <c r="B7" s="84">
        <v>1</v>
      </c>
      <c r="C7" s="49" t="s">
        <v>11</v>
      </c>
      <c r="D7" s="85">
        <v>20</v>
      </c>
      <c r="E7" s="50" t="s">
        <v>12</v>
      </c>
      <c r="F7" s="49" t="s">
        <v>62</v>
      </c>
      <c r="G7" s="6">
        <f t="shared" ref="G7:G49" si="0">D7*I7</f>
        <v>200</v>
      </c>
      <c r="H7" s="61"/>
      <c r="I7" s="51">
        <v>10</v>
      </c>
      <c r="J7" s="23"/>
      <c r="K7" s="24">
        <f t="shared" ref="K7:K35" si="1">D7*J7</f>
        <v>0</v>
      </c>
      <c r="L7" s="32" t="str">
        <f t="shared" ref="L7:L9" si="2">IF(ISNUMBER(J7), IF(J7&gt;I7,"NEVYHOVUJE","VYHOVUJE")," ")</f>
        <v xml:space="preserve"> </v>
      </c>
      <c r="M7" s="86" t="s">
        <v>113</v>
      </c>
      <c r="N7" s="87" t="s">
        <v>22</v>
      </c>
      <c r="O7" s="86" t="s">
        <v>49</v>
      </c>
      <c r="P7" s="86" t="s">
        <v>52</v>
      </c>
      <c r="Q7" s="88" t="s">
        <v>53</v>
      </c>
    </row>
    <row r="8" spans="1:17" ht="26.25" customHeight="1" x14ac:dyDescent="0.35">
      <c r="A8" s="89"/>
      <c r="B8" s="90">
        <v>2</v>
      </c>
      <c r="C8" s="49" t="s">
        <v>13</v>
      </c>
      <c r="D8" s="85">
        <v>3</v>
      </c>
      <c r="E8" s="50" t="s">
        <v>14</v>
      </c>
      <c r="F8" s="49" t="s">
        <v>63</v>
      </c>
      <c r="G8" s="7">
        <f t="shared" si="0"/>
        <v>120</v>
      </c>
      <c r="H8" s="62"/>
      <c r="I8" s="51">
        <v>40</v>
      </c>
      <c r="J8" s="25"/>
      <c r="K8" s="26">
        <f t="shared" si="1"/>
        <v>0</v>
      </c>
      <c r="L8" s="33" t="str">
        <f t="shared" si="2"/>
        <v xml:space="preserve"> </v>
      </c>
      <c r="M8" s="91"/>
      <c r="N8" s="92"/>
      <c r="O8" s="91"/>
      <c r="P8" s="91"/>
      <c r="Q8" s="93"/>
    </row>
    <row r="9" spans="1:17" ht="24.75" customHeight="1" x14ac:dyDescent="0.35">
      <c r="A9" s="89"/>
      <c r="B9" s="90">
        <v>3</v>
      </c>
      <c r="C9" s="49" t="s">
        <v>15</v>
      </c>
      <c r="D9" s="85">
        <v>5</v>
      </c>
      <c r="E9" s="50" t="s">
        <v>14</v>
      </c>
      <c r="F9" s="49" t="s">
        <v>64</v>
      </c>
      <c r="G9" s="7">
        <f t="shared" si="0"/>
        <v>300</v>
      </c>
      <c r="H9" s="62"/>
      <c r="I9" s="51">
        <v>60</v>
      </c>
      <c r="J9" s="27"/>
      <c r="K9" s="28">
        <f t="shared" si="1"/>
        <v>0</v>
      </c>
      <c r="L9" s="34" t="str">
        <f t="shared" si="2"/>
        <v xml:space="preserve"> </v>
      </c>
      <c r="M9" s="91"/>
      <c r="N9" s="92"/>
      <c r="O9" s="91"/>
      <c r="P9" s="91"/>
      <c r="Q9" s="93"/>
    </row>
    <row r="10" spans="1:17" ht="25.5" customHeight="1" x14ac:dyDescent="0.35">
      <c r="A10" s="89"/>
      <c r="B10" s="90">
        <v>4</v>
      </c>
      <c r="C10" s="49" t="s">
        <v>16</v>
      </c>
      <c r="D10" s="85">
        <v>10</v>
      </c>
      <c r="E10" s="50" t="s">
        <v>14</v>
      </c>
      <c r="F10" s="49" t="s">
        <v>65</v>
      </c>
      <c r="G10" s="7">
        <f t="shared" si="0"/>
        <v>300</v>
      </c>
      <c r="H10" s="62"/>
      <c r="I10" s="51">
        <v>30</v>
      </c>
      <c r="J10" s="25"/>
      <c r="K10" s="26">
        <f t="shared" si="1"/>
        <v>0</v>
      </c>
      <c r="L10" s="33" t="str">
        <f t="shared" ref="L10:L16" si="3">IF(ISNUMBER(J10), IF(J10&gt;I10,"NEVYHOVUJE","VYHOVUJE")," ")</f>
        <v xml:space="preserve"> </v>
      </c>
      <c r="M10" s="91"/>
      <c r="N10" s="92"/>
      <c r="O10" s="91"/>
      <c r="P10" s="91"/>
      <c r="Q10" s="93"/>
    </row>
    <row r="11" spans="1:17" ht="36" customHeight="1" x14ac:dyDescent="0.35">
      <c r="A11" s="89"/>
      <c r="B11" s="90">
        <v>5</v>
      </c>
      <c r="C11" s="49" t="s">
        <v>17</v>
      </c>
      <c r="D11" s="85">
        <v>3</v>
      </c>
      <c r="E11" s="50" t="s">
        <v>14</v>
      </c>
      <c r="F11" s="49" t="s">
        <v>66</v>
      </c>
      <c r="G11" s="7">
        <f t="shared" si="0"/>
        <v>180</v>
      </c>
      <c r="H11" s="62"/>
      <c r="I11" s="51">
        <v>60</v>
      </c>
      <c r="J11" s="27"/>
      <c r="K11" s="26">
        <f t="shared" si="1"/>
        <v>0</v>
      </c>
      <c r="L11" s="34" t="str">
        <f t="shared" si="3"/>
        <v xml:space="preserve"> </v>
      </c>
      <c r="M11" s="91"/>
      <c r="N11" s="92"/>
      <c r="O11" s="91"/>
      <c r="P11" s="91"/>
      <c r="Q11" s="93"/>
    </row>
    <row r="12" spans="1:17" ht="29.25" customHeight="1" x14ac:dyDescent="0.35">
      <c r="A12" s="89"/>
      <c r="B12" s="90">
        <v>6</v>
      </c>
      <c r="C12" s="49" t="s">
        <v>67</v>
      </c>
      <c r="D12" s="85">
        <v>20</v>
      </c>
      <c r="E12" s="50" t="s">
        <v>14</v>
      </c>
      <c r="F12" s="49" t="s">
        <v>68</v>
      </c>
      <c r="G12" s="7">
        <f t="shared" si="0"/>
        <v>740</v>
      </c>
      <c r="H12" s="62"/>
      <c r="I12" s="51">
        <v>37</v>
      </c>
      <c r="J12" s="25"/>
      <c r="K12" s="28">
        <f t="shared" si="1"/>
        <v>0</v>
      </c>
      <c r="L12" s="33" t="str">
        <f t="shared" si="3"/>
        <v xml:space="preserve"> </v>
      </c>
      <c r="M12" s="91"/>
      <c r="N12" s="92"/>
      <c r="O12" s="91"/>
      <c r="P12" s="91"/>
      <c r="Q12" s="93"/>
    </row>
    <row r="13" spans="1:17" ht="27" customHeight="1" x14ac:dyDescent="0.35">
      <c r="A13" s="89"/>
      <c r="B13" s="90">
        <v>7</v>
      </c>
      <c r="C13" s="52" t="s">
        <v>69</v>
      </c>
      <c r="D13" s="85">
        <v>10</v>
      </c>
      <c r="E13" s="53" t="s">
        <v>12</v>
      </c>
      <c r="F13" s="52" t="s">
        <v>70</v>
      </c>
      <c r="G13" s="7">
        <f t="shared" si="0"/>
        <v>160</v>
      </c>
      <c r="H13" s="62"/>
      <c r="I13" s="54">
        <v>16</v>
      </c>
      <c r="J13" s="27"/>
      <c r="K13" s="26">
        <f t="shared" si="1"/>
        <v>0</v>
      </c>
      <c r="L13" s="34" t="str">
        <f t="shared" si="3"/>
        <v xml:space="preserve"> </v>
      </c>
      <c r="M13" s="91"/>
      <c r="N13" s="92"/>
      <c r="O13" s="91"/>
      <c r="P13" s="91"/>
      <c r="Q13" s="93"/>
    </row>
    <row r="14" spans="1:17" ht="28.5" customHeight="1" x14ac:dyDescent="0.35">
      <c r="A14" s="89"/>
      <c r="B14" s="90">
        <v>8</v>
      </c>
      <c r="C14" s="49" t="s">
        <v>71</v>
      </c>
      <c r="D14" s="85">
        <v>10</v>
      </c>
      <c r="E14" s="50" t="s">
        <v>14</v>
      </c>
      <c r="F14" s="49" t="s">
        <v>72</v>
      </c>
      <c r="G14" s="7">
        <f t="shared" si="0"/>
        <v>250</v>
      </c>
      <c r="H14" s="62"/>
      <c r="I14" s="51">
        <v>25</v>
      </c>
      <c r="J14" s="25"/>
      <c r="K14" s="26">
        <f t="shared" si="1"/>
        <v>0</v>
      </c>
      <c r="L14" s="33" t="str">
        <f t="shared" si="3"/>
        <v xml:space="preserve"> </v>
      </c>
      <c r="M14" s="91"/>
      <c r="N14" s="92"/>
      <c r="O14" s="91"/>
      <c r="P14" s="91"/>
      <c r="Q14" s="93"/>
    </row>
    <row r="15" spans="1:17" ht="24" customHeight="1" x14ac:dyDescent="0.35">
      <c r="A15" s="89"/>
      <c r="B15" s="90">
        <v>9</v>
      </c>
      <c r="C15" s="49" t="s">
        <v>73</v>
      </c>
      <c r="D15" s="85">
        <v>10</v>
      </c>
      <c r="E15" s="50" t="s">
        <v>12</v>
      </c>
      <c r="F15" s="49" t="s">
        <v>74</v>
      </c>
      <c r="G15" s="7">
        <f t="shared" si="0"/>
        <v>110</v>
      </c>
      <c r="H15" s="62"/>
      <c r="I15" s="51">
        <v>11</v>
      </c>
      <c r="J15" s="27"/>
      <c r="K15" s="28">
        <f t="shared" si="1"/>
        <v>0</v>
      </c>
      <c r="L15" s="34" t="str">
        <f t="shared" si="3"/>
        <v xml:space="preserve"> </v>
      </c>
      <c r="M15" s="91"/>
      <c r="N15" s="92"/>
      <c r="O15" s="91"/>
      <c r="P15" s="91"/>
      <c r="Q15" s="93"/>
    </row>
    <row r="16" spans="1:17" ht="25.5" customHeight="1" x14ac:dyDescent="0.35">
      <c r="A16" s="89"/>
      <c r="B16" s="90">
        <v>10</v>
      </c>
      <c r="C16" s="49" t="s">
        <v>75</v>
      </c>
      <c r="D16" s="85">
        <v>10</v>
      </c>
      <c r="E16" s="50" t="s">
        <v>12</v>
      </c>
      <c r="F16" s="49" t="s">
        <v>76</v>
      </c>
      <c r="G16" s="7">
        <f t="shared" si="0"/>
        <v>80</v>
      </c>
      <c r="H16" s="62"/>
      <c r="I16" s="51">
        <v>8</v>
      </c>
      <c r="J16" s="25"/>
      <c r="K16" s="26">
        <f t="shared" si="1"/>
        <v>0</v>
      </c>
      <c r="L16" s="33" t="str">
        <f t="shared" si="3"/>
        <v xml:space="preserve"> </v>
      </c>
      <c r="M16" s="91"/>
      <c r="N16" s="92"/>
      <c r="O16" s="91"/>
      <c r="P16" s="91"/>
      <c r="Q16" s="93"/>
    </row>
    <row r="17" spans="1:17" ht="31.5" customHeight="1" x14ac:dyDescent="0.35">
      <c r="A17" s="89"/>
      <c r="B17" s="90">
        <v>11</v>
      </c>
      <c r="C17" s="49" t="s">
        <v>77</v>
      </c>
      <c r="D17" s="85">
        <v>10</v>
      </c>
      <c r="E17" s="50" t="s">
        <v>14</v>
      </c>
      <c r="F17" s="49" t="s">
        <v>78</v>
      </c>
      <c r="G17" s="7">
        <f t="shared" si="0"/>
        <v>350</v>
      </c>
      <c r="H17" s="62"/>
      <c r="I17" s="51">
        <v>35</v>
      </c>
      <c r="J17" s="27"/>
      <c r="K17" s="26">
        <f t="shared" si="1"/>
        <v>0</v>
      </c>
      <c r="L17" s="34" t="str">
        <f t="shared" ref="L17:L35" si="4">IF(ISNUMBER(J17), IF(J17&gt;I17,"NEVYHOVUJE","VYHOVUJE")," ")</f>
        <v xml:space="preserve"> </v>
      </c>
      <c r="M17" s="91"/>
      <c r="N17" s="92"/>
      <c r="O17" s="91"/>
      <c r="P17" s="91"/>
      <c r="Q17" s="93"/>
    </row>
    <row r="18" spans="1:17" ht="28.5" customHeight="1" x14ac:dyDescent="0.35">
      <c r="A18" s="89"/>
      <c r="B18" s="90">
        <v>12</v>
      </c>
      <c r="C18" s="49" t="s">
        <v>79</v>
      </c>
      <c r="D18" s="85">
        <v>10</v>
      </c>
      <c r="E18" s="50" t="s">
        <v>14</v>
      </c>
      <c r="F18" s="49" t="s">
        <v>80</v>
      </c>
      <c r="G18" s="7">
        <f t="shared" si="0"/>
        <v>240</v>
      </c>
      <c r="H18" s="62"/>
      <c r="I18" s="51">
        <v>24</v>
      </c>
      <c r="J18" s="25"/>
      <c r="K18" s="28">
        <f t="shared" si="1"/>
        <v>0</v>
      </c>
      <c r="L18" s="33" t="str">
        <f t="shared" si="4"/>
        <v xml:space="preserve"> </v>
      </c>
      <c r="M18" s="91"/>
      <c r="N18" s="92"/>
      <c r="O18" s="91"/>
      <c r="P18" s="91"/>
      <c r="Q18" s="93"/>
    </row>
    <row r="19" spans="1:17" ht="25.5" customHeight="1" x14ac:dyDescent="0.35">
      <c r="A19" s="89"/>
      <c r="B19" s="90">
        <v>13</v>
      </c>
      <c r="C19" s="49" t="s">
        <v>18</v>
      </c>
      <c r="D19" s="85">
        <v>20</v>
      </c>
      <c r="E19" s="50" t="s">
        <v>12</v>
      </c>
      <c r="F19" s="49" t="s">
        <v>81</v>
      </c>
      <c r="G19" s="7">
        <f t="shared" si="0"/>
        <v>300</v>
      </c>
      <c r="H19" s="62"/>
      <c r="I19" s="51">
        <v>15</v>
      </c>
      <c r="J19" s="27"/>
      <c r="K19" s="26">
        <f t="shared" si="1"/>
        <v>0</v>
      </c>
      <c r="L19" s="34" t="str">
        <f t="shared" si="4"/>
        <v xml:space="preserve"> </v>
      </c>
      <c r="M19" s="91"/>
      <c r="N19" s="92"/>
      <c r="O19" s="91"/>
      <c r="P19" s="91"/>
      <c r="Q19" s="93"/>
    </row>
    <row r="20" spans="1:17" ht="22.5" customHeight="1" x14ac:dyDescent="0.35">
      <c r="A20" s="89"/>
      <c r="B20" s="90">
        <v>14</v>
      </c>
      <c r="C20" s="49" t="s">
        <v>19</v>
      </c>
      <c r="D20" s="85">
        <v>20</v>
      </c>
      <c r="E20" s="50" t="s">
        <v>12</v>
      </c>
      <c r="F20" s="49" t="s">
        <v>81</v>
      </c>
      <c r="G20" s="7">
        <f t="shared" si="0"/>
        <v>300</v>
      </c>
      <c r="H20" s="62"/>
      <c r="I20" s="51">
        <v>15</v>
      </c>
      <c r="J20" s="25"/>
      <c r="K20" s="26">
        <f t="shared" si="1"/>
        <v>0</v>
      </c>
      <c r="L20" s="33" t="str">
        <f t="shared" si="4"/>
        <v xml:space="preserve"> </v>
      </c>
      <c r="M20" s="91"/>
      <c r="N20" s="92"/>
      <c r="O20" s="91"/>
      <c r="P20" s="91"/>
      <c r="Q20" s="93"/>
    </row>
    <row r="21" spans="1:17" ht="75.75" customHeight="1" x14ac:dyDescent="0.35">
      <c r="A21" s="89"/>
      <c r="B21" s="90">
        <v>15</v>
      </c>
      <c r="C21" s="49" t="s">
        <v>20</v>
      </c>
      <c r="D21" s="85">
        <v>5</v>
      </c>
      <c r="E21" s="50" t="s">
        <v>14</v>
      </c>
      <c r="F21" s="49" t="s">
        <v>83</v>
      </c>
      <c r="G21" s="7">
        <f t="shared" si="0"/>
        <v>775</v>
      </c>
      <c r="H21" s="62"/>
      <c r="I21" s="51">
        <v>155</v>
      </c>
      <c r="J21" s="27"/>
      <c r="K21" s="28">
        <f t="shared" si="1"/>
        <v>0</v>
      </c>
      <c r="L21" s="34" t="str">
        <f t="shared" si="4"/>
        <v xml:space="preserve"> </v>
      </c>
      <c r="M21" s="91"/>
      <c r="N21" s="92"/>
      <c r="O21" s="91"/>
      <c r="P21" s="91"/>
      <c r="Q21" s="93"/>
    </row>
    <row r="22" spans="1:17" ht="67.5" customHeight="1" thickBot="1" x14ac:dyDescent="0.4">
      <c r="A22" s="89"/>
      <c r="B22" s="94">
        <v>16</v>
      </c>
      <c r="C22" s="55" t="s">
        <v>21</v>
      </c>
      <c r="D22" s="95">
        <v>30</v>
      </c>
      <c r="E22" s="56" t="s">
        <v>14</v>
      </c>
      <c r="F22" s="55" t="s">
        <v>82</v>
      </c>
      <c r="G22" s="8">
        <f t="shared" si="0"/>
        <v>2550</v>
      </c>
      <c r="H22" s="63"/>
      <c r="I22" s="57">
        <v>85</v>
      </c>
      <c r="J22" s="29"/>
      <c r="K22" s="30">
        <f t="shared" si="1"/>
        <v>0</v>
      </c>
      <c r="L22" s="35" t="str">
        <f t="shared" si="4"/>
        <v xml:space="preserve"> </v>
      </c>
      <c r="M22" s="96"/>
      <c r="N22" s="97"/>
      <c r="O22" s="96"/>
      <c r="P22" s="96"/>
      <c r="Q22" s="98"/>
    </row>
    <row r="23" spans="1:17" ht="68.25" customHeight="1" thickTop="1" x14ac:dyDescent="0.35">
      <c r="A23" s="99"/>
      <c r="B23" s="100">
        <v>17</v>
      </c>
      <c r="C23" s="49" t="s">
        <v>21</v>
      </c>
      <c r="D23" s="85">
        <v>30</v>
      </c>
      <c r="E23" s="50" t="s">
        <v>14</v>
      </c>
      <c r="F23" s="49" t="s">
        <v>84</v>
      </c>
      <c r="G23" s="42">
        <f t="shared" si="0"/>
        <v>2550</v>
      </c>
      <c r="H23" s="61"/>
      <c r="I23" s="51">
        <v>85</v>
      </c>
      <c r="J23" s="27"/>
      <c r="K23" s="28">
        <f t="shared" si="1"/>
        <v>0</v>
      </c>
      <c r="L23" s="34" t="str">
        <f t="shared" si="4"/>
        <v xml:space="preserve"> </v>
      </c>
      <c r="M23" s="86" t="s">
        <v>113</v>
      </c>
      <c r="N23" s="87" t="s">
        <v>22</v>
      </c>
      <c r="O23" s="86" t="s">
        <v>54</v>
      </c>
      <c r="P23" s="86" t="s">
        <v>52</v>
      </c>
      <c r="Q23" s="88" t="s">
        <v>53</v>
      </c>
    </row>
    <row r="24" spans="1:17" ht="31.5" customHeight="1" x14ac:dyDescent="0.35">
      <c r="A24" s="89"/>
      <c r="B24" s="90">
        <v>18</v>
      </c>
      <c r="C24" s="49" t="s">
        <v>23</v>
      </c>
      <c r="D24" s="85">
        <v>2</v>
      </c>
      <c r="E24" s="50" t="s">
        <v>14</v>
      </c>
      <c r="F24" s="49" t="s">
        <v>85</v>
      </c>
      <c r="G24" s="7">
        <f t="shared" si="0"/>
        <v>280</v>
      </c>
      <c r="H24" s="62"/>
      <c r="I24" s="51">
        <v>140</v>
      </c>
      <c r="J24" s="25"/>
      <c r="K24" s="28">
        <f t="shared" si="1"/>
        <v>0</v>
      </c>
      <c r="L24" s="33" t="str">
        <f t="shared" si="4"/>
        <v xml:space="preserve"> </v>
      </c>
      <c r="M24" s="91"/>
      <c r="N24" s="92"/>
      <c r="O24" s="91"/>
      <c r="P24" s="91"/>
      <c r="Q24" s="93"/>
    </row>
    <row r="25" spans="1:17" ht="63.75" customHeight="1" x14ac:dyDescent="0.35">
      <c r="A25" s="89"/>
      <c r="B25" s="90">
        <v>19</v>
      </c>
      <c r="C25" s="49" t="s">
        <v>24</v>
      </c>
      <c r="D25" s="85">
        <v>5</v>
      </c>
      <c r="E25" s="50" t="s">
        <v>14</v>
      </c>
      <c r="F25" s="49" t="s">
        <v>86</v>
      </c>
      <c r="G25" s="7">
        <f t="shared" si="0"/>
        <v>175</v>
      </c>
      <c r="H25" s="62"/>
      <c r="I25" s="51">
        <v>35</v>
      </c>
      <c r="J25" s="27"/>
      <c r="K25" s="26">
        <f t="shared" si="1"/>
        <v>0</v>
      </c>
      <c r="L25" s="34" t="str">
        <f t="shared" si="4"/>
        <v xml:space="preserve"> </v>
      </c>
      <c r="M25" s="91"/>
      <c r="N25" s="92"/>
      <c r="O25" s="91"/>
      <c r="P25" s="91"/>
      <c r="Q25" s="93"/>
    </row>
    <row r="26" spans="1:17" ht="20.25" customHeight="1" x14ac:dyDescent="0.35">
      <c r="A26" s="89"/>
      <c r="B26" s="90">
        <v>20</v>
      </c>
      <c r="C26" s="49" t="s">
        <v>25</v>
      </c>
      <c r="D26" s="85">
        <v>10</v>
      </c>
      <c r="E26" s="50" t="s">
        <v>12</v>
      </c>
      <c r="F26" s="49" t="s">
        <v>87</v>
      </c>
      <c r="G26" s="7">
        <f t="shared" si="0"/>
        <v>130</v>
      </c>
      <c r="H26" s="62"/>
      <c r="I26" s="51">
        <v>13</v>
      </c>
      <c r="J26" s="25"/>
      <c r="K26" s="26">
        <f t="shared" si="1"/>
        <v>0</v>
      </c>
      <c r="L26" s="33" t="str">
        <f t="shared" si="4"/>
        <v xml:space="preserve"> </v>
      </c>
      <c r="M26" s="91"/>
      <c r="N26" s="92"/>
      <c r="O26" s="91"/>
      <c r="P26" s="91"/>
      <c r="Q26" s="93"/>
    </row>
    <row r="27" spans="1:17" ht="20.25" customHeight="1" x14ac:dyDescent="0.35">
      <c r="A27" s="89"/>
      <c r="B27" s="90">
        <v>21</v>
      </c>
      <c r="C27" s="49" t="s">
        <v>26</v>
      </c>
      <c r="D27" s="85">
        <v>10</v>
      </c>
      <c r="E27" s="50" t="s">
        <v>12</v>
      </c>
      <c r="F27" s="49" t="s">
        <v>87</v>
      </c>
      <c r="G27" s="7">
        <f t="shared" si="0"/>
        <v>200</v>
      </c>
      <c r="H27" s="62"/>
      <c r="I27" s="51">
        <v>20</v>
      </c>
      <c r="J27" s="27"/>
      <c r="K27" s="28">
        <f t="shared" si="1"/>
        <v>0</v>
      </c>
      <c r="L27" s="34" t="str">
        <f t="shared" si="4"/>
        <v xml:space="preserve"> </v>
      </c>
      <c r="M27" s="91"/>
      <c r="N27" s="92"/>
      <c r="O27" s="91"/>
      <c r="P27" s="91"/>
      <c r="Q27" s="93"/>
    </row>
    <row r="28" spans="1:17" ht="26.25" customHeight="1" x14ac:dyDescent="0.35">
      <c r="A28" s="89"/>
      <c r="B28" s="90">
        <v>22</v>
      </c>
      <c r="C28" s="49" t="s">
        <v>88</v>
      </c>
      <c r="D28" s="85">
        <v>30</v>
      </c>
      <c r="E28" s="50" t="s">
        <v>12</v>
      </c>
      <c r="F28" s="49" t="s">
        <v>27</v>
      </c>
      <c r="G28" s="7">
        <f t="shared" si="0"/>
        <v>780</v>
      </c>
      <c r="H28" s="62"/>
      <c r="I28" s="51">
        <v>26</v>
      </c>
      <c r="J28" s="25"/>
      <c r="K28" s="26">
        <f t="shared" si="1"/>
        <v>0</v>
      </c>
      <c r="L28" s="33" t="str">
        <f t="shared" si="4"/>
        <v xml:space="preserve"> </v>
      </c>
      <c r="M28" s="91"/>
      <c r="N28" s="92"/>
      <c r="O28" s="91"/>
      <c r="P28" s="91"/>
      <c r="Q28" s="93"/>
    </row>
    <row r="29" spans="1:17" ht="32.25" customHeight="1" x14ac:dyDescent="0.35">
      <c r="A29" s="89"/>
      <c r="B29" s="90">
        <v>23</v>
      </c>
      <c r="C29" s="49" t="s">
        <v>89</v>
      </c>
      <c r="D29" s="85">
        <v>20</v>
      </c>
      <c r="E29" s="50" t="s">
        <v>12</v>
      </c>
      <c r="F29" s="49" t="s">
        <v>90</v>
      </c>
      <c r="G29" s="7">
        <f t="shared" si="0"/>
        <v>240</v>
      </c>
      <c r="H29" s="62"/>
      <c r="I29" s="51">
        <v>12</v>
      </c>
      <c r="J29" s="27"/>
      <c r="K29" s="26">
        <f t="shared" si="1"/>
        <v>0</v>
      </c>
      <c r="L29" s="34" t="str">
        <f t="shared" si="4"/>
        <v xml:space="preserve"> </v>
      </c>
      <c r="M29" s="91"/>
      <c r="N29" s="92"/>
      <c r="O29" s="91"/>
      <c r="P29" s="91"/>
      <c r="Q29" s="93"/>
    </row>
    <row r="30" spans="1:17" ht="42.75" customHeight="1" x14ac:dyDescent="0.35">
      <c r="A30" s="89"/>
      <c r="B30" s="90">
        <v>24</v>
      </c>
      <c r="C30" s="49" t="s">
        <v>28</v>
      </c>
      <c r="D30" s="85">
        <v>3</v>
      </c>
      <c r="E30" s="50" t="s">
        <v>29</v>
      </c>
      <c r="F30" s="49" t="s">
        <v>91</v>
      </c>
      <c r="G30" s="7">
        <f t="shared" si="0"/>
        <v>117</v>
      </c>
      <c r="H30" s="62"/>
      <c r="I30" s="51">
        <v>39</v>
      </c>
      <c r="J30" s="25"/>
      <c r="K30" s="28">
        <f t="shared" si="1"/>
        <v>0</v>
      </c>
      <c r="L30" s="33" t="str">
        <f t="shared" si="4"/>
        <v xml:space="preserve"> </v>
      </c>
      <c r="M30" s="91"/>
      <c r="N30" s="92"/>
      <c r="O30" s="91"/>
      <c r="P30" s="91"/>
      <c r="Q30" s="93"/>
    </row>
    <row r="31" spans="1:17" ht="40.5" customHeight="1" x14ac:dyDescent="0.35">
      <c r="A31" s="89"/>
      <c r="B31" s="90">
        <v>25</v>
      </c>
      <c r="C31" s="49" t="s">
        <v>30</v>
      </c>
      <c r="D31" s="85">
        <v>3</v>
      </c>
      <c r="E31" s="50" t="s">
        <v>29</v>
      </c>
      <c r="F31" s="49" t="s">
        <v>92</v>
      </c>
      <c r="G31" s="7">
        <f t="shared" si="0"/>
        <v>105</v>
      </c>
      <c r="H31" s="62"/>
      <c r="I31" s="51">
        <v>35</v>
      </c>
      <c r="J31" s="27"/>
      <c r="K31" s="26">
        <f t="shared" si="1"/>
        <v>0</v>
      </c>
      <c r="L31" s="34" t="str">
        <f t="shared" si="4"/>
        <v xml:space="preserve"> </v>
      </c>
      <c r="M31" s="91"/>
      <c r="N31" s="92"/>
      <c r="O31" s="91"/>
      <c r="P31" s="91"/>
      <c r="Q31" s="93"/>
    </row>
    <row r="32" spans="1:17" ht="42" customHeight="1" x14ac:dyDescent="0.35">
      <c r="A32" s="89"/>
      <c r="B32" s="90">
        <v>26</v>
      </c>
      <c r="C32" s="49" t="s">
        <v>31</v>
      </c>
      <c r="D32" s="85">
        <v>3</v>
      </c>
      <c r="E32" s="50" t="s">
        <v>29</v>
      </c>
      <c r="F32" s="49" t="s">
        <v>93</v>
      </c>
      <c r="G32" s="7">
        <f t="shared" si="0"/>
        <v>135</v>
      </c>
      <c r="H32" s="62"/>
      <c r="I32" s="51">
        <v>45</v>
      </c>
      <c r="J32" s="25"/>
      <c r="K32" s="26">
        <f t="shared" si="1"/>
        <v>0</v>
      </c>
      <c r="L32" s="33" t="str">
        <f t="shared" si="4"/>
        <v xml:space="preserve"> </v>
      </c>
      <c r="M32" s="91"/>
      <c r="N32" s="92"/>
      <c r="O32" s="91"/>
      <c r="P32" s="91"/>
      <c r="Q32" s="93"/>
    </row>
    <row r="33" spans="1:17" ht="23.25" customHeight="1" x14ac:dyDescent="0.35">
      <c r="A33" s="89"/>
      <c r="B33" s="90">
        <v>27</v>
      </c>
      <c r="C33" s="49" t="s">
        <v>94</v>
      </c>
      <c r="D33" s="85">
        <v>15</v>
      </c>
      <c r="E33" s="50" t="s">
        <v>29</v>
      </c>
      <c r="F33" s="49" t="s">
        <v>95</v>
      </c>
      <c r="G33" s="7">
        <f t="shared" si="0"/>
        <v>675</v>
      </c>
      <c r="H33" s="62"/>
      <c r="I33" s="51">
        <v>45</v>
      </c>
      <c r="J33" s="27"/>
      <c r="K33" s="28">
        <f t="shared" si="1"/>
        <v>0</v>
      </c>
      <c r="L33" s="34" t="str">
        <f t="shared" si="4"/>
        <v xml:space="preserve"> </v>
      </c>
      <c r="M33" s="91"/>
      <c r="N33" s="92"/>
      <c r="O33" s="91"/>
      <c r="P33" s="91"/>
      <c r="Q33" s="93"/>
    </row>
    <row r="34" spans="1:17" ht="23.25" customHeight="1" x14ac:dyDescent="0.35">
      <c r="A34" s="89"/>
      <c r="B34" s="90">
        <v>28</v>
      </c>
      <c r="C34" s="49" t="s">
        <v>32</v>
      </c>
      <c r="D34" s="85">
        <v>2</v>
      </c>
      <c r="E34" s="50" t="s">
        <v>12</v>
      </c>
      <c r="F34" s="49" t="s">
        <v>96</v>
      </c>
      <c r="G34" s="7">
        <f t="shared" si="0"/>
        <v>240</v>
      </c>
      <c r="H34" s="62"/>
      <c r="I34" s="51">
        <v>120</v>
      </c>
      <c r="J34" s="25"/>
      <c r="K34" s="26">
        <f t="shared" si="1"/>
        <v>0</v>
      </c>
      <c r="L34" s="33" t="str">
        <f t="shared" si="4"/>
        <v xml:space="preserve"> </v>
      </c>
      <c r="M34" s="91"/>
      <c r="N34" s="92"/>
      <c r="O34" s="91"/>
      <c r="P34" s="91"/>
      <c r="Q34" s="93"/>
    </row>
    <row r="35" spans="1:17" ht="30" customHeight="1" x14ac:dyDescent="0.35">
      <c r="A35" s="89"/>
      <c r="B35" s="90">
        <v>29</v>
      </c>
      <c r="C35" s="49" t="s">
        <v>33</v>
      </c>
      <c r="D35" s="85">
        <v>2</v>
      </c>
      <c r="E35" s="50" t="s">
        <v>12</v>
      </c>
      <c r="F35" s="49" t="s">
        <v>97</v>
      </c>
      <c r="G35" s="7">
        <f t="shared" si="0"/>
        <v>160</v>
      </c>
      <c r="H35" s="62"/>
      <c r="I35" s="51">
        <v>80</v>
      </c>
      <c r="J35" s="27"/>
      <c r="K35" s="26">
        <f t="shared" si="1"/>
        <v>0</v>
      </c>
      <c r="L35" s="34" t="str">
        <f t="shared" si="4"/>
        <v xml:space="preserve"> </v>
      </c>
      <c r="M35" s="91"/>
      <c r="N35" s="92"/>
      <c r="O35" s="91"/>
      <c r="P35" s="91"/>
      <c r="Q35" s="93"/>
    </row>
    <row r="36" spans="1:17" ht="38.25" customHeight="1" thickBot="1" x14ac:dyDescent="0.4">
      <c r="A36" s="89"/>
      <c r="B36" s="94">
        <v>30</v>
      </c>
      <c r="C36" s="55" t="s">
        <v>34</v>
      </c>
      <c r="D36" s="95">
        <v>10</v>
      </c>
      <c r="E36" s="56" t="s">
        <v>12</v>
      </c>
      <c r="F36" s="55" t="s">
        <v>98</v>
      </c>
      <c r="G36" s="8">
        <f t="shared" si="0"/>
        <v>800</v>
      </c>
      <c r="H36" s="63"/>
      <c r="I36" s="57">
        <v>80</v>
      </c>
      <c r="J36" s="29"/>
      <c r="K36" s="30">
        <f t="shared" ref="K36:K49" si="5">D36*J36</f>
        <v>0</v>
      </c>
      <c r="L36" s="43" t="str">
        <f t="shared" ref="L36:L49" si="6">IF(ISNUMBER(J36), IF(J36&gt;I36,"NEVYHOVUJE","VYHOVUJE")," ")</f>
        <v xml:space="preserve"> </v>
      </c>
      <c r="M36" s="96"/>
      <c r="N36" s="97"/>
      <c r="O36" s="96"/>
      <c r="P36" s="96"/>
      <c r="Q36" s="98"/>
    </row>
    <row r="37" spans="1:17" ht="39.75" customHeight="1" thickTop="1" x14ac:dyDescent="0.35">
      <c r="A37" s="99"/>
      <c r="B37" s="100">
        <v>31</v>
      </c>
      <c r="C37" s="49" t="s">
        <v>99</v>
      </c>
      <c r="D37" s="85">
        <v>5</v>
      </c>
      <c r="E37" s="50" t="s">
        <v>12</v>
      </c>
      <c r="F37" s="49" t="s">
        <v>100</v>
      </c>
      <c r="G37" s="42">
        <f t="shared" si="0"/>
        <v>175</v>
      </c>
      <c r="H37" s="61"/>
      <c r="I37" s="51">
        <v>35</v>
      </c>
      <c r="J37" s="27"/>
      <c r="K37" s="28">
        <f t="shared" si="5"/>
        <v>0</v>
      </c>
      <c r="L37" s="34" t="str">
        <f t="shared" si="6"/>
        <v xml:space="preserve"> </v>
      </c>
      <c r="M37" s="86" t="s">
        <v>113</v>
      </c>
      <c r="N37" s="87"/>
      <c r="O37" s="86"/>
      <c r="P37" s="86" t="s">
        <v>55</v>
      </c>
      <c r="Q37" s="88" t="s">
        <v>56</v>
      </c>
    </row>
    <row r="38" spans="1:17" ht="21.75" customHeight="1" x14ac:dyDescent="0.35">
      <c r="A38" s="89"/>
      <c r="B38" s="90">
        <v>32</v>
      </c>
      <c r="C38" s="49" t="s">
        <v>15</v>
      </c>
      <c r="D38" s="85">
        <v>2</v>
      </c>
      <c r="E38" s="50" t="s">
        <v>14</v>
      </c>
      <c r="F38" s="49" t="s">
        <v>64</v>
      </c>
      <c r="G38" s="7">
        <f t="shared" si="0"/>
        <v>120</v>
      </c>
      <c r="H38" s="62"/>
      <c r="I38" s="51">
        <v>60</v>
      </c>
      <c r="J38" s="25"/>
      <c r="K38" s="26">
        <f t="shared" si="5"/>
        <v>0</v>
      </c>
      <c r="L38" s="34" t="str">
        <f t="shared" si="6"/>
        <v xml:space="preserve"> </v>
      </c>
      <c r="M38" s="91"/>
      <c r="N38" s="92"/>
      <c r="O38" s="91"/>
      <c r="P38" s="91"/>
      <c r="Q38" s="93"/>
    </row>
    <row r="39" spans="1:17" ht="21.75" customHeight="1" x14ac:dyDescent="0.35">
      <c r="A39" s="89"/>
      <c r="B39" s="90">
        <v>33</v>
      </c>
      <c r="C39" s="49" t="s">
        <v>35</v>
      </c>
      <c r="D39" s="85">
        <v>1</v>
      </c>
      <c r="E39" s="50" t="s">
        <v>14</v>
      </c>
      <c r="F39" s="49" t="s">
        <v>101</v>
      </c>
      <c r="G39" s="7">
        <f t="shared" si="0"/>
        <v>20</v>
      </c>
      <c r="H39" s="62"/>
      <c r="I39" s="51">
        <v>20</v>
      </c>
      <c r="J39" s="25"/>
      <c r="K39" s="26">
        <f t="shared" si="5"/>
        <v>0</v>
      </c>
      <c r="L39" s="34" t="str">
        <f t="shared" si="6"/>
        <v xml:space="preserve"> </v>
      </c>
      <c r="M39" s="91"/>
      <c r="N39" s="92"/>
      <c r="O39" s="91"/>
      <c r="P39" s="91"/>
      <c r="Q39" s="93"/>
    </row>
    <row r="40" spans="1:17" ht="25.5" customHeight="1" x14ac:dyDescent="0.35">
      <c r="A40" s="89"/>
      <c r="B40" s="90">
        <v>34</v>
      </c>
      <c r="C40" s="49" t="s">
        <v>102</v>
      </c>
      <c r="D40" s="85">
        <v>1</v>
      </c>
      <c r="E40" s="50" t="s">
        <v>12</v>
      </c>
      <c r="F40" s="49" t="s">
        <v>103</v>
      </c>
      <c r="G40" s="7">
        <f t="shared" si="0"/>
        <v>60</v>
      </c>
      <c r="H40" s="62"/>
      <c r="I40" s="51">
        <v>60</v>
      </c>
      <c r="J40" s="25"/>
      <c r="K40" s="26">
        <f t="shared" si="5"/>
        <v>0</v>
      </c>
      <c r="L40" s="34" t="str">
        <f t="shared" si="6"/>
        <v xml:space="preserve"> </v>
      </c>
      <c r="M40" s="91"/>
      <c r="N40" s="92"/>
      <c r="O40" s="91"/>
      <c r="P40" s="91"/>
      <c r="Q40" s="93"/>
    </row>
    <row r="41" spans="1:17" ht="24" customHeight="1" x14ac:dyDescent="0.35">
      <c r="A41" s="89"/>
      <c r="B41" s="90">
        <v>35</v>
      </c>
      <c r="C41" s="49" t="s">
        <v>36</v>
      </c>
      <c r="D41" s="85">
        <v>1</v>
      </c>
      <c r="E41" s="50" t="s">
        <v>14</v>
      </c>
      <c r="F41" s="49" t="s">
        <v>104</v>
      </c>
      <c r="G41" s="7">
        <f t="shared" si="0"/>
        <v>6</v>
      </c>
      <c r="H41" s="62"/>
      <c r="I41" s="51">
        <v>6</v>
      </c>
      <c r="J41" s="25"/>
      <c r="K41" s="26">
        <f t="shared" si="5"/>
        <v>0</v>
      </c>
      <c r="L41" s="34" t="str">
        <f t="shared" si="6"/>
        <v xml:space="preserve"> </v>
      </c>
      <c r="M41" s="91"/>
      <c r="N41" s="92"/>
      <c r="O41" s="91"/>
      <c r="P41" s="91"/>
      <c r="Q41" s="93"/>
    </row>
    <row r="42" spans="1:17" ht="39" customHeight="1" x14ac:dyDescent="0.35">
      <c r="A42" s="89"/>
      <c r="B42" s="90">
        <v>36</v>
      </c>
      <c r="C42" s="49" t="s">
        <v>34</v>
      </c>
      <c r="D42" s="85">
        <v>10</v>
      </c>
      <c r="E42" s="50" t="s">
        <v>12</v>
      </c>
      <c r="F42" s="49" t="s">
        <v>98</v>
      </c>
      <c r="G42" s="7">
        <f t="shared" si="0"/>
        <v>800</v>
      </c>
      <c r="H42" s="62"/>
      <c r="I42" s="51">
        <v>80</v>
      </c>
      <c r="J42" s="25"/>
      <c r="K42" s="26">
        <f t="shared" si="5"/>
        <v>0</v>
      </c>
      <c r="L42" s="34" t="str">
        <f t="shared" si="6"/>
        <v xml:space="preserve"> </v>
      </c>
      <c r="M42" s="91"/>
      <c r="N42" s="92"/>
      <c r="O42" s="91"/>
      <c r="P42" s="91"/>
      <c r="Q42" s="93"/>
    </row>
    <row r="43" spans="1:17" ht="46.5" customHeight="1" x14ac:dyDescent="0.35">
      <c r="A43" s="89"/>
      <c r="B43" s="90">
        <v>37</v>
      </c>
      <c r="C43" s="101" t="s">
        <v>106</v>
      </c>
      <c r="D43" s="85">
        <v>2</v>
      </c>
      <c r="E43" s="102" t="s">
        <v>12</v>
      </c>
      <c r="F43" s="103" t="s">
        <v>105</v>
      </c>
      <c r="G43" s="7">
        <f t="shared" si="0"/>
        <v>104</v>
      </c>
      <c r="H43" s="62"/>
      <c r="I43" s="7">
        <v>52</v>
      </c>
      <c r="J43" s="25"/>
      <c r="K43" s="26">
        <f t="shared" si="5"/>
        <v>0</v>
      </c>
      <c r="L43" s="34" t="str">
        <f t="shared" si="6"/>
        <v xml:space="preserve"> </v>
      </c>
      <c r="M43" s="91"/>
      <c r="N43" s="92"/>
      <c r="O43" s="91"/>
      <c r="P43" s="91"/>
      <c r="Q43" s="93"/>
    </row>
    <row r="44" spans="1:17" ht="59.25" customHeight="1" x14ac:dyDescent="0.35">
      <c r="A44" s="89"/>
      <c r="B44" s="90">
        <v>38</v>
      </c>
      <c r="C44" s="101" t="s">
        <v>37</v>
      </c>
      <c r="D44" s="85">
        <v>2</v>
      </c>
      <c r="E44" s="102" t="s">
        <v>12</v>
      </c>
      <c r="F44" s="101" t="s">
        <v>107</v>
      </c>
      <c r="G44" s="7">
        <f t="shared" si="0"/>
        <v>240</v>
      </c>
      <c r="H44" s="62"/>
      <c r="I44" s="7">
        <v>120</v>
      </c>
      <c r="J44" s="25"/>
      <c r="K44" s="26">
        <f t="shared" si="5"/>
        <v>0</v>
      </c>
      <c r="L44" s="34" t="str">
        <f t="shared" si="6"/>
        <v xml:space="preserve"> </v>
      </c>
      <c r="M44" s="91"/>
      <c r="N44" s="92"/>
      <c r="O44" s="91"/>
      <c r="P44" s="91"/>
      <c r="Q44" s="93"/>
    </row>
    <row r="45" spans="1:17" ht="42" customHeight="1" x14ac:dyDescent="0.35">
      <c r="A45" s="89"/>
      <c r="B45" s="90">
        <v>39</v>
      </c>
      <c r="C45" s="101" t="s">
        <v>38</v>
      </c>
      <c r="D45" s="85">
        <v>2</v>
      </c>
      <c r="E45" s="102" t="s">
        <v>12</v>
      </c>
      <c r="F45" s="101" t="s">
        <v>108</v>
      </c>
      <c r="G45" s="7">
        <f t="shared" si="0"/>
        <v>80</v>
      </c>
      <c r="H45" s="62"/>
      <c r="I45" s="7">
        <v>40</v>
      </c>
      <c r="J45" s="25"/>
      <c r="K45" s="26">
        <f t="shared" si="5"/>
        <v>0</v>
      </c>
      <c r="L45" s="34" t="str">
        <f t="shared" si="6"/>
        <v xml:space="preserve"> </v>
      </c>
      <c r="M45" s="91"/>
      <c r="N45" s="92"/>
      <c r="O45" s="91"/>
      <c r="P45" s="91"/>
      <c r="Q45" s="93"/>
    </row>
    <row r="46" spans="1:17" ht="54" customHeight="1" x14ac:dyDescent="0.35">
      <c r="A46" s="89"/>
      <c r="B46" s="90">
        <v>40</v>
      </c>
      <c r="C46" s="101" t="s">
        <v>39</v>
      </c>
      <c r="D46" s="85">
        <v>2</v>
      </c>
      <c r="E46" s="102" t="s">
        <v>12</v>
      </c>
      <c r="F46" s="101" t="s">
        <v>109</v>
      </c>
      <c r="G46" s="7">
        <f t="shared" si="0"/>
        <v>120</v>
      </c>
      <c r="H46" s="62"/>
      <c r="I46" s="7">
        <v>60</v>
      </c>
      <c r="J46" s="25"/>
      <c r="K46" s="26">
        <f t="shared" si="5"/>
        <v>0</v>
      </c>
      <c r="L46" s="34" t="str">
        <f t="shared" si="6"/>
        <v xml:space="preserve"> </v>
      </c>
      <c r="M46" s="91"/>
      <c r="N46" s="92"/>
      <c r="O46" s="91"/>
      <c r="P46" s="91"/>
      <c r="Q46" s="93"/>
    </row>
    <row r="47" spans="1:17" ht="37.5" customHeight="1" x14ac:dyDescent="0.35">
      <c r="A47" s="89"/>
      <c r="B47" s="90">
        <v>41</v>
      </c>
      <c r="C47" s="101" t="s">
        <v>40</v>
      </c>
      <c r="D47" s="85">
        <v>1</v>
      </c>
      <c r="E47" s="102" t="s">
        <v>12</v>
      </c>
      <c r="F47" s="101" t="s">
        <v>110</v>
      </c>
      <c r="G47" s="7">
        <f t="shared" si="0"/>
        <v>110</v>
      </c>
      <c r="H47" s="62"/>
      <c r="I47" s="7">
        <v>110</v>
      </c>
      <c r="J47" s="25"/>
      <c r="K47" s="26">
        <f t="shared" si="5"/>
        <v>0</v>
      </c>
      <c r="L47" s="34" t="str">
        <f t="shared" si="6"/>
        <v xml:space="preserve"> </v>
      </c>
      <c r="M47" s="91"/>
      <c r="N47" s="92"/>
      <c r="O47" s="91"/>
      <c r="P47" s="91"/>
      <c r="Q47" s="93"/>
    </row>
    <row r="48" spans="1:17" ht="100" customHeight="1" thickBot="1" x14ac:dyDescent="0.4">
      <c r="A48" s="89"/>
      <c r="B48" s="94">
        <v>42</v>
      </c>
      <c r="C48" s="104" t="s">
        <v>41</v>
      </c>
      <c r="D48" s="95">
        <v>2</v>
      </c>
      <c r="E48" s="105" t="s">
        <v>12</v>
      </c>
      <c r="F48" s="106" t="s">
        <v>111</v>
      </c>
      <c r="G48" s="8">
        <f t="shared" si="0"/>
        <v>240</v>
      </c>
      <c r="H48" s="63"/>
      <c r="I48" s="8">
        <v>120</v>
      </c>
      <c r="J48" s="29"/>
      <c r="K48" s="41">
        <f t="shared" si="5"/>
        <v>0</v>
      </c>
      <c r="L48" s="48" t="str">
        <f t="shared" si="6"/>
        <v xml:space="preserve"> </v>
      </c>
      <c r="M48" s="96"/>
      <c r="N48" s="97"/>
      <c r="O48" s="96"/>
      <c r="P48" s="96"/>
      <c r="Q48" s="98"/>
    </row>
    <row r="49" spans="1:17" ht="82.5" customHeight="1" thickTop="1" thickBot="1" x14ac:dyDescent="0.4">
      <c r="A49" s="99"/>
      <c r="B49" s="107">
        <v>43</v>
      </c>
      <c r="C49" s="108" t="s">
        <v>112</v>
      </c>
      <c r="D49" s="109">
        <v>1</v>
      </c>
      <c r="E49" s="110" t="s">
        <v>12</v>
      </c>
      <c r="F49" s="108" t="s">
        <v>115</v>
      </c>
      <c r="G49" s="44">
        <f t="shared" si="0"/>
        <v>6500</v>
      </c>
      <c r="H49" s="60"/>
      <c r="I49" s="58">
        <v>6500</v>
      </c>
      <c r="J49" s="45"/>
      <c r="K49" s="46">
        <f t="shared" si="5"/>
        <v>0</v>
      </c>
      <c r="L49" s="47" t="str">
        <f t="shared" si="6"/>
        <v xml:space="preserve"> </v>
      </c>
      <c r="M49" s="111" t="s">
        <v>113</v>
      </c>
      <c r="N49" s="110" t="s">
        <v>22</v>
      </c>
      <c r="O49" s="111" t="s">
        <v>59</v>
      </c>
      <c r="P49" s="111" t="s">
        <v>57</v>
      </c>
      <c r="Q49" s="112" t="s">
        <v>58</v>
      </c>
    </row>
    <row r="50" spans="1:17" ht="13.5" customHeight="1" thickTop="1" thickBot="1" x14ac:dyDescent="0.4">
      <c r="A50" s="113"/>
      <c r="B50" s="113"/>
      <c r="C50" s="81"/>
      <c r="D50" s="113"/>
      <c r="E50" s="81"/>
      <c r="F50" s="81"/>
      <c r="G50" s="113"/>
      <c r="H50" s="113"/>
      <c r="I50" s="113"/>
      <c r="J50" s="113"/>
      <c r="K50" s="113"/>
      <c r="L50" s="113"/>
      <c r="M50" s="113"/>
      <c r="N50" s="81"/>
      <c r="O50" s="113"/>
      <c r="P50" s="113"/>
      <c r="Q50" s="113"/>
    </row>
    <row r="51" spans="1:17" ht="60.75" customHeight="1" thickTop="1" thickBot="1" x14ac:dyDescent="0.4">
      <c r="A51" s="114"/>
      <c r="B51" s="66" t="s">
        <v>9</v>
      </c>
      <c r="C51" s="67"/>
      <c r="D51" s="67"/>
      <c r="E51" s="67"/>
      <c r="F51" s="68"/>
      <c r="G51" s="2"/>
      <c r="H51" s="2"/>
      <c r="I51" s="38" t="s">
        <v>2</v>
      </c>
      <c r="J51" s="77" t="s">
        <v>3</v>
      </c>
      <c r="K51" s="115"/>
      <c r="L51" s="116"/>
      <c r="M51" s="5"/>
      <c r="N51" s="5"/>
      <c r="O51" s="1"/>
      <c r="P51" s="117"/>
      <c r="Q51" s="117"/>
    </row>
    <row r="52" spans="1:17" ht="33" customHeight="1" thickTop="1" thickBot="1" x14ac:dyDescent="0.4">
      <c r="A52" s="114"/>
      <c r="B52" s="118" t="s">
        <v>10</v>
      </c>
      <c r="C52" s="119"/>
      <c r="D52" s="119"/>
      <c r="E52" s="119"/>
      <c r="F52" s="120"/>
      <c r="G52" s="4"/>
      <c r="H52" s="4"/>
      <c r="I52" s="37">
        <f>SUM(G7:G49)</f>
        <v>22117</v>
      </c>
      <c r="J52" s="64">
        <f>SUM(K7:K49)</f>
        <v>0</v>
      </c>
      <c r="K52" s="121"/>
      <c r="L52" s="122"/>
      <c r="M52" s="123"/>
      <c r="N52" s="123"/>
      <c r="P52" s="3"/>
      <c r="Q52" s="3"/>
    </row>
    <row r="53" spans="1:17" ht="14.25" customHeight="1" thickTop="1" x14ac:dyDescent="0.35">
      <c r="A53" s="114"/>
      <c r="B53" s="124"/>
      <c r="C53" s="125"/>
      <c r="D53" s="126"/>
      <c r="E53" s="127"/>
      <c r="F53" s="125"/>
      <c r="G53" s="128"/>
      <c r="H53" s="128"/>
      <c r="I53" s="128"/>
      <c r="J53" s="128"/>
      <c r="K53" s="124"/>
      <c r="L53" s="124"/>
      <c r="M53" s="128"/>
      <c r="N53" s="125"/>
      <c r="O53" s="124"/>
      <c r="P53" s="124"/>
      <c r="Q53" s="124"/>
    </row>
    <row r="54" spans="1:17" ht="14.25" customHeight="1" x14ac:dyDescent="0.35">
      <c r="A54" s="114"/>
      <c r="B54" s="124"/>
      <c r="C54" s="125"/>
      <c r="D54" s="126"/>
      <c r="E54" s="127"/>
      <c r="F54" s="125"/>
      <c r="G54" s="128"/>
      <c r="H54" s="128"/>
      <c r="I54" s="128"/>
      <c r="J54" s="128"/>
      <c r="K54" s="124"/>
      <c r="L54" s="124"/>
      <c r="M54" s="128"/>
      <c r="N54" s="125"/>
      <c r="O54" s="124"/>
      <c r="P54" s="124"/>
      <c r="Q54" s="124"/>
    </row>
    <row r="55" spans="1:17" ht="14.25" customHeight="1" x14ac:dyDescent="0.35">
      <c r="A55" s="114"/>
      <c r="B55" s="124"/>
      <c r="C55" s="125"/>
      <c r="D55" s="126"/>
      <c r="E55" s="127"/>
      <c r="F55" s="125"/>
      <c r="G55" s="128"/>
      <c r="H55" s="128"/>
      <c r="I55" s="128"/>
      <c r="J55" s="128"/>
      <c r="K55" s="124"/>
      <c r="L55" s="124"/>
      <c r="M55" s="128"/>
      <c r="N55" s="125"/>
      <c r="O55" s="124"/>
      <c r="P55" s="124"/>
      <c r="Q55" s="124"/>
    </row>
    <row r="56" spans="1:17" ht="14.25" customHeight="1" x14ac:dyDescent="0.35">
      <c r="A56" s="114"/>
      <c r="B56" s="124"/>
      <c r="C56" s="125"/>
      <c r="D56" s="126"/>
      <c r="E56" s="127"/>
      <c r="F56" s="125"/>
      <c r="G56" s="128"/>
      <c r="H56" s="128"/>
      <c r="I56" s="128"/>
      <c r="J56" s="128"/>
      <c r="K56" s="124"/>
      <c r="L56" s="124"/>
      <c r="M56" s="128"/>
      <c r="N56" s="125"/>
      <c r="O56" s="124"/>
      <c r="P56" s="124"/>
      <c r="Q56" s="124"/>
    </row>
    <row r="57" spans="1:17" x14ac:dyDescent="0.35">
      <c r="C57" s="12"/>
      <c r="D57" s="31"/>
      <c r="E57" s="12"/>
      <c r="F57" s="12"/>
      <c r="G57" s="31"/>
      <c r="H57" s="31"/>
      <c r="I57" s="31"/>
      <c r="M57" s="31"/>
      <c r="N57" s="12"/>
      <c r="Q57" s="31"/>
    </row>
    <row r="58" spans="1:17" x14ac:dyDescent="0.35">
      <c r="C58" s="12"/>
      <c r="D58" s="31"/>
      <c r="E58" s="12"/>
      <c r="F58" s="12"/>
      <c r="G58" s="31"/>
      <c r="H58" s="31"/>
      <c r="I58" s="31"/>
      <c r="M58" s="31"/>
      <c r="N58" s="12"/>
      <c r="Q58" s="31"/>
    </row>
    <row r="59" spans="1:17" x14ac:dyDescent="0.35">
      <c r="C59" s="12"/>
      <c r="D59" s="31"/>
      <c r="E59" s="12"/>
      <c r="F59" s="12"/>
      <c r="G59" s="31"/>
      <c r="H59" s="31"/>
      <c r="I59" s="31"/>
      <c r="M59" s="31"/>
      <c r="N59" s="12"/>
      <c r="Q59" s="31"/>
    </row>
    <row r="60" spans="1:17" x14ac:dyDescent="0.35">
      <c r="C60" s="12"/>
      <c r="D60" s="31"/>
      <c r="E60" s="12"/>
      <c r="F60" s="12"/>
      <c r="G60" s="31"/>
      <c r="H60" s="31"/>
      <c r="I60" s="31"/>
      <c r="M60" s="31"/>
      <c r="N60" s="12"/>
      <c r="Q60" s="31"/>
    </row>
    <row r="61" spans="1:17" x14ac:dyDescent="0.35">
      <c r="C61" s="12"/>
      <c r="D61" s="31"/>
      <c r="E61" s="12"/>
      <c r="F61" s="12"/>
      <c r="G61" s="31"/>
      <c r="H61" s="31"/>
      <c r="I61" s="31"/>
      <c r="M61" s="31"/>
      <c r="N61" s="12"/>
      <c r="Q61" s="31"/>
    </row>
    <row r="62" spans="1:17" x14ac:dyDescent="0.35">
      <c r="C62" s="12"/>
      <c r="D62" s="31"/>
      <c r="E62" s="12"/>
      <c r="F62" s="12"/>
      <c r="G62" s="31"/>
      <c r="H62" s="31"/>
      <c r="I62" s="31"/>
      <c r="M62" s="31"/>
      <c r="N62" s="12"/>
      <c r="Q62" s="31"/>
    </row>
    <row r="63" spans="1:17" x14ac:dyDescent="0.35">
      <c r="C63" s="12"/>
      <c r="D63" s="31"/>
      <c r="E63" s="12"/>
      <c r="F63" s="12"/>
      <c r="G63" s="31"/>
      <c r="H63" s="31"/>
      <c r="I63" s="31"/>
      <c r="M63" s="31"/>
      <c r="N63" s="12"/>
      <c r="Q63" s="31"/>
    </row>
    <row r="64" spans="1:17" x14ac:dyDescent="0.35">
      <c r="C64" s="12"/>
      <c r="D64" s="31"/>
      <c r="E64" s="12"/>
      <c r="F64" s="12"/>
      <c r="G64" s="31"/>
      <c r="H64" s="31"/>
      <c r="I64" s="31"/>
      <c r="M64" s="31"/>
      <c r="N64" s="12"/>
      <c r="Q64" s="31"/>
    </row>
    <row r="65" spans="3:17" x14ac:dyDescent="0.35">
      <c r="C65" s="12"/>
      <c r="D65" s="31"/>
      <c r="E65" s="12"/>
      <c r="F65" s="12"/>
      <c r="G65" s="31"/>
      <c r="H65" s="31"/>
      <c r="I65" s="31"/>
      <c r="M65" s="31"/>
      <c r="N65" s="12"/>
      <c r="Q65" s="31"/>
    </row>
    <row r="66" spans="3:17" x14ac:dyDescent="0.35">
      <c r="C66" s="12"/>
      <c r="D66" s="31"/>
      <c r="E66" s="12"/>
      <c r="F66" s="12"/>
      <c r="G66" s="31"/>
      <c r="H66" s="31"/>
      <c r="I66" s="31"/>
      <c r="M66" s="31"/>
      <c r="N66" s="12"/>
      <c r="Q66" s="31"/>
    </row>
    <row r="67" spans="3:17" x14ac:dyDescent="0.35">
      <c r="C67" s="12"/>
      <c r="D67" s="31"/>
      <c r="E67" s="12"/>
      <c r="F67" s="12"/>
      <c r="G67" s="31"/>
      <c r="H67" s="31"/>
      <c r="I67" s="31"/>
      <c r="M67" s="31"/>
      <c r="N67" s="12"/>
      <c r="Q67" s="31"/>
    </row>
    <row r="68" spans="3:17" x14ac:dyDescent="0.35">
      <c r="C68" s="12"/>
      <c r="D68" s="31"/>
      <c r="E68" s="12"/>
      <c r="F68" s="12"/>
      <c r="G68" s="31"/>
      <c r="H68" s="31"/>
      <c r="I68" s="31"/>
      <c r="M68" s="31"/>
      <c r="N68" s="12"/>
      <c r="Q68" s="31"/>
    </row>
    <row r="69" spans="3:17" x14ac:dyDescent="0.35">
      <c r="C69" s="12"/>
      <c r="D69" s="31"/>
      <c r="E69" s="12"/>
      <c r="F69" s="12"/>
      <c r="G69" s="31"/>
      <c r="H69" s="31"/>
      <c r="I69" s="31"/>
      <c r="M69" s="31"/>
      <c r="N69" s="12"/>
      <c r="Q69" s="31"/>
    </row>
    <row r="70" spans="3:17" x14ac:dyDescent="0.35">
      <c r="C70" s="12"/>
      <c r="D70" s="31"/>
      <c r="E70" s="12"/>
      <c r="F70" s="12"/>
      <c r="G70" s="31"/>
      <c r="H70" s="31"/>
      <c r="I70" s="31"/>
      <c r="M70" s="31"/>
      <c r="N70" s="12"/>
      <c r="Q70" s="31"/>
    </row>
    <row r="71" spans="3:17" x14ac:dyDescent="0.35">
      <c r="C71" s="12"/>
      <c r="D71" s="31"/>
      <c r="E71" s="12"/>
      <c r="F71" s="12"/>
      <c r="G71" s="31"/>
      <c r="H71" s="31"/>
      <c r="I71" s="31"/>
      <c r="M71" s="31"/>
      <c r="N71" s="12"/>
      <c r="Q71" s="31"/>
    </row>
    <row r="72" spans="3:17" x14ac:dyDescent="0.35">
      <c r="C72" s="12"/>
      <c r="D72" s="31"/>
      <c r="E72" s="12"/>
      <c r="F72" s="12"/>
      <c r="G72" s="31"/>
      <c r="H72" s="31"/>
      <c r="I72" s="31"/>
      <c r="M72" s="31"/>
      <c r="N72" s="12"/>
      <c r="Q72" s="31"/>
    </row>
    <row r="73" spans="3:17" x14ac:dyDescent="0.35">
      <c r="C73" s="12"/>
      <c r="D73" s="31"/>
      <c r="E73" s="12"/>
      <c r="F73" s="12"/>
      <c r="G73" s="31"/>
      <c r="H73" s="31"/>
      <c r="I73" s="31"/>
      <c r="M73" s="31"/>
      <c r="N73" s="12"/>
      <c r="Q73" s="31"/>
    </row>
    <row r="74" spans="3:17" x14ac:dyDescent="0.35">
      <c r="C74" s="12"/>
      <c r="D74" s="31"/>
      <c r="E74" s="12"/>
      <c r="F74" s="12"/>
      <c r="G74" s="31"/>
      <c r="H74" s="31"/>
      <c r="I74" s="31"/>
      <c r="M74" s="31"/>
      <c r="N74" s="12"/>
      <c r="Q74" s="31"/>
    </row>
    <row r="75" spans="3:17" x14ac:dyDescent="0.35">
      <c r="C75" s="12"/>
      <c r="D75" s="31"/>
      <c r="E75" s="12"/>
      <c r="F75" s="12"/>
      <c r="G75" s="31"/>
      <c r="H75" s="31"/>
      <c r="I75" s="31"/>
      <c r="M75" s="31"/>
      <c r="N75" s="12"/>
      <c r="Q75" s="31"/>
    </row>
    <row r="76" spans="3:17" x14ac:dyDescent="0.35">
      <c r="C76" s="12"/>
      <c r="D76" s="31"/>
      <c r="E76" s="12"/>
      <c r="F76" s="12"/>
      <c r="G76" s="31"/>
      <c r="H76" s="31"/>
      <c r="I76" s="31"/>
      <c r="M76" s="31"/>
      <c r="N76" s="12"/>
      <c r="Q76" s="31"/>
    </row>
    <row r="77" spans="3:17" x14ac:dyDescent="0.35">
      <c r="C77" s="12"/>
      <c r="D77" s="31"/>
      <c r="E77" s="12"/>
      <c r="F77" s="12"/>
      <c r="G77" s="31"/>
      <c r="H77" s="31"/>
      <c r="I77" s="31"/>
      <c r="M77" s="31"/>
      <c r="N77" s="12"/>
      <c r="Q77" s="31"/>
    </row>
    <row r="78" spans="3:17" x14ac:dyDescent="0.35">
      <c r="C78" s="12"/>
      <c r="D78" s="31"/>
      <c r="E78" s="12"/>
      <c r="F78" s="12"/>
      <c r="G78" s="31"/>
      <c r="H78" s="31"/>
      <c r="I78" s="31"/>
      <c r="M78" s="31"/>
      <c r="N78" s="12"/>
      <c r="Q78" s="31"/>
    </row>
    <row r="79" spans="3:17" x14ac:dyDescent="0.35">
      <c r="C79" s="12"/>
      <c r="D79" s="31"/>
      <c r="E79" s="12"/>
      <c r="F79" s="12"/>
      <c r="G79" s="31"/>
      <c r="H79" s="31"/>
      <c r="I79" s="31"/>
      <c r="M79" s="31"/>
      <c r="N79" s="12"/>
      <c r="Q79" s="31"/>
    </row>
    <row r="80" spans="3:17" x14ac:dyDescent="0.35">
      <c r="C80" s="12"/>
      <c r="D80" s="31"/>
      <c r="E80" s="12"/>
      <c r="F80" s="12"/>
      <c r="G80" s="31"/>
      <c r="H80" s="31"/>
      <c r="I80" s="31"/>
      <c r="M80" s="31"/>
      <c r="N80" s="12"/>
      <c r="Q80" s="31"/>
    </row>
    <row r="81" spans="3:17" x14ac:dyDescent="0.35">
      <c r="C81" s="12"/>
      <c r="D81" s="31"/>
      <c r="E81" s="12"/>
      <c r="F81" s="12"/>
      <c r="G81" s="31"/>
      <c r="H81" s="31"/>
      <c r="I81" s="31"/>
      <c r="M81" s="31"/>
      <c r="N81" s="12"/>
      <c r="Q81" s="31"/>
    </row>
    <row r="82" spans="3:17" x14ac:dyDescent="0.35">
      <c r="C82" s="12"/>
      <c r="D82" s="31"/>
      <c r="E82" s="12"/>
      <c r="F82" s="12"/>
      <c r="G82" s="31"/>
      <c r="H82" s="31"/>
      <c r="I82" s="31"/>
      <c r="M82" s="31"/>
      <c r="N82" s="12"/>
      <c r="Q82" s="31"/>
    </row>
    <row r="83" spans="3:17" x14ac:dyDescent="0.35">
      <c r="C83" s="12"/>
      <c r="D83" s="31"/>
      <c r="E83" s="12"/>
      <c r="F83" s="12"/>
      <c r="G83" s="31"/>
      <c r="H83" s="31"/>
      <c r="I83" s="31"/>
      <c r="M83" s="31"/>
      <c r="N83" s="12"/>
      <c r="Q83" s="31"/>
    </row>
    <row r="84" spans="3:17" x14ac:dyDescent="0.35">
      <c r="C84" s="12"/>
      <c r="D84" s="31"/>
      <c r="E84" s="12"/>
      <c r="F84" s="12"/>
      <c r="G84" s="31"/>
      <c r="H84" s="31"/>
      <c r="I84" s="31"/>
      <c r="M84" s="31"/>
      <c r="N84" s="12"/>
      <c r="Q84" s="31"/>
    </row>
    <row r="85" spans="3:17" x14ac:dyDescent="0.35">
      <c r="C85" s="12"/>
      <c r="D85" s="31"/>
      <c r="E85" s="12"/>
      <c r="F85" s="12"/>
      <c r="G85" s="31"/>
      <c r="H85" s="31"/>
      <c r="I85" s="31"/>
      <c r="M85" s="31"/>
      <c r="N85" s="12"/>
      <c r="Q85" s="31"/>
    </row>
    <row r="86" spans="3:17" x14ac:dyDescent="0.35">
      <c r="C86" s="12"/>
      <c r="D86" s="31"/>
      <c r="E86" s="12"/>
      <c r="F86" s="12"/>
      <c r="G86" s="31"/>
      <c r="H86" s="31"/>
      <c r="I86" s="31"/>
      <c r="M86" s="31"/>
      <c r="N86" s="12"/>
      <c r="Q86" s="31"/>
    </row>
    <row r="87" spans="3:17" x14ac:dyDescent="0.35">
      <c r="C87" s="12"/>
      <c r="D87" s="31"/>
      <c r="E87" s="12"/>
      <c r="F87" s="12"/>
      <c r="G87" s="31"/>
      <c r="H87" s="31"/>
      <c r="I87" s="31"/>
      <c r="M87" s="31"/>
      <c r="N87" s="12"/>
      <c r="Q87" s="31"/>
    </row>
    <row r="88" spans="3:17" x14ac:dyDescent="0.35">
      <c r="C88" s="12"/>
      <c r="D88" s="31"/>
      <c r="E88" s="12"/>
      <c r="F88" s="12"/>
      <c r="G88" s="31"/>
      <c r="H88" s="31"/>
      <c r="I88" s="31"/>
      <c r="M88" s="31"/>
      <c r="N88" s="12"/>
      <c r="Q88" s="31"/>
    </row>
    <row r="89" spans="3:17" x14ac:dyDescent="0.35">
      <c r="C89" s="12"/>
      <c r="D89" s="31"/>
      <c r="E89" s="12"/>
      <c r="F89" s="12"/>
      <c r="G89" s="31"/>
      <c r="H89" s="31"/>
      <c r="I89" s="31"/>
      <c r="M89" s="31"/>
      <c r="N89" s="12"/>
      <c r="Q89" s="31"/>
    </row>
    <row r="90" spans="3:17" x14ac:dyDescent="0.35">
      <c r="C90" s="12"/>
      <c r="D90" s="31"/>
      <c r="E90" s="12"/>
      <c r="F90" s="12"/>
      <c r="G90" s="31"/>
      <c r="H90" s="31"/>
      <c r="I90" s="31"/>
      <c r="M90" s="31"/>
      <c r="N90" s="12"/>
      <c r="Q90" s="31"/>
    </row>
    <row r="91" spans="3:17" x14ac:dyDescent="0.35">
      <c r="C91" s="12"/>
      <c r="D91" s="31"/>
      <c r="E91" s="12"/>
      <c r="F91" s="12"/>
      <c r="G91" s="31"/>
      <c r="H91" s="31"/>
      <c r="I91" s="31"/>
      <c r="M91" s="31"/>
      <c r="N91" s="12"/>
      <c r="Q91" s="31"/>
    </row>
    <row r="92" spans="3:17" x14ac:dyDescent="0.35">
      <c r="C92" s="12"/>
      <c r="D92" s="31"/>
      <c r="E92" s="12"/>
      <c r="F92" s="12"/>
      <c r="G92" s="31"/>
      <c r="H92" s="31"/>
      <c r="I92" s="31"/>
      <c r="M92" s="31"/>
      <c r="N92" s="12"/>
      <c r="Q92" s="31"/>
    </row>
    <row r="93" spans="3:17" x14ac:dyDescent="0.35">
      <c r="C93" s="12"/>
      <c r="D93" s="31"/>
      <c r="E93" s="12"/>
      <c r="F93" s="12"/>
      <c r="G93" s="31"/>
      <c r="H93" s="31"/>
      <c r="I93" s="31"/>
      <c r="M93" s="31"/>
      <c r="N93" s="12"/>
      <c r="Q93" s="31"/>
    </row>
    <row r="94" spans="3:17" x14ac:dyDescent="0.35">
      <c r="C94" s="12"/>
      <c r="D94" s="31"/>
      <c r="E94" s="12"/>
      <c r="F94" s="12"/>
      <c r="G94" s="31"/>
      <c r="H94" s="31"/>
      <c r="I94" s="31"/>
      <c r="M94" s="31"/>
      <c r="N94" s="12"/>
      <c r="Q94" s="31"/>
    </row>
    <row r="95" spans="3:17" x14ac:dyDescent="0.35">
      <c r="C95" s="12"/>
      <c r="D95" s="31"/>
      <c r="E95" s="12"/>
      <c r="F95" s="12"/>
      <c r="G95" s="31"/>
      <c r="H95" s="31"/>
      <c r="I95" s="31"/>
      <c r="M95" s="31"/>
      <c r="N95" s="12"/>
      <c r="Q95" s="31"/>
    </row>
    <row r="96" spans="3:17" x14ac:dyDescent="0.35">
      <c r="C96" s="12"/>
      <c r="D96" s="31"/>
      <c r="E96" s="12"/>
      <c r="F96" s="12"/>
      <c r="G96" s="31"/>
      <c r="H96" s="31"/>
      <c r="I96" s="31"/>
      <c r="M96" s="31"/>
      <c r="N96" s="12"/>
      <c r="Q96" s="31"/>
    </row>
    <row r="97" spans="3:17" x14ac:dyDescent="0.35">
      <c r="C97" s="12"/>
      <c r="D97" s="31"/>
      <c r="E97" s="12"/>
      <c r="F97" s="12"/>
      <c r="G97" s="31"/>
      <c r="H97" s="31"/>
      <c r="I97" s="31"/>
      <c r="M97" s="31"/>
      <c r="N97" s="12"/>
      <c r="Q97" s="31"/>
    </row>
    <row r="98" spans="3:17" x14ac:dyDescent="0.35">
      <c r="C98" s="12"/>
      <c r="D98" s="31"/>
      <c r="E98" s="12"/>
      <c r="F98" s="12"/>
      <c r="G98" s="31"/>
      <c r="H98" s="31"/>
      <c r="I98" s="31"/>
      <c r="M98" s="31"/>
      <c r="N98" s="12"/>
      <c r="Q98" s="31"/>
    </row>
    <row r="99" spans="3:17" x14ac:dyDescent="0.35">
      <c r="C99" s="12"/>
      <c r="D99" s="31"/>
      <c r="E99" s="12"/>
      <c r="F99" s="12"/>
      <c r="G99" s="31"/>
      <c r="H99" s="31"/>
      <c r="I99" s="31"/>
      <c r="M99" s="31"/>
      <c r="N99" s="12"/>
      <c r="Q99" s="31"/>
    </row>
    <row r="100" spans="3:17" x14ac:dyDescent="0.35">
      <c r="C100" s="12"/>
      <c r="D100" s="31"/>
      <c r="E100" s="12"/>
      <c r="F100" s="12"/>
      <c r="G100" s="31"/>
      <c r="H100" s="31"/>
      <c r="I100" s="31"/>
      <c r="M100" s="31"/>
      <c r="N100" s="12"/>
      <c r="Q100" s="31"/>
    </row>
    <row r="101" spans="3:17" x14ac:dyDescent="0.35">
      <c r="C101" s="12"/>
      <c r="D101" s="31"/>
      <c r="E101" s="12"/>
      <c r="F101" s="12"/>
      <c r="G101" s="31"/>
      <c r="H101" s="31"/>
      <c r="I101" s="31"/>
      <c r="M101" s="31"/>
      <c r="N101" s="12"/>
      <c r="Q101" s="31"/>
    </row>
    <row r="102" spans="3:17" x14ac:dyDescent="0.35">
      <c r="C102" s="12"/>
      <c r="D102" s="31"/>
      <c r="E102" s="12"/>
      <c r="F102" s="12"/>
      <c r="G102" s="31"/>
      <c r="H102" s="31"/>
      <c r="I102" s="31"/>
      <c r="M102" s="31"/>
      <c r="N102" s="12"/>
      <c r="Q102" s="31"/>
    </row>
    <row r="103" spans="3:17" x14ac:dyDescent="0.35">
      <c r="C103" s="12"/>
      <c r="D103" s="31"/>
      <c r="E103" s="12"/>
      <c r="F103" s="12"/>
      <c r="G103" s="31"/>
      <c r="H103" s="31"/>
      <c r="I103" s="31"/>
      <c r="M103" s="31"/>
      <c r="N103" s="12"/>
      <c r="Q103" s="31"/>
    </row>
    <row r="104" spans="3:17" x14ac:dyDescent="0.35">
      <c r="C104" s="12"/>
      <c r="D104" s="31"/>
      <c r="E104" s="12"/>
      <c r="F104" s="12"/>
      <c r="G104" s="31"/>
      <c r="H104" s="31"/>
      <c r="I104" s="31"/>
      <c r="M104" s="31"/>
      <c r="N104" s="12"/>
      <c r="Q104" s="31"/>
    </row>
    <row r="105" spans="3:17" x14ac:dyDescent="0.35">
      <c r="C105" s="12"/>
      <c r="D105" s="31"/>
      <c r="E105" s="12"/>
      <c r="F105" s="12"/>
      <c r="G105" s="31"/>
      <c r="H105" s="31"/>
      <c r="I105" s="31"/>
      <c r="M105" s="31"/>
      <c r="N105" s="12"/>
      <c r="Q105" s="31"/>
    </row>
    <row r="106" spans="3:17" x14ac:dyDescent="0.35">
      <c r="C106" s="12"/>
      <c r="D106" s="31"/>
      <c r="E106" s="12"/>
      <c r="F106" s="12"/>
      <c r="G106" s="31"/>
      <c r="H106" s="31"/>
      <c r="I106" s="31"/>
      <c r="M106" s="31"/>
      <c r="N106" s="12"/>
      <c r="Q106" s="31"/>
    </row>
    <row r="107" spans="3:17" x14ac:dyDescent="0.35">
      <c r="C107" s="12"/>
      <c r="D107" s="31"/>
      <c r="E107" s="12"/>
      <c r="F107" s="12"/>
      <c r="G107" s="31"/>
      <c r="H107" s="31"/>
      <c r="I107" s="31"/>
      <c r="M107" s="31"/>
      <c r="N107" s="12"/>
      <c r="Q107" s="31"/>
    </row>
    <row r="108" spans="3:17" x14ac:dyDescent="0.35">
      <c r="C108" s="12"/>
      <c r="D108" s="31"/>
      <c r="E108" s="12"/>
      <c r="F108" s="12"/>
      <c r="G108" s="31"/>
      <c r="H108" s="31"/>
      <c r="I108" s="31"/>
      <c r="M108" s="31"/>
      <c r="N108" s="12"/>
      <c r="Q108" s="31"/>
    </row>
    <row r="109" spans="3:17" x14ac:dyDescent="0.35">
      <c r="C109" s="12"/>
      <c r="D109" s="31"/>
      <c r="E109" s="12"/>
      <c r="F109" s="12"/>
      <c r="G109" s="31"/>
      <c r="H109" s="31"/>
      <c r="I109" s="31"/>
      <c r="M109" s="31"/>
      <c r="N109" s="12"/>
      <c r="Q109" s="31"/>
    </row>
    <row r="110" spans="3:17" x14ac:dyDescent="0.35">
      <c r="C110" s="12"/>
      <c r="D110" s="31"/>
      <c r="E110" s="12"/>
      <c r="F110" s="12"/>
      <c r="G110" s="31"/>
      <c r="H110" s="31"/>
      <c r="I110" s="31"/>
      <c r="M110" s="31"/>
      <c r="N110" s="12"/>
      <c r="Q110" s="31"/>
    </row>
    <row r="111" spans="3:17" x14ac:dyDescent="0.35">
      <c r="C111" s="12"/>
      <c r="D111" s="31"/>
      <c r="E111" s="12"/>
      <c r="F111" s="12"/>
      <c r="G111" s="31"/>
      <c r="H111" s="31"/>
      <c r="I111" s="31"/>
      <c r="M111" s="31"/>
      <c r="N111" s="12"/>
      <c r="Q111" s="31"/>
    </row>
    <row r="112" spans="3:17" x14ac:dyDescent="0.35">
      <c r="C112" s="12"/>
      <c r="D112" s="31"/>
      <c r="E112" s="12"/>
      <c r="F112" s="12"/>
      <c r="G112" s="31"/>
      <c r="H112" s="31"/>
      <c r="I112" s="31"/>
      <c r="M112" s="31"/>
      <c r="N112" s="12"/>
      <c r="Q112" s="31"/>
    </row>
    <row r="113" spans="3:17" x14ac:dyDescent="0.35">
      <c r="C113" s="12"/>
      <c r="D113" s="31"/>
      <c r="E113" s="12"/>
      <c r="F113" s="12"/>
      <c r="G113" s="31"/>
      <c r="H113" s="31"/>
      <c r="I113" s="31"/>
      <c r="M113" s="31"/>
      <c r="N113" s="12"/>
      <c r="Q113" s="31"/>
    </row>
    <row r="114" spans="3:17" x14ac:dyDescent="0.35">
      <c r="C114" s="12"/>
      <c r="D114" s="31"/>
      <c r="E114" s="12"/>
      <c r="F114" s="12"/>
      <c r="G114" s="31"/>
      <c r="H114" s="31"/>
      <c r="I114" s="31"/>
      <c r="M114" s="31"/>
      <c r="N114" s="12"/>
      <c r="Q114" s="31"/>
    </row>
    <row r="115" spans="3:17" x14ac:dyDescent="0.35">
      <c r="C115" s="12"/>
      <c r="D115" s="31"/>
      <c r="E115" s="12"/>
      <c r="F115" s="12"/>
      <c r="G115" s="31"/>
      <c r="H115" s="31"/>
      <c r="I115" s="31"/>
      <c r="M115" s="31"/>
      <c r="N115" s="12"/>
      <c r="Q115" s="31"/>
    </row>
    <row r="116" spans="3:17" x14ac:dyDescent="0.35">
      <c r="C116" s="12"/>
      <c r="D116" s="31"/>
      <c r="E116" s="12"/>
      <c r="F116" s="12"/>
      <c r="G116" s="31"/>
      <c r="H116" s="31"/>
      <c r="I116" s="31"/>
      <c r="M116" s="31"/>
      <c r="N116" s="12"/>
      <c r="Q116" s="31"/>
    </row>
    <row r="117" spans="3:17" x14ac:dyDescent="0.35">
      <c r="C117" s="12"/>
      <c r="D117" s="31"/>
      <c r="E117" s="12"/>
      <c r="F117" s="12"/>
      <c r="G117" s="31"/>
      <c r="H117" s="31"/>
      <c r="I117" s="31"/>
      <c r="M117" s="31"/>
      <c r="N117" s="12"/>
      <c r="Q117" s="31"/>
    </row>
    <row r="118" spans="3:17" x14ac:dyDescent="0.35">
      <c r="C118" s="12"/>
      <c r="D118" s="31"/>
      <c r="E118" s="12"/>
      <c r="F118" s="12"/>
      <c r="G118" s="31"/>
      <c r="H118" s="31"/>
      <c r="I118" s="31"/>
      <c r="M118" s="31"/>
      <c r="N118" s="12"/>
      <c r="Q118" s="31"/>
    </row>
    <row r="119" spans="3:17" x14ac:dyDescent="0.35">
      <c r="C119" s="12"/>
      <c r="D119" s="31"/>
      <c r="E119" s="12"/>
      <c r="F119" s="12"/>
      <c r="G119" s="31"/>
      <c r="H119" s="31"/>
      <c r="I119" s="31"/>
      <c r="M119" s="31"/>
      <c r="N119" s="12"/>
      <c r="Q119" s="31"/>
    </row>
    <row r="120" spans="3:17" x14ac:dyDescent="0.35">
      <c r="C120" s="12"/>
      <c r="D120" s="31"/>
      <c r="E120" s="12"/>
      <c r="F120" s="12"/>
      <c r="G120" s="31"/>
      <c r="H120" s="31"/>
      <c r="I120" s="31"/>
      <c r="M120" s="31"/>
      <c r="N120" s="12"/>
      <c r="Q120" s="31"/>
    </row>
    <row r="121" spans="3:17" x14ac:dyDescent="0.35">
      <c r="C121" s="12"/>
      <c r="D121" s="31"/>
      <c r="E121" s="12"/>
      <c r="F121" s="12"/>
      <c r="G121" s="31"/>
      <c r="H121" s="31"/>
      <c r="I121" s="31"/>
      <c r="M121" s="31"/>
      <c r="N121" s="12"/>
      <c r="Q121" s="31"/>
    </row>
    <row r="122" spans="3:17" x14ac:dyDescent="0.35">
      <c r="C122" s="12"/>
      <c r="D122" s="31"/>
      <c r="E122" s="12"/>
      <c r="F122" s="12"/>
      <c r="G122" s="31"/>
      <c r="H122" s="31"/>
      <c r="I122" s="31"/>
      <c r="M122" s="31"/>
      <c r="N122" s="12"/>
      <c r="Q122" s="31"/>
    </row>
    <row r="123" spans="3:17" x14ac:dyDescent="0.35">
      <c r="C123" s="12"/>
      <c r="D123" s="31"/>
      <c r="E123" s="12"/>
      <c r="F123" s="12"/>
      <c r="G123" s="31"/>
      <c r="H123" s="31"/>
      <c r="I123" s="31"/>
      <c r="M123" s="31"/>
      <c r="N123" s="12"/>
      <c r="Q123" s="31"/>
    </row>
    <row r="124" spans="3:17" x14ac:dyDescent="0.35">
      <c r="C124" s="12"/>
      <c r="D124" s="31"/>
      <c r="E124" s="12"/>
      <c r="F124" s="12"/>
      <c r="G124" s="31"/>
      <c r="H124" s="31"/>
      <c r="I124" s="31"/>
      <c r="M124" s="31"/>
      <c r="N124" s="12"/>
      <c r="Q124" s="31"/>
    </row>
    <row r="125" spans="3:17" x14ac:dyDescent="0.35">
      <c r="C125" s="12"/>
      <c r="D125" s="31"/>
      <c r="E125" s="12"/>
      <c r="F125" s="12"/>
      <c r="G125" s="31"/>
      <c r="H125" s="31"/>
      <c r="I125" s="31"/>
      <c r="M125" s="31"/>
      <c r="N125" s="12"/>
      <c r="Q125" s="31"/>
    </row>
    <row r="126" spans="3:17" x14ac:dyDescent="0.35">
      <c r="C126" s="12"/>
      <c r="D126" s="31"/>
      <c r="E126" s="12"/>
      <c r="F126" s="12"/>
      <c r="G126" s="31"/>
      <c r="H126" s="31"/>
      <c r="I126" s="31"/>
      <c r="M126" s="31"/>
      <c r="N126" s="12"/>
      <c r="Q126" s="31"/>
    </row>
    <row r="127" spans="3:17" x14ac:dyDescent="0.35">
      <c r="C127" s="12"/>
      <c r="D127" s="31"/>
      <c r="E127" s="12"/>
      <c r="F127" s="12"/>
      <c r="G127" s="31"/>
      <c r="H127" s="31"/>
      <c r="I127" s="31"/>
      <c r="M127" s="31"/>
      <c r="N127" s="12"/>
      <c r="Q127" s="31"/>
    </row>
    <row r="128" spans="3:17" x14ac:dyDescent="0.35">
      <c r="C128" s="12"/>
      <c r="D128" s="31"/>
      <c r="E128" s="12"/>
      <c r="F128" s="12"/>
      <c r="G128" s="31"/>
      <c r="H128" s="31"/>
      <c r="I128" s="31"/>
      <c r="M128" s="31"/>
      <c r="N128" s="12"/>
      <c r="Q128" s="31"/>
    </row>
    <row r="129" spans="3:17" x14ac:dyDescent="0.35">
      <c r="C129" s="12"/>
      <c r="D129" s="31"/>
      <c r="E129" s="12"/>
      <c r="F129" s="12"/>
      <c r="G129" s="31"/>
      <c r="H129" s="31"/>
      <c r="I129" s="31"/>
      <c r="M129" s="31"/>
      <c r="N129" s="12"/>
      <c r="Q129" s="31"/>
    </row>
    <row r="130" spans="3:17" x14ac:dyDescent="0.35">
      <c r="C130" s="12"/>
      <c r="D130" s="31"/>
      <c r="E130" s="12"/>
      <c r="F130" s="12"/>
      <c r="G130" s="31"/>
      <c r="H130" s="31"/>
      <c r="I130" s="31"/>
      <c r="M130" s="31"/>
      <c r="N130" s="12"/>
      <c r="Q130" s="31"/>
    </row>
    <row r="131" spans="3:17" x14ac:dyDescent="0.35">
      <c r="C131" s="12"/>
      <c r="D131" s="31"/>
      <c r="E131" s="12"/>
      <c r="F131" s="12"/>
      <c r="G131" s="31"/>
      <c r="H131" s="31"/>
      <c r="I131" s="31"/>
      <c r="M131" s="31"/>
      <c r="N131" s="12"/>
      <c r="Q131" s="31"/>
    </row>
    <row r="132" spans="3:17" x14ac:dyDescent="0.35">
      <c r="C132" s="12"/>
      <c r="D132" s="31"/>
      <c r="E132" s="12"/>
      <c r="F132" s="12"/>
      <c r="G132" s="31"/>
      <c r="H132" s="31"/>
      <c r="I132" s="31"/>
      <c r="M132" s="31"/>
      <c r="N132" s="12"/>
      <c r="Q132" s="31"/>
    </row>
    <row r="133" spans="3:17" x14ac:dyDescent="0.35">
      <c r="C133" s="12"/>
      <c r="D133" s="31"/>
      <c r="E133" s="12"/>
      <c r="F133" s="12"/>
      <c r="G133" s="31"/>
      <c r="H133" s="31"/>
      <c r="I133" s="31"/>
      <c r="M133" s="31"/>
      <c r="N133" s="12"/>
      <c r="Q133" s="31"/>
    </row>
    <row r="134" spans="3:17" x14ac:dyDescent="0.35">
      <c r="C134" s="12"/>
      <c r="D134" s="31"/>
      <c r="E134" s="12"/>
      <c r="F134" s="12"/>
      <c r="G134" s="31"/>
      <c r="H134" s="31"/>
      <c r="I134" s="31"/>
      <c r="M134" s="31"/>
      <c r="N134" s="12"/>
      <c r="Q134" s="31"/>
    </row>
    <row r="135" spans="3:17" x14ac:dyDescent="0.35">
      <c r="C135" s="12"/>
      <c r="D135" s="31"/>
      <c r="E135" s="12"/>
      <c r="F135" s="12"/>
      <c r="G135" s="31"/>
      <c r="H135" s="31"/>
      <c r="I135" s="31"/>
      <c r="M135" s="31"/>
      <c r="N135" s="12"/>
      <c r="Q135" s="31"/>
    </row>
    <row r="136" spans="3:17" x14ac:dyDescent="0.35">
      <c r="C136" s="12"/>
      <c r="D136" s="31"/>
      <c r="E136" s="12"/>
      <c r="F136" s="12"/>
      <c r="G136" s="31"/>
      <c r="H136" s="31"/>
      <c r="I136" s="31"/>
      <c r="M136" s="31"/>
      <c r="N136" s="12"/>
      <c r="Q136" s="31"/>
    </row>
    <row r="137" spans="3:17" x14ac:dyDescent="0.35">
      <c r="C137" s="12"/>
      <c r="D137" s="31"/>
      <c r="E137" s="12"/>
      <c r="F137" s="12"/>
      <c r="G137" s="31"/>
      <c r="H137" s="31"/>
      <c r="I137" s="31"/>
      <c r="M137" s="31"/>
      <c r="N137" s="12"/>
      <c r="Q137" s="31"/>
    </row>
    <row r="138" spans="3:17" x14ac:dyDescent="0.35">
      <c r="C138" s="12"/>
      <c r="D138" s="31"/>
      <c r="E138" s="12"/>
      <c r="F138" s="12"/>
      <c r="G138" s="31"/>
      <c r="H138" s="31"/>
      <c r="I138" s="31"/>
      <c r="M138" s="31"/>
      <c r="N138" s="12"/>
      <c r="Q138" s="31"/>
    </row>
    <row r="139" spans="3:17" x14ac:dyDescent="0.35">
      <c r="C139" s="12"/>
      <c r="D139" s="31"/>
      <c r="E139" s="12"/>
      <c r="F139" s="12"/>
      <c r="G139" s="31"/>
      <c r="H139" s="31"/>
      <c r="I139" s="31"/>
      <c r="M139" s="31"/>
      <c r="N139" s="12"/>
      <c r="Q139" s="31"/>
    </row>
    <row r="140" spans="3:17" x14ac:dyDescent="0.35">
      <c r="C140" s="12"/>
      <c r="D140" s="31"/>
      <c r="E140" s="12"/>
      <c r="F140" s="12"/>
      <c r="G140" s="31"/>
      <c r="H140" s="31"/>
      <c r="I140" s="31"/>
      <c r="M140" s="31"/>
      <c r="N140" s="12"/>
      <c r="Q140" s="31"/>
    </row>
    <row r="141" spans="3:17" x14ac:dyDescent="0.35">
      <c r="C141" s="12"/>
      <c r="D141" s="31"/>
      <c r="E141" s="12"/>
      <c r="F141" s="12"/>
      <c r="G141" s="31"/>
      <c r="H141" s="31"/>
      <c r="I141" s="31"/>
      <c r="M141" s="31"/>
      <c r="N141" s="12"/>
      <c r="Q141" s="31"/>
    </row>
    <row r="142" spans="3:17" x14ac:dyDescent="0.35">
      <c r="C142" s="12"/>
      <c r="D142" s="31"/>
      <c r="E142" s="12"/>
      <c r="F142" s="12"/>
      <c r="G142" s="31"/>
      <c r="H142" s="31"/>
      <c r="I142" s="31"/>
      <c r="M142" s="31"/>
      <c r="N142" s="12"/>
      <c r="Q142" s="31"/>
    </row>
    <row r="143" spans="3:17" x14ac:dyDescent="0.35">
      <c r="C143" s="12"/>
      <c r="D143" s="31"/>
      <c r="E143" s="12"/>
      <c r="F143" s="12"/>
      <c r="G143" s="31"/>
      <c r="H143" s="31"/>
      <c r="I143" s="31"/>
      <c r="M143" s="31"/>
      <c r="N143" s="12"/>
      <c r="Q143" s="31"/>
    </row>
    <row r="144" spans="3:17" x14ac:dyDescent="0.35">
      <c r="C144" s="12"/>
      <c r="D144" s="31"/>
      <c r="E144" s="12"/>
      <c r="F144" s="12"/>
      <c r="G144" s="31"/>
      <c r="H144" s="31"/>
      <c r="I144" s="31"/>
      <c r="M144" s="31"/>
      <c r="N144" s="12"/>
      <c r="Q144" s="31"/>
    </row>
    <row r="145" spans="3:17" x14ac:dyDescent="0.35">
      <c r="C145" s="12"/>
      <c r="D145" s="31"/>
      <c r="E145" s="12"/>
      <c r="F145" s="12"/>
      <c r="G145" s="31"/>
      <c r="H145" s="31"/>
      <c r="I145" s="31"/>
      <c r="M145" s="31"/>
      <c r="N145" s="12"/>
      <c r="Q145" s="31"/>
    </row>
    <row r="146" spans="3:17" x14ac:dyDescent="0.35">
      <c r="C146" s="12"/>
      <c r="D146" s="31"/>
      <c r="E146" s="12"/>
      <c r="F146" s="12"/>
      <c r="G146" s="31"/>
      <c r="H146" s="31"/>
      <c r="I146" s="31"/>
      <c r="M146" s="31"/>
      <c r="N146" s="12"/>
      <c r="Q146" s="31"/>
    </row>
    <row r="147" spans="3:17" x14ac:dyDescent="0.35">
      <c r="C147" s="12"/>
      <c r="D147" s="31"/>
      <c r="E147" s="12"/>
      <c r="F147" s="12"/>
      <c r="G147" s="31"/>
      <c r="H147" s="31"/>
      <c r="I147" s="31"/>
      <c r="M147" s="31"/>
      <c r="N147" s="12"/>
      <c r="Q147" s="31"/>
    </row>
    <row r="148" spans="3:17" x14ac:dyDescent="0.35">
      <c r="C148" s="12"/>
      <c r="D148" s="31"/>
      <c r="E148" s="12"/>
      <c r="F148" s="12"/>
      <c r="G148" s="31"/>
      <c r="H148" s="31"/>
      <c r="I148" s="31"/>
      <c r="M148" s="31"/>
      <c r="N148" s="12"/>
      <c r="Q148" s="31"/>
    </row>
    <row r="149" spans="3:17" x14ac:dyDescent="0.35">
      <c r="C149" s="12"/>
      <c r="D149" s="31"/>
      <c r="E149" s="12"/>
      <c r="F149" s="12"/>
      <c r="G149" s="31"/>
      <c r="H149" s="31"/>
      <c r="I149" s="31"/>
      <c r="M149" s="31"/>
      <c r="N149" s="12"/>
      <c r="Q149" s="31"/>
    </row>
    <row r="150" spans="3:17" x14ac:dyDescent="0.35">
      <c r="C150" s="12"/>
      <c r="D150" s="31"/>
      <c r="E150" s="12"/>
      <c r="F150" s="12"/>
      <c r="G150" s="31"/>
      <c r="H150" s="31"/>
      <c r="I150" s="31"/>
      <c r="M150" s="31"/>
      <c r="N150" s="12"/>
      <c r="Q150" s="31"/>
    </row>
    <row r="151" spans="3:17" x14ac:dyDescent="0.35">
      <c r="C151" s="12"/>
      <c r="D151" s="31"/>
      <c r="E151" s="12"/>
      <c r="F151" s="12"/>
      <c r="G151" s="31"/>
      <c r="H151" s="31"/>
      <c r="I151" s="31"/>
      <c r="M151" s="31"/>
      <c r="N151" s="12"/>
      <c r="Q151" s="31"/>
    </row>
    <row r="152" spans="3:17" x14ac:dyDescent="0.35">
      <c r="C152" s="12"/>
      <c r="D152" s="31"/>
      <c r="E152" s="12"/>
      <c r="F152" s="12"/>
      <c r="G152" s="31"/>
      <c r="H152" s="31"/>
      <c r="I152" s="31"/>
      <c r="M152" s="31"/>
      <c r="N152" s="12"/>
      <c r="Q152" s="31"/>
    </row>
    <row r="153" spans="3:17" x14ac:dyDescent="0.35">
      <c r="C153" s="12"/>
      <c r="D153" s="31"/>
      <c r="E153" s="12"/>
      <c r="F153" s="12"/>
      <c r="G153" s="31"/>
      <c r="H153" s="31"/>
      <c r="I153" s="31"/>
      <c r="M153" s="31"/>
      <c r="N153" s="12"/>
      <c r="Q153" s="31"/>
    </row>
    <row r="154" spans="3:17" x14ac:dyDescent="0.35">
      <c r="C154" s="12"/>
      <c r="D154" s="31"/>
      <c r="E154" s="12"/>
      <c r="F154" s="12"/>
      <c r="G154" s="31"/>
      <c r="H154" s="31"/>
      <c r="I154" s="31"/>
      <c r="M154" s="31"/>
      <c r="N154" s="12"/>
      <c r="Q154" s="31"/>
    </row>
    <row r="155" spans="3:17" x14ac:dyDescent="0.35">
      <c r="C155" s="12"/>
      <c r="D155" s="31"/>
      <c r="E155" s="12"/>
      <c r="F155" s="12"/>
      <c r="G155" s="31"/>
      <c r="H155" s="31"/>
      <c r="I155" s="31"/>
      <c r="M155" s="31"/>
      <c r="N155" s="12"/>
      <c r="Q155" s="31"/>
    </row>
    <row r="156" spans="3:17" x14ac:dyDescent="0.35">
      <c r="C156" s="12"/>
      <c r="D156" s="31"/>
      <c r="E156" s="12"/>
      <c r="F156" s="12"/>
      <c r="G156" s="31"/>
      <c r="H156" s="31"/>
      <c r="I156" s="31"/>
      <c r="M156" s="31"/>
      <c r="N156" s="12"/>
      <c r="Q156" s="31"/>
    </row>
    <row r="157" spans="3:17" x14ac:dyDescent="0.35">
      <c r="C157" s="12"/>
      <c r="D157" s="31"/>
      <c r="E157" s="12"/>
      <c r="F157" s="12"/>
      <c r="G157" s="31"/>
      <c r="H157" s="31"/>
      <c r="I157" s="31"/>
      <c r="M157" s="31"/>
      <c r="N157" s="12"/>
      <c r="Q157" s="31"/>
    </row>
    <row r="158" spans="3:17" x14ac:dyDescent="0.35">
      <c r="C158" s="12"/>
      <c r="D158" s="31"/>
      <c r="E158" s="12"/>
      <c r="F158" s="12"/>
      <c r="G158" s="31"/>
      <c r="H158" s="31"/>
      <c r="I158" s="31"/>
      <c r="M158" s="31"/>
      <c r="N158" s="12"/>
      <c r="Q158" s="31"/>
    </row>
    <row r="159" spans="3:17" x14ac:dyDescent="0.35">
      <c r="C159" s="12"/>
      <c r="D159" s="31"/>
      <c r="E159" s="12"/>
      <c r="F159" s="12"/>
      <c r="G159" s="31"/>
      <c r="H159" s="31"/>
      <c r="I159" s="31"/>
      <c r="M159" s="31"/>
      <c r="N159" s="12"/>
      <c r="Q159" s="31"/>
    </row>
    <row r="160" spans="3:17" x14ac:dyDescent="0.35">
      <c r="C160" s="12"/>
      <c r="D160" s="31"/>
      <c r="E160" s="12"/>
      <c r="F160" s="12"/>
      <c r="G160" s="31"/>
      <c r="H160" s="31"/>
      <c r="I160" s="31"/>
      <c r="M160" s="31"/>
      <c r="N160" s="12"/>
      <c r="Q160" s="31"/>
    </row>
    <row r="161" spans="3:17" x14ac:dyDescent="0.35">
      <c r="C161" s="12"/>
      <c r="D161" s="31"/>
      <c r="E161" s="12"/>
      <c r="F161" s="12"/>
      <c r="G161" s="31"/>
      <c r="H161" s="31"/>
      <c r="I161" s="31"/>
      <c r="M161" s="31"/>
      <c r="N161" s="12"/>
      <c r="Q161" s="31"/>
    </row>
    <row r="162" spans="3:17" x14ac:dyDescent="0.35">
      <c r="C162" s="12"/>
      <c r="D162" s="31"/>
      <c r="E162" s="12"/>
      <c r="F162" s="12"/>
      <c r="G162" s="31"/>
      <c r="H162" s="31"/>
      <c r="I162" s="31"/>
      <c r="M162" s="31"/>
      <c r="N162" s="12"/>
      <c r="Q162" s="31"/>
    </row>
    <row r="163" spans="3:17" x14ac:dyDescent="0.35">
      <c r="C163" s="12"/>
      <c r="D163" s="31"/>
      <c r="E163" s="12"/>
      <c r="F163" s="12"/>
      <c r="G163" s="31"/>
      <c r="H163" s="31"/>
      <c r="I163" s="31"/>
      <c r="M163" s="31"/>
      <c r="N163" s="12"/>
      <c r="Q163" s="31"/>
    </row>
    <row r="164" spans="3:17" x14ac:dyDescent="0.35">
      <c r="C164" s="12"/>
      <c r="D164" s="31"/>
      <c r="E164" s="12"/>
      <c r="F164" s="12"/>
      <c r="G164" s="31"/>
      <c r="H164" s="31"/>
      <c r="I164" s="31"/>
      <c r="M164" s="31"/>
      <c r="N164" s="12"/>
      <c r="Q164" s="31"/>
    </row>
    <row r="165" spans="3:17" x14ac:dyDescent="0.35">
      <c r="C165" s="12"/>
      <c r="D165" s="31"/>
      <c r="E165" s="12"/>
      <c r="F165" s="12"/>
      <c r="G165" s="31"/>
      <c r="H165" s="31"/>
      <c r="I165" s="31"/>
      <c r="M165" s="31"/>
      <c r="N165" s="12"/>
      <c r="Q165" s="31"/>
    </row>
    <row r="166" spans="3:17" x14ac:dyDescent="0.35">
      <c r="C166" s="12"/>
      <c r="D166" s="31"/>
      <c r="E166" s="12"/>
      <c r="F166" s="12"/>
      <c r="G166" s="31"/>
      <c r="H166" s="31"/>
      <c r="I166" s="31"/>
      <c r="M166" s="31"/>
      <c r="N166" s="12"/>
      <c r="Q166" s="31"/>
    </row>
    <row r="167" spans="3:17" x14ac:dyDescent="0.35">
      <c r="C167" s="12"/>
      <c r="D167" s="31"/>
      <c r="E167" s="12"/>
      <c r="F167" s="12"/>
      <c r="G167" s="31"/>
      <c r="H167" s="31"/>
      <c r="I167" s="31"/>
      <c r="M167" s="31"/>
      <c r="N167" s="12"/>
      <c r="Q167" s="31"/>
    </row>
    <row r="168" spans="3:17" x14ac:dyDescent="0.35">
      <c r="C168" s="12"/>
      <c r="D168" s="31"/>
      <c r="E168" s="12"/>
      <c r="F168" s="12"/>
      <c r="G168" s="31"/>
      <c r="H168" s="31"/>
      <c r="I168" s="31"/>
      <c r="M168" s="31"/>
      <c r="N168" s="12"/>
      <c r="Q168" s="31"/>
    </row>
    <row r="169" spans="3:17" x14ac:dyDescent="0.35">
      <c r="C169" s="12"/>
      <c r="D169" s="31"/>
      <c r="E169" s="12"/>
      <c r="F169" s="12"/>
      <c r="G169" s="31"/>
      <c r="H169" s="31"/>
      <c r="I169" s="31"/>
      <c r="M169" s="31"/>
      <c r="N169" s="12"/>
      <c r="Q169" s="31"/>
    </row>
    <row r="170" spans="3:17" x14ac:dyDescent="0.35">
      <c r="C170" s="12"/>
      <c r="D170" s="31"/>
      <c r="E170" s="12"/>
      <c r="F170" s="12"/>
      <c r="G170" s="31"/>
      <c r="H170" s="31"/>
      <c r="I170" s="31"/>
      <c r="M170" s="31"/>
      <c r="N170" s="12"/>
      <c r="Q170" s="31"/>
    </row>
    <row r="171" spans="3:17" x14ac:dyDescent="0.35">
      <c r="C171" s="12"/>
      <c r="D171" s="31"/>
      <c r="E171" s="12"/>
      <c r="F171" s="12"/>
      <c r="G171" s="31"/>
      <c r="H171" s="31"/>
      <c r="I171" s="31"/>
      <c r="M171" s="31"/>
      <c r="N171" s="12"/>
      <c r="Q171" s="31"/>
    </row>
    <row r="172" spans="3:17" x14ac:dyDescent="0.35">
      <c r="C172" s="12"/>
      <c r="D172" s="31"/>
      <c r="E172" s="12"/>
      <c r="F172" s="12"/>
      <c r="G172" s="31"/>
      <c r="H172" s="31"/>
      <c r="I172" s="31"/>
      <c r="M172" s="31"/>
      <c r="N172" s="12"/>
      <c r="Q172" s="31"/>
    </row>
    <row r="173" spans="3:17" x14ac:dyDescent="0.35">
      <c r="C173" s="12"/>
      <c r="D173" s="31"/>
      <c r="E173" s="12"/>
      <c r="F173" s="12"/>
      <c r="G173" s="31"/>
      <c r="H173" s="31"/>
      <c r="I173" s="31"/>
      <c r="M173" s="31"/>
      <c r="N173" s="12"/>
      <c r="Q173" s="31"/>
    </row>
    <row r="174" spans="3:17" x14ac:dyDescent="0.35">
      <c r="C174" s="12"/>
      <c r="D174" s="31"/>
      <c r="E174" s="12"/>
      <c r="F174" s="12"/>
      <c r="G174" s="31"/>
      <c r="H174" s="31"/>
      <c r="I174" s="31"/>
      <c r="M174" s="31"/>
      <c r="N174" s="12"/>
      <c r="Q174" s="31"/>
    </row>
    <row r="175" spans="3:17" x14ac:dyDescent="0.35">
      <c r="C175" s="12"/>
      <c r="D175" s="31"/>
      <c r="E175" s="12"/>
      <c r="F175" s="12"/>
      <c r="G175" s="31"/>
      <c r="H175" s="31"/>
      <c r="I175" s="31"/>
      <c r="M175" s="31"/>
      <c r="N175" s="12"/>
      <c r="Q175" s="31"/>
    </row>
    <row r="176" spans="3:17" x14ac:dyDescent="0.35">
      <c r="C176" s="12"/>
      <c r="D176" s="31"/>
      <c r="E176" s="12"/>
      <c r="F176" s="12"/>
      <c r="G176" s="31"/>
      <c r="H176" s="31"/>
      <c r="I176" s="31"/>
      <c r="M176" s="31"/>
      <c r="N176" s="12"/>
      <c r="Q176" s="31"/>
    </row>
    <row r="177" spans="3:17" x14ac:dyDescent="0.35">
      <c r="C177" s="12"/>
      <c r="D177" s="31"/>
      <c r="E177" s="12"/>
      <c r="F177" s="12"/>
      <c r="G177" s="31"/>
      <c r="H177" s="31"/>
      <c r="I177" s="31"/>
      <c r="M177" s="31"/>
      <c r="N177" s="12"/>
      <c r="Q177" s="31"/>
    </row>
    <row r="178" spans="3:17" x14ac:dyDescent="0.35">
      <c r="C178" s="12"/>
      <c r="D178" s="31"/>
      <c r="E178" s="12"/>
      <c r="F178" s="12"/>
      <c r="G178" s="31"/>
      <c r="H178" s="31"/>
      <c r="I178" s="31"/>
      <c r="M178" s="31"/>
      <c r="N178" s="12"/>
      <c r="Q178" s="31"/>
    </row>
    <row r="179" spans="3:17" x14ac:dyDescent="0.35">
      <c r="C179" s="12"/>
      <c r="D179" s="31"/>
      <c r="E179" s="12"/>
      <c r="F179" s="12"/>
      <c r="G179" s="31"/>
      <c r="H179" s="31"/>
      <c r="I179" s="31"/>
      <c r="M179" s="31"/>
      <c r="N179" s="12"/>
      <c r="Q179" s="31"/>
    </row>
    <row r="180" spans="3:17" x14ac:dyDescent="0.35">
      <c r="C180" s="12"/>
      <c r="D180" s="31"/>
      <c r="E180" s="12"/>
      <c r="F180" s="12"/>
      <c r="G180" s="31"/>
      <c r="H180" s="31"/>
      <c r="I180" s="31"/>
      <c r="M180" s="31"/>
      <c r="N180" s="12"/>
      <c r="Q180" s="31"/>
    </row>
    <row r="181" spans="3:17" x14ac:dyDescent="0.35">
      <c r="C181" s="12"/>
      <c r="D181" s="31"/>
      <c r="E181" s="12"/>
      <c r="F181" s="12"/>
      <c r="G181" s="31"/>
      <c r="H181" s="31"/>
      <c r="I181" s="31"/>
      <c r="M181" s="31"/>
      <c r="N181" s="12"/>
      <c r="Q181" s="31"/>
    </row>
    <row r="182" spans="3:17" x14ac:dyDescent="0.35">
      <c r="C182" s="12"/>
      <c r="D182" s="31"/>
      <c r="E182" s="12"/>
      <c r="F182" s="12"/>
      <c r="G182" s="31"/>
      <c r="H182" s="31"/>
      <c r="I182" s="31"/>
      <c r="M182" s="31"/>
      <c r="N182" s="12"/>
      <c r="Q182" s="31"/>
    </row>
    <row r="183" spans="3:17" x14ac:dyDescent="0.35">
      <c r="C183" s="12"/>
      <c r="D183" s="31"/>
      <c r="E183" s="12"/>
      <c r="F183" s="12"/>
      <c r="G183" s="31"/>
      <c r="H183" s="31"/>
      <c r="I183" s="31"/>
      <c r="M183" s="31"/>
      <c r="N183" s="12"/>
      <c r="Q183" s="31"/>
    </row>
    <row r="184" spans="3:17" x14ac:dyDescent="0.35">
      <c r="C184" s="12"/>
      <c r="D184" s="31"/>
      <c r="E184" s="12"/>
      <c r="F184" s="12"/>
      <c r="G184" s="31"/>
      <c r="H184" s="31"/>
      <c r="I184" s="31"/>
      <c r="M184" s="31"/>
      <c r="N184" s="12"/>
      <c r="Q184" s="31"/>
    </row>
    <row r="185" spans="3:17" x14ac:dyDescent="0.35">
      <c r="C185" s="12"/>
      <c r="D185" s="31"/>
      <c r="E185" s="12"/>
      <c r="F185" s="12"/>
      <c r="G185" s="31"/>
      <c r="H185" s="31"/>
      <c r="I185" s="31"/>
      <c r="M185" s="31"/>
      <c r="N185" s="12"/>
      <c r="Q185" s="31"/>
    </row>
    <row r="186" spans="3:17" x14ac:dyDescent="0.35">
      <c r="C186" s="12"/>
      <c r="D186" s="31"/>
      <c r="E186" s="12"/>
      <c r="F186" s="12"/>
      <c r="G186" s="31"/>
      <c r="H186" s="31"/>
      <c r="I186" s="31"/>
      <c r="M186" s="31"/>
      <c r="N186" s="12"/>
      <c r="Q186" s="31"/>
    </row>
    <row r="187" spans="3:17" x14ac:dyDescent="0.35">
      <c r="C187" s="12"/>
      <c r="D187" s="31"/>
      <c r="E187" s="12"/>
      <c r="F187" s="12"/>
      <c r="G187" s="31"/>
      <c r="H187" s="31"/>
      <c r="I187" s="31"/>
      <c r="M187" s="31"/>
      <c r="N187" s="12"/>
      <c r="Q187" s="31"/>
    </row>
    <row r="188" spans="3:17" x14ac:dyDescent="0.35">
      <c r="C188" s="12"/>
      <c r="D188" s="31"/>
      <c r="E188" s="12"/>
      <c r="F188" s="12"/>
      <c r="G188" s="31"/>
      <c r="H188" s="31"/>
      <c r="I188" s="31"/>
      <c r="M188" s="31"/>
      <c r="N188" s="12"/>
      <c r="Q188" s="31"/>
    </row>
  </sheetData>
  <sheetProtection algorithmName="SHA-512" hashValue="8caNnZO8JQqaPOLwaD3ZqxbM2cBcFNwpnrLRubAPSAkQ7+6JzuJ4yOt47K8Vzs6TIYyoLzRgQiHo+kM5N17+Xw==" saltValue="LqppybUtS176iC+PeqUnBA==" spinCount="100000" sheet="1" objects="1" scenarios="1" selectLockedCells="1"/>
  <mergeCells count="27">
    <mergeCell ref="P1:Q1"/>
    <mergeCell ref="J51:L51"/>
    <mergeCell ref="M7:M22"/>
    <mergeCell ref="N7:N22"/>
    <mergeCell ref="O7:O22"/>
    <mergeCell ref="P7:P22"/>
    <mergeCell ref="Q7:Q22"/>
    <mergeCell ref="M23:M36"/>
    <mergeCell ref="N23:N36"/>
    <mergeCell ref="O23:O36"/>
    <mergeCell ref="P23:P36"/>
    <mergeCell ref="Q23:Q36"/>
    <mergeCell ref="O37:O48"/>
    <mergeCell ref="P37:P48"/>
    <mergeCell ref="Q37:Q48"/>
    <mergeCell ref="M37:M48"/>
    <mergeCell ref="B1:E1"/>
    <mergeCell ref="B51:F51"/>
    <mergeCell ref="B52:F52"/>
    <mergeCell ref="B3:C4"/>
    <mergeCell ref="D3:E4"/>
    <mergeCell ref="F3:I4"/>
    <mergeCell ref="N37:N48"/>
    <mergeCell ref="H7:H22"/>
    <mergeCell ref="H23:H36"/>
    <mergeCell ref="H37:H48"/>
    <mergeCell ref="J52:L52"/>
  </mergeCells>
  <conditionalFormatting sqref="B7:B49">
    <cfRule type="containsBlanks" dxfId="42" priority="75">
      <formula>LEN(TRIM(B7))=0</formula>
    </cfRule>
  </conditionalFormatting>
  <conditionalFormatting sqref="B7:B49">
    <cfRule type="cellIs" dxfId="41" priority="70" operator="greaterThanOrEqual">
      <formula>1</formula>
    </cfRule>
  </conditionalFormatting>
  <conditionalFormatting sqref="J7:J9">
    <cfRule type="notContainsBlanks" dxfId="40" priority="42">
      <formula>LEN(TRIM(J7))&gt;0</formula>
    </cfRule>
    <cfRule type="containsBlanks" dxfId="39" priority="43">
      <formula>LEN(TRIM(J7))=0</formula>
    </cfRule>
  </conditionalFormatting>
  <conditionalFormatting sqref="J7:J9">
    <cfRule type="notContainsBlanks" dxfId="38" priority="41">
      <formula>LEN(TRIM(J7))&gt;0</formula>
    </cfRule>
  </conditionalFormatting>
  <conditionalFormatting sqref="L7:L9">
    <cfRule type="cellIs" dxfId="37" priority="39" operator="equal">
      <formula>"NEVYHOVUJE"</formula>
    </cfRule>
    <cfRule type="cellIs" dxfId="36" priority="40" operator="equal">
      <formula>"VYHOVUJE"</formula>
    </cfRule>
  </conditionalFormatting>
  <conditionalFormatting sqref="J10:J11 J17 J23 J29 J35:J49">
    <cfRule type="notContainsBlanks" dxfId="35" priority="37">
      <formula>LEN(TRIM(J10))&gt;0</formula>
    </cfRule>
    <cfRule type="containsBlanks" dxfId="34" priority="38">
      <formula>LEN(TRIM(J10))=0</formula>
    </cfRule>
  </conditionalFormatting>
  <conditionalFormatting sqref="J10:J11 J17 J23 J29 J35:J49">
    <cfRule type="notContainsBlanks" dxfId="33" priority="36">
      <formula>LEN(TRIM(J10))&gt;0</formula>
    </cfRule>
  </conditionalFormatting>
  <conditionalFormatting sqref="L10:L11 L17 L23 L29 L35:L49">
    <cfRule type="cellIs" dxfId="32" priority="34" operator="equal">
      <formula>"NEVYHOVUJE"</formula>
    </cfRule>
    <cfRule type="cellIs" dxfId="31" priority="35" operator="equal">
      <formula>"VYHOVUJE"</formula>
    </cfRule>
  </conditionalFormatting>
  <conditionalFormatting sqref="J12:J13 J18:J19 J24:J25 J30:J31">
    <cfRule type="notContainsBlanks" dxfId="30" priority="32">
      <formula>LEN(TRIM(J12))&gt;0</formula>
    </cfRule>
    <cfRule type="containsBlanks" dxfId="29" priority="33">
      <formula>LEN(TRIM(J12))=0</formula>
    </cfRule>
  </conditionalFormatting>
  <conditionalFormatting sqref="J12:J13 J18:J19 J24:J25 J30:J31">
    <cfRule type="notContainsBlanks" dxfId="28" priority="31">
      <formula>LEN(TRIM(J12))&gt;0</formula>
    </cfRule>
  </conditionalFormatting>
  <conditionalFormatting sqref="L12:L13 L18:L19 L24:L25 L30:L31">
    <cfRule type="cellIs" dxfId="27" priority="29" operator="equal">
      <formula>"NEVYHOVUJE"</formula>
    </cfRule>
    <cfRule type="cellIs" dxfId="26" priority="30" operator="equal">
      <formula>"VYHOVUJE"</formula>
    </cfRule>
  </conditionalFormatting>
  <conditionalFormatting sqref="J14:J15 J20:J21 J26:J27 J32:J33">
    <cfRule type="notContainsBlanks" dxfId="25" priority="27">
      <formula>LEN(TRIM(J14))&gt;0</formula>
    </cfRule>
    <cfRule type="containsBlanks" dxfId="24" priority="28">
      <formula>LEN(TRIM(J14))=0</formula>
    </cfRule>
  </conditionalFormatting>
  <conditionalFormatting sqref="J14:J15 J20:J21 J26:J27 J32:J33">
    <cfRule type="notContainsBlanks" dxfId="23" priority="26">
      <formula>LEN(TRIM(J14))&gt;0</formula>
    </cfRule>
  </conditionalFormatting>
  <conditionalFormatting sqref="L14:L15 L20:L21 L26:L27 L32:L33">
    <cfRule type="cellIs" dxfId="22" priority="24" operator="equal">
      <formula>"NEVYHOVUJE"</formula>
    </cfRule>
    <cfRule type="cellIs" dxfId="21" priority="25" operator="equal">
      <formula>"VYHOVUJE"</formula>
    </cfRule>
  </conditionalFormatting>
  <conditionalFormatting sqref="J16 J22 J28 J34">
    <cfRule type="notContainsBlanks" dxfId="20" priority="22">
      <formula>LEN(TRIM(J16))&gt;0</formula>
    </cfRule>
    <cfRule type="containsBlanks" dxfId="19" priority="23">
      <formula>LEN(TRIM(J16))=0</formula>
    </cfRule>
  </conditionalFormatting>
  <conditionalFormatting sqref="J16 J22 J28 J34">
    <cfRule type="notContainsBlanks" dxfId="18" priority="21">
      <formula>LEN(TRIM(J16))&gt;0</formula>
    </cfRule>
  </conditionalFormatting>
  <conditionalFormatting sqref="L16 L22 L28 L34">
    <cfRule type="cellIs" dxfId="17" priority="19" operator="equal">
      <formula>"NEVYHOVUJE"</formula>
    </cfRule>
    <cfRule type="cellIs" dxfId="16" priority="20" operator="equal">
      <formula>"VYHOVUJE"</formula>
    </cfRule>
  </conditionalFormatting>
  <conditionalFormatting sqref="D7:D22">
    <cfRule type="containsBlanks" dxfId="15" priority="16">
      <formula>LEN(TRIM(D7))=0</formula>
    </cfRule>
  </conditionalFormatting>
  <conditionalFormatting sqref="D23:D36">
    <cfRule type="containsBlanks" dxfId="14" priority="15">
      <formula>LEN(TRIM(D23))=0</formula>
    </cfRule>
  </conditionalFormatting>
  <conditionalFormatting sqref="D44:D48">
    <cfRule type="containsBlanks" dxfId="13" priority="14">
      <formula>LEN(TRIM(D44))=0</formula>
    </cfRule>
  </conditionalFormatting>
  <conditionalFormatting sqref="D37">
    <cfRule type="containsBlanks" dxfId="12" priority="13">
      <formula>LEN(TRIM(D37))=0</formula>
    </cfRule>
  </conditionalFormatting>
  <conditionalFormatting sqref="D38">
    <cfRule type="containsBlanks" dxfId="11" priority="12">
      <formula>LEN(TRIM(D38))=0</formula>
    </cfRule>
  </conditionalFormatting>
  <conditionalFormatting sqref="D39">
    <cfRule type="containsBlanks" dxfId="10" priority="11">
      <formula>LEN(TRIM(D39))=0</formula>
    </cfRule>
  </conditionalFormatting>
  <conditionalFormatting sqref="D40">
    <cfRule type="containsBlanks" dxfId="9" priority="10">
      <formula>LEN(TRIM(D40))=0</formula>
    </cfRule>
  </conditionalFormatting>
  <conditionalFormatting sqref="D42">
    <cfRule type="containsBlanks" dxfId="8" priority="9">
      <formula>LEN(TRIM(D42))=0</formula>
    </cfRule>
  </conditionalFormatting>
  <conditionalFormatting sqref="D43">
    <cfRule type="containsBlanks" dxfId="7" priority="8">
      <formula>LEN(TRIM(D43))=0</formula>
    </cfRule>
  </conditionalFormatting>
  <conditionalFormatting sqref="D41">
    <cfRule type="containsBlanks" dxfId="6" priority="7">
      <formula>LEN(TRIM(D41))=0</formula>
    </cfRule>
  </conditionalFormatting>
  <conditionalFormatting sqref="D49">
    <cfRule type="expression" dxfId="5" priority="6">
      <formula>LEN(TRIM(D49))=0</formula>
    </cfRule>
  </conditionalFormatting>
  <conditionalFormatting sqref="H49">
    <cfRule type="notContainsBlanks" dxfId="4" priority="3">
      <formula>LEN(TRIM(H49))&gt;0</formula>
    </cfRule>
    <cfRule type="containsBlanks" dxfId="3" priority="4">
      <formula>LEN(TRIM(H49))=0</formula>
    </cfRule>
  </conditionalFormatting>
  <conditionalFormatting sqref="H49">
    <cfRule type="notContainsBlanks" dxfId="2" priority="2">
      <formula>LEN(TRIM(H49))&gt;0</formula>
    </cfRule>
  </conditionalFormatting>
  <conditionalFormatting sqref="H49">
    <cfRule type="notContainsBlanks" dxfId="1" priority="1">
      <formula>LEN(TRIM(H49))&gt;0</formula>
    </cfRule>
    <cfRule type="containsBlanks" dxfId="0" priority="5">
      <formula>LEN(TRIM(H49))=0</formula>
    </cfRule>
  </conditionalFormatting>
  <dataValidations disablePrompts="1" count="4">
    <dataValidation type="list" showInputMessage="1" showErrorMessage="1" sqref="N7 N23 N37" xr:uid="{00000000-0002-0000-0000-000000000000}">
      <formula1>"ANO,NE"</formula1>
    </dataValidation>
    <dataValidation type="list" showInputMessage="1" showErrorMessage="1" sqref="E7:E48" xr:uid="{00000000-0002-0000-0000-000001000000}">
      <formula1>"ks,bal,sada,"</formula1>
    </dataValidation>
    <dataValidation type="list" showInputMessage="1" showErrorMessage="1" sqref="E49" xr:uid="{9B3D0EBC-6F6F-46D8-8585-42D1FACDC801}">
      <formula1>"ks,bal,sada"</formula1>
      <formula2>0</formula2>
    </dataValidation>
    <dataValidation type="list" showInputMessage="1" showErrorMessage="1" sqref="N49" xr:uid="{A239852C-776E-46DD-BD05-1C27D71569D0}">
      <formula1>"ANO,NE"</formula1>
      <formula2>0</formula2>
    </dataValidation>
  </dataValidations>
  <pageMargins left="0.19685039370078741" right="0.19685039370078741" top="0.15748031496062992" bottom="0.19685039370078741" header="0.15748031496062992" footer="0.19685039370078741"/>
  <pageSetup paperSize="9" scale="3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2020-06-30T06:42:33Z</cp:lastPrinted>
  <dcterms:created xsi:type="dcterms:W3CDTF">2014-03-05T12:43:32Z</dcterms:created>
  <dcterms:modified xsi:type="dcterms:W3CDTF">2020-06-30T08:19:23Z</dcterms:modified>
</cp:coreProperties>
</file>