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potřeby'!$B$1:$N$90</definedName>
  </definedNames>
  <calcPr calcId="181029"/>
  <extLst/>
</workbook>
</file>

<file path=xl/sharedStrings.xml><?xml version="1.0" encoding="utf-8"?>
<sst xmlns="http://schemas.openxmlformats.org/spreadsheetml/2006/main" count="284" uniqueCount="171">
  <si>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</si>
  <si>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</si>
  <si>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</si>
  <si>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</si>
  <si>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</si>
  <si>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</si>
  <si>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</si>
  <si>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</si>
  <si>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</si>
  <si>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</si>
  <si>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</si>
  <si>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>bal</t>
  </si>
  <si>
    <t>Obálky bublinkové bílé 270x360</t>
  </si>
  <si>
    <t>Lepicí páska 25mm x 66m transparentní</t>
  </si>
  <si>
    <t>ks</t>
  </si>
  <si>
    <t>Lepicí páska 50mm x 66m transparentní</t>
  </si>
  <si>
    <t>Lepicí páska oboustranná 25mmx10m</t>
  </si>
  <si>
    <t>Lepicí páska oboustranná 50mmx10m</t>
  </si>
  <si>
    <t>Vysoká lepicí síla a okamžitá přilnavost. Vhodné na  papír, karton, nevysychá, neobsahuje rozpouštědla.</t>
  </si>
  <si>
    <t xml:space="preserve">Mikro tužka 0,5 </t>
  </si>
  <si>
    <t>0,5 mm, plast tělo, guma, výsuvný hrot, pogumovaný úchop.</t>
  </si>
  <si>
    <t>Tuhy do mikrotužky 0,5 HB,B</t>
  </si>
  <si>
    <t>Popisovač lihový 1mm - sada 4ks</t>
  </si>
  <si>
    <t>sada</t>
  </si>
  <si>
    <t>Propustka k lékaři</t>
  </si>
  <si>
    <t xml:space="preserve">Spojovače 24/6  </t>
  </si>
  <si>
    <t xml:space="preserve">Motouz jutový přírodní  </t>
  </si>
  <si>
    <t>Pokladní kotoučky  80/60/17</t>
  </si>
  <si>
    <t>Euroobal A4 - hladký</t>
  </si>
  <si>
    <t>Vazač pro kroužkovou vazbu</t>
  </si>
  <si>
    <t xml:space="preserve">Obálky bublinkové bílé 220x330 </t>
  </si>
  <si>
    <t>Obálky bublinkové bílé 320x445+50</t>
  </si>
  <si>
    <t>Obálky bublinkové bílé 370x480+50</t>
  </si>
  <si>
    <t>Obálky C6 114 x 162 mm</t>
  </si>
  <si>
    <t>Obálky DL 110 x 220 mm - bez okénka</t>
  </si>
  <si>
    <t>Obálky B4 , 250 x 353 mm</t>
  </si>
  <si>
    <t>Obálky C6 červený pruh</t>
  </si>
  <si>
    <t>Taška obchodní - obálka A4/dno</t>
  </si>
  <si>
    <t xml:space="preserve">Lepící páska do stolních odvíječů - náplň 19mm </t>
  </si>
  <si>
    <t>Zvýrazňovač 1-4 mm - sada 6ks</t>
  </si>
  <si>
    <t>Krabička na poznámkový špalíček</t>
  </si>
  <si>
    <t>Miska na spony</t>
  </si>
  <si>
    <t>Připínáčky  pro nástěnky (špulky)</t>
  </si>
  <si>
    <t xml:space="preserve">Rozešívačka </t>
  </si>
  <si>
    <t xml:space="preserve">Papír kancelářský A4 kvalita"C"  </t>
  </si>
  <si>
    <t>Fixační folie čirá 0,5 m - 2,4 kg</t>
  </si>
  <si>
    <t>Klip kovový 32</t>
  </si>
  <si>
    <t>Nůžky kancelářské střední</t>
  </si>
  <si>
    <t>Euroobal A4 - rozšířený</t>
  </si>
  <si>
    <t xml:space="preserve">Papír kancelářský A4 kvalita"B"  </t>
  </si>
  <si>
    <t>Papír barevný kopírovací A4 80g - mix 5 barev</t>
  </si>
  <si>
    <t>Kopírovací karton bílý A4 100g</t>
  </si>
  <si>
    <t xml:space="preserve">ks </t>
  </si>
  <si>
    <t>Velmi jemný plastický hrot , šíře stopy 0,3 mm.</t>
  </si>
  <si>
    <t>Popisovač CD/DVD  1 mm</t>
  </si>
  <si>
    <t>Popisovač tabulový 2,5 mm - sada 4ks</t>
  </si>
  <si>
    <t xml:space="preserve">Čisticí vlhčené ubrousky univerzální </t>
  </si>
  <si>
    <t xml:space="preserve">Čisticí houba magnetická na bílé tabule </t>
  </si>
  <si>
    <t>Korekční strojek jednorázový</t>
  </si>
  <si>
    <t>Rychlouzavírací sáčky 4x6</t>
  </si>
  <si>
    <t>Rychlouzavírací sáčky 8x12</t>
  </si>
  <si>
    <t>Nůžky střední velké</t>
  </si>
  <si>
    <t>Nůž na dopisy</t>
  </si>
  <si>
    <t>Rozlišovač papírový ("jazyk") - mix 5 barev</t>
  </si>
  <si>
    <t>Lepicí páska 38mm x 66m transparentní</t>
  </si>
  <si>
    <t>Kancelářské potřeby (II.) - 018 - 2020 (KP-(II.)-018-2020)</t>
  </si>
  <si>
    <t>Priloha_c._1_KS_technicke_specifikace_KP-(II.)-018-2020</t>
  </si>
  <si>
    <t xml:space="preserve">Název </t>
  </si>
  <si>
    <t>Měrná jednotka [MJ]</t>
  </si>
  <si>
    <t>Popis</t>
  </si>
  <si>
    <t>Maximální cena za jednotlivé položky 
 v Kč BEZ DPH</t>
  </si>
  <si>
    <t xml:space="preserve">Fakturace </t>
  </si>
  <si>
    <t>Samostatná faktura</t>
  </si>
  <si>
    <t>Kontaktní osoba 
k převzetí zboží</t>
  </si>
  <si>
    <t xml:space="preserve">Místo dodání </t>
  </si>
  <si>
    <t xml:space="preserve">UK FZS - Jana Martínková,
Tel.: 37763 7788, martija@uk.zcu.cz </t>
  </si>
  <si>
    <t>Sedláčkova 31, 
301 00 Plzeň,
Univerzitní knihovna -
Knihovna zdravotnických studií,
místnost ST 405</t>
  </si>
  <si>
    <t>OPR - Pavla Matoušková,
Tel.: 37763 1019,
matouskp@rek.zcu.cz</t>
  </si>
  <si>
    <t>Univerzitní 18, 
301 00 Plzeň,
Odbor právní - Oddělení legislativní,
místnost UB 015</t>
  </si>
  <si>
    <t xml:space="preserve">UK PRA - Lenka Fajmanová,
Tel.: 37763 7744, 7746 fajmanov@uk.zcu.cz </t>
  </si>
  <si>
    <t>sady Pětatřicátníků 16, 
301 00 Plzeň,
Univerzitní knihovna -
Filozofická a právnická knihovna,
místnost PS 312</t>
  </si>
  <si>
    <t>PS-E - Ing. Pavol Janča,
Tel.: 737 619 252</t>
  </si>
  <si>
    <t>Univerzitní 22, 
301 00 Plzeň,
Provoz a služby -
Energetické hospodářství,
místnost UK 008</t>
  </si>
  <si>
    <t xml:space="preserve">KKE - Michaela Vacková,
Tel.: 37763 8131, mvackova@fst.zcu.cz </t>
  </si>
  <si>
    <t>Univerzitní 22, 
301 00 Plzeň, 
Fakulta strojní -
Centrum energetického výzkumu,
místnost UX-232a)</t>
  </si>
  <si>
    <t>PS-NL - Vladislava Ottová, 
Tel.: 37763 1332,  ottova@ps.zcu.cz</t>
  </si>
  <si>
    <t>Univerzitní 22, 
301 00 Plzeň,
Fakulta strojní - Centrální sklad,
místnost UU012</t>
  </si>
  <si>
    <t>Obaly "L" A4 - čiré</t>
  </si>
  <si>
    <t>Nezávěsné hladké PVC obaly, vkládání na šířku i na výšku, min. 150 mic.
Min. 10 ks v balení.</t>
  </si>
  <si>
    <t>Samolepicí, odtrhovací proužek, vzduchová ochranná vrstva, vhodné pro zasílání křehkých předmětů. Min. 10 ks v balení.</t>
  </si>
  <si>
    <t>Kvalitní lepicí páska průhledná.</t>
  </si>
  <si>
    <t>Polypropylenová oboustranná lepicí páska, univerzální použití, možnost použít pro podlahové krytiny a koberce.</t>
  </si>
  <si>
    <t xml:space="preserve">Polypropylenová oboustranná lepicí páska, univerzální použití, možnost použít pro podlahové krytiny a koberce. </t>
  </si>
  <si>
    <t>Lepicí tyčinka min. 20g</t>
  </si>
  <si>
    <t>Lepicí tyčinka min. 40g</t>
  </si>
  <si>
    <r>
      <t xml:space="preserve">Gelové pero 0,5 mm - </t>
    </r>
    <r>
      <rPr>
        <b/>
        <sz val="11"/>
        <rFont val="Calibri"/>
        <family val="2"/>
      </rPr>
      <t>modrá náplň</t>
    </r>
  </si>
  <si>
    <t>Min. 12 tuh v balení. Kompatibilní s pol.č. 9.</t>
  </si>
  <si>
    <r>
      <t>Náplň do gelového pera -</t>
    </r>
    <r>
      <rPr>
        <b/>
        <sz val="11"/>
        <rFont val="Calibri"/>
        <family val="2"/>
      </rPr>
      <t xml:space="preserve"> modrá</t>
    </r>
  </si>
  <si>
    <t>Stiskací mechanismus, vyměnitelná gelová náplň, plastové tělo, jehlový hrot 0,5 mm pro tenké psaní.</t>
  </si>
  <si>
    <t>Kompatibilní s pol.č. 11 Gelové pero 0,5mm.</t>
  </si>
  <si>
    <t>Voděodolný, otěruvzdorný inkoust, vláknový hrot, ergonomický úchop, šíře stopy 1 mm, ventilační uzávěry, na fólie, filmy, sklo, plasty. 4 ks v balení.</t>
  </si>
  <si>
    <t>1balení/ min. 100 listů.</t>
  </si>
  <si>
    <t>Vysoce kvalitní pozinkované spojovače, min. 1 000 ks v balení.</t>
  </si>
  <si>
    <t>Min. 100 g, pro kancelář i domácnost.</t>
  </si>
  <si>
    <t>Vyrobeny z termocitlivého papíru.</t>
  </si>
  <si>
    <t>Samolepící záložky na pravítku 12 x 45 mm  - 8x neon</t>
  </si>
  <si>
    <t>Popisovatelné proužky, plastové, možnost opakované aplikace, neslepují se a nekroutí, 8 neon.barev x 25ks.</t>
  </si>
  <si>
    <r>
      <t xml:space="preserve">Rychlovazače PVC, A4 - </t>
    </r>
    <r>
      <rPr>
        <b/>
        <sz val="11"/>
        <rFont val="Calibri"/>
        <family val="2"/>
      </rPr>
      <t>modré 5x, červené 5x, žluté 5x</t>
    </r>
  </si>
  <si>
    <t>Formát A4, přední strana průhledná, zadní barevná.</t>
  </si>
  <si>
    <r>
      <t>Rychlovazač karton, závěsný A4 -</t>
    </r>
    <r>
      <rPr>
        <b/>
        <sz val="11"/>
        <rFont val="Calibri"/>
        <family val="2"/>
      </rPr>
      <t xml:space="preserve"> modrý 5x, červený 10x, zelený 5x</t>
    </r>
  </si>
  <si>
    <t>Pro formát A4, karton min. 250g.</t>
  </si>
  <si>
    <t>Čiré, min. 45 mic. Balení min. 100 ks.</t>
  </si>
  <si>
    <t>Pracovní šířka 300 mm, děrovací kapacita min. 25 listů 80g papíru, max. rozměr hřbetu 50 mm, pohon děrování ruční, rozměry 46x39x13cm, hmotnost 8,9kg.</t>
  </si>
  <si>
    <t xml:space="preserve">Samolepící bločky 38 x 51 mm, 4x neon  </t>
  </si>
  <si>
    <t>Samolepicí blok, každý lístek má podél jedné strany lepivý pásek, 4 barvy po 50 listech v balení.</t>
  </si>
  <si>
    <t>Samolepicí blok 76 x 76 mm - žlutý - 100 listů</t>
  </si>
  <si>
    <t>Nezanechává stopy lepidla, min. 100 listů v bločku.</t>
  </si>
  <si>
    <t>Samolepicí, odtrhovací proužek, vzduchová ochranná vrstva, vhodné pro zasílání křehkých předmětů, min. 10 ks v balení.</t>
  </si>
  <si>
    <t>Samolepící, 1 bal/ 50ks</t>
  </si>
  <si>
    <t>Samolepící bílé.</t>
  </si>
  <si>
    <t>S doručenkou, samopropisovací, krátká klopa.</t>
  </si>
  <si>
    <t>Obálky bílé samolepící se dnem A4.</t>
  </si>
  <si>
    <t>Taška obchodní textil - obálka A4/dno</t>
  </si>
  <si>
    <t>Obálky se dnem vyztužené /textil/samolepící.</t>
  </si>
  <si>
    <t>Samolepící, 1 bal/ 50ks.</t>
  </si>
  <si>
    <t>Transparentní lepicí páska vhodná do stolních odvíječů, šíře19 mm, návin min. 30m.</t>
  </si>
  <si>
    <t>Klínový hrot, šíře stopy 1-4 mm, ventilační uzávěr, vhodný i na faxový papír. 6 ks v balení.</t>
  </si>
  <si>
    <t>Drátěná krabička na volné papírové lístky o rozměru 9 x 9 cm.</t>
  </si>
  <si>
    <t xml:space="preserve">Drátěná miska na sponky, průměr cca 9 cm.   </t>
  </si>
  <si>
    <t>Připínáčky s barevnou plastovou hlavou "špulka", mix barev. Min. 100ks v balení.</t>
  </si>
  <si>
    <t>Odstranění sešívacích drátků, kovové provedení + plast.</t>
  </si>
  <si>
    <t>Sešívačka min. 20 listů</t>
  </si>
  <si>
    <t>Sešití min. 20 listů, spojovače 24/6, celokovová nebo kovová + pevný plast.</t>
  </si>
  <si>
    <r>
      <t xml:space="preserve">Rychlovazače PVC, A4 - </t>
    </r>
    <r>
      <rPr>
        <b/>
        <sz val="11"/>
        <rFont val="Calibri"/>
        <family val="2"/>
      </rPr>
      <t>zelené</t>
    </r>
  </si>
  <si>
    <t>Blok lepený bílý - špalík 8-9 x 8-9 cm</t>
  </si>
  <si>
    <t>Slepený špalíček bílých papírů.</t>
  </si>
  <si>
    <t>Samolepící blok 75 x 75 mm (± 2 mm) - neon žlutý</t>
  </si>
  <si>
    <t>Adhezní bloček - neon, opatřen lepicí vrstvou pouze zpoloviny, nezanechává stopy po lepidle. Min. 100 lístků.</t>
  </si>
  <si>
    <t>Gramáž 80±2; tloušťka 106±3; vlhkost 3,9-5,3%; opacita min. 90; bělost 146±CIE; hrubost dle Bendsena 220±50 cm3/min; permeabilita &lt;1250cm3/min. Vhodný do všech kopírovacích strojů a laserových tiskáren,  pro jednostranný tisk při spotřebě do 250 listů (půl balíku) denně. Nedoporučuje se do inkoustových tiskáren. 1 bal /500 listů.</t>
  </si>
  <si>
    <t>Min. 23 mic, vhodná k balení větších předmětů, balíků a palet.</t>
  </si>
  <si>
    <t xml:space="preserve">Kovové, mnohonásobně použitelné, min. 12 ks v balení. </t>
  </si>
  <si>
    <t>Vysoce kvalitní nůžky, nožnice vyrobené z tvrzené japonské oceli s nerezovou úpravou, ergonomické držení - měkký dotek, délka nůžek min. 21 cm.</t>
  </si>
  <si>
    <t>Obálka plastová PVC s patentem /druk/ A5 - mix barev</t>
  </si>
  <si>
    <t>Kvalitní průhledný polypropylen, zavírání jedním drukem (patentem) na delší straně.</t>
  </si>
  <si>
    <t>Obálka plastová PVC s patentem /druk/ A4 - mix barev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</si>
  <si>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</si>
  <si>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A4 - 5 cm, prešpán - mix barev</t>
  </si>
  <si>
    <t>Pořadač pákový A4 - 7,5 cm, prešpán - mix barev</t>
  </si>
  <si>
    <t xml:space="preserve">Karton z vnější strany potažený prešpánem, z vnitřní strany hladký papír, uzavírací kroužky proti náhodnému otevření, kovová ochranná lišta. </t>
  </si>
  <si>
    <t>Formát A4 rozšířený na 220 mm, typ otvírání „U“, rozměr 220 x 300 mm, kapacita až 70 listů, polypropylen,  tloušťka min. 50 mic. Balení min. 50 ks.</t>
  </si>
  <si>
    <t>Nezávěsné hladké PVC obaly, vkládání na šířku i na výšku, min. 150 mic. Min. 10 ks v balení.</t>
  </si>
  <si>
    <t>Gramáž 80±2; tloušťka 160±3; vlhkost 3,9-5,3%; opacita min. 90; bělost 151±CIE;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listů.</t>
  </si>
  <si>
    <t>Pro tisk i kopírování ve všech typech techniky. 1 bal/ 100 listů.</t>
  </si>
  <si>
    <t xml:space="preserve">Vhodný pro tisk, speciálně hlazený bílý karton. 1 bal/ 500 listů. </t>
  </si>
  <si>
    <t>Pastelky - 24 barev</t>
  </si>
  <si>
    <t>Klasické šestihranné pastelky, barevně lakované.</t>
  </si>
  <si>
    <r>
      <t>Popisovač 0,3 mm -</t>
    </r>
    <r>
      <rPr>
        <b/>
        <sz val="11"/>
        <rFont val="Calibri"/>
        <family val="2"/>
      </rPr>
      <t xml:space="preserve"> černý </t>
    </r>
  </si>
  <si>
    <t xml:space="preserve">Permanentní popisovač, kulatý hrot, šíře stopy 2 mm, popisovač se speciálním inkoustem pro popis CD a DVD. </t>
  </si>
  <si>
    <t>Stíratelný, světlostálý, kulatý, vláknový hrot, šíře stopy 2,5 mm, ventilační uzávěr. Na bílé tabule, sklo, PVC, porcelán. Sada 4 ks.</t>
  </si>
  <si>
    <t>K čištění plastových povrchů zařízení výpočetní a kancelářské techniky, mimořádná rozpustnost nečistot a vysoké absorpční vlastnosti, odstraňují usazený prach, mastnotu i zbytky lepidel či barviva. Balení min. 100 ks.</t>
  </si>
  <si>
    <t>S filcem, vyměnitelné vložky.</t>
  </si>
  <si>
    <t>Šíře 5 mm, návin min. 6 m, korekční roller ve tvaru pera, suchá korekce, kryje okamžitě, korekce na běžném i faxovém papíru, nezanechává stopy či skvrny na fotokopiích.</t>
  </si>
  <si>
    <t>Min. 100 ks v balení.</t>
  </si>
  <si>
    <t>Vysoce kvalitní nůžky, nožnice vyrobené z tvrzené japonské oceli s nerezovou úpravou, ergonomické držení - měkký dotek, délka nůžek min. 21cm.</t>
  </si>
  <si>
    <t>Kvalitní nůžky z nerez oceli, ergonomické úchopy z nelámavé plastické hmoty, délka min. 25mm.</t>
  </si>
  <si>
    <t>Otevírač obálek, kovová čepel, plastová rukojeť.</t>
  </si>
  <si>
    <t>Oddělování stránek v pořadačích všech typů, rozměr 10,5x24 cm. Min. 100 ks /balení.</t>
  </si>
  <si>
    <t>Gramáž 80±2; tloušťka 160±3; vlhkost 3,9-5,3%; opacita min. 90; bělost 151±CIE; hrubost dle Bendsena 200±50 cm3/min. Vhodný do laserových tiskáren, kopírek i inkoustových tiskáren, pro oboustranný tisk. Doporučený při vyšší spotřebě papíru (250 listů denně a více). Není vhodný do rychloběžných strojů (60 kopií za minutu). 1 bal/ 500 listů.</t>
  </si>
  <si>
    <t>Vysoce kvalitní pozinkované spojovače. Min. 1000 ks v balení.</t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</si>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</sst>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medium"/>
      <right/>
      <top style="thick"/>
      <bottom style="thick"/>
    </border>
    <border>
      <left style="medium"/>
      <right/>
      <top/>
      <bottom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/>
      <top/>
      <bottom style="hair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textRotation="90" wrapTex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0" fillId="0" borderId="2" xfId="20" applyFont="1" applyFill="1" applyBorder="1" applyAlignment="1" applyProtection="1">
      <alignment horizontal="center" vertical="center" wrapText="1"/>
      <protection/>
    </xf>
    <xf numFmtId="164" fontId="10" fillId="0" borderId="2" xfId="20" applyNumberFormat="1" applyFont="1" applyFill="1" applyBorder="1" applyAlignment="1" applyProtection="1">
      <alignment horizontal="right" vertical="center" wrapText="1" indent="1"/>
      <protection/>
    </xf>
    <xf numFmtId="0" fontId="12" fillId="0" borderId="2" xfId="20" applyFont="1" applyFill="1" applyBorder="1" applyAlignment="1" applyProtection="1">
      <alignment horizontal="left" vertical="center" wrapText="1"/>
      <protection/>
    </xf>
    <xf numFmtId="0" fontId="12" fillId="0" borderId="2" xfId="20" applyFont="1" applyFill="1" applyBorder="1" applyAlignment="1" applyProtection="1">
      <alignment horizontal="center" vertical="center" wrapText="1"/>
      <protection/>
    </xf>
    <xf numFmtId="164" fontId="12" fillId="0" borderId="2" xfId="20" applyNumberFormat="1" applyFont="1" applyFill="1" applyBorder="1" applyAlignment="1" applyProtection="1">
      <alignment horizontal="right" vertical="center" wrapText="1" indent="1"/>
      <protection/>
    </xf>
    <xf numFmtId="0" fontId="12" fillId="0" borderId="3" xfId="20" applyFont="1" applyFill="1" applyBorder="1" applyAlignment="1" applyProtection="1">
      <alignment horizontal="left" vertical="center" wrapText="1"/>
      <protection/>
    </xf>
    <xf numFmtId="0" fontId="12" fillId="0" borderId="3" xfId="20" applyFont="1" applyFill="1" applyBorder="1" applyAlignment="1" applyProtection="1">
      <alignment horizontal="center" vertical="center" wrapText="1"/>
      <protection/>
    </xf>
    <xf numFmtId="164" fontId="12" fillId="0" borderId="3" xfId="20" applyNumberFormat="1" applyFont="1" applyFill="1" applyBorder="1" applyAlignment="1" applyProtection="1">
      <alignment horizontal="right" vertical="center" wrapText="1" indent="1"/>
      <protection/>
    </xf>
    <xf numFmtId="0" fontId="12" fillId="0" borderId="4" xfId="20" applyFont="1" applyFill="1" applyBorder="1" applyAlignment="1" applyProtection="1">
      <alignment horizontal="left" vertical="center" wrapText="1"/>
      <protection/>
    </xf>
    <xf numFmtId="164" fontId="10" fillId="0" borderId="4" xfId="20" applyNumberFormat="1" applyFont="1" applyFill="1" applyBorder="1" applyAlignment="1" applyProtection="1">
      <alignment horizontal="right" vertical="center" wrapText="1" indent="1"/>
      <protection/>
    </xf>
    <xf numFmtId="164" fontId="10" fillId="0" borderId="3" xfId="20" applyNumberFormat="1" applyFont="1" applyFill="1" applyBorder="1" applyAlignment="1" applyProtection="1">
      <alignment horizontal="right" vertical="center" wrapText="1" indent="1"/>
      <protection/>
    </xf>
    <xf numFmtId="0" fontId="12" fillId="0" borderId="2" xfId="21" applyFont="1" applyFill="1" applyBorder="1" applyAlignment="1" applyProtection="1">
      <alignment horizontal="left" vertical="center" wrapText="1"/>
      <protection/>
    </xf>
    <xf numFmtId="0" fontId="12" fillId="0" borderId="2" xfId="21" applyFont="1" applyFill="1" applyBorder="1" applyAlignment="1" applyProtection="1">
      <alignment horizontal="center" vertical="center" wrapText="1"/>
      <protection/>
    </xf>
    <xf numFmtId="164" fontId="12" fillId="0" borderId="2" xfId="21" applyNumberFormat="1" applyFont="1" applyFill="1" applyBorder="1" applyAlignment="1" applyProtection="1">
      <alignment horizontal="right" vertical="center" wrapText="1" indent="1"/>
      <protection/>
    </xf>
    <xf numFmtId="0" fontId="15" fillId="0" borderId="3" xfId="20" applyFont="1" applyFill="1" applyBorder="1" applyAlignment="1" applyProtection="1">
      <alignment horizontal="center" vertical="center" wrapText="1"/>
      <protection/>
    </xf>
    <xf numFmtId="164" fontId="13" fillId="0" borderId="3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vertical="center" wrapText="1"/>
      <protection/>
    </xf>
    <xf numFmtId="164" fontId="0" fillId="0" borderId="19" xfId="0" applyNumberFormat="1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19" xfId="0" applyBorder="1" applyProtection="1"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left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164" fontId="11" fillId="0" borderId="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24" xfId="0" applyBorder="1" applyProtection="1"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2" fillId="3" borderId="36" xfId="0" applyNumberFormat="1" applyFont="1" applyFill="1" applyBorder="1" applyAlignment="1" applyProtection="1">
      <alignment horizontal="center" vertical="center" wrapText="1"/>
      <protection/>
    </xf>
    <xf numFmtId="0" fontId="0" fillId="3" borderId="36" xfId="0" applyNumberFormat="1" applyFill="1" applyBorder="1" applyAlignment="1" applyProtection="1">
      <alignment vertical="center" wrapText="1"/>
      <protection/>
    </xf>
    <xf numFmtId="0" fontId="0" fillId="3" borderId="37" xfId="0" applyNumberFormat="1" applyFill="1" applyBorder="1" applyAlignment="1" applyProtection="1">
      <alignment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left" vertical="center" wrapText="1"/>
      <protection/>
    </xf>
    <xf numFmtId="0" fontId="2" fillId="0" borderId="39" xfId="0" applyFont="1" applyFill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horizontal="left" vertical="center" wrapText="1"/>
      <protection/>
    </xf>
    <xf numFmtId="0" fontId="3" fillId="0" borderId="38" xfId="0" applyFont="1" applyFill="1" applyBorder="1" applyAlignment="1" applyProtection="1">
      <alignment horizontal="left" vertical="center" wrapText="1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3" fillId="0" borderId="40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3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6"/>
  <sheetViews>
    <sheetView showGridLines="0" showZeros="0" tabSelected="1" zoomScale="75" zoomScaleNormal="75" workbookViewId="0" topLeftCell="A76">
      <selection activeCell="I7" sqref="I7"/>
    </sheetView>
  </sheetViews>
  <sheetFormatPr defaultColWidth="8.7109375" defaultRowHeight="15"/>
  <cols>
    <col min="1" max="1" width="1.421875" style="29" customWidth="1"/>
    <col min="2" max="2" width="5.7109375" style="29" customWidth="1"/>
    <col min="3" max="3" width="49.28125" style="10" customWidth="1"/>
    <col min="4" max="4" width="10.140625" style="98" customWidth="1"/>
    <col min="5" max="5" width="9.00390625" style="15" customWidth="1"/>
    <col min="6" max="6" width="94.140625" style="10" customWidth="1"/>
    <col min="7" max="7" width="22.140625" style="99" hidden="1" customWidth="1"/>
    <col min="8" max="8" width="23.00390625" style="99" customWidth="1"/>
    <col min="9" max="9" width="25.140625" style="29" customWidth="1"/>
    <col min="10" max="10" width="24.00390625" style="29" customWidth="1"/>
    <col min="11" max="11" width="21.7109375" style="29" customWidth="1"/>
    <col min="12" max="12" width="14.8515625" style="99" customWidth="1"/>
    <col min="13" max="13" width="29.00390625" style="29" customWidth="1"/>
    <col min="14" max="14" width="44.140625" style="99" customWidth="1"/>
    <col min="15" max="16384" width="8.7109375" style="29" customWidth="1"/>
  </cols>
  <sheetData>
    <row r="1" spans="2:14" s="11" customFormat="1" ht="24.6" customHeight="1">
      <c r="B1" s="121" t="s">
        <v>65</v>
      </c>
      <c r="C1" s="121"/>
      <c r="D1" s="121"/>
      <c r="E1" s="121"/>
      <c r="F1" s="10"/>
      <c r="G1" s="10"/>
      <c r="H1" s="10"/>
      <c r="I1" s="67"/>
      <c r="J1" s="68"/>
      <c r="K1" s="12"/>
      <c r="L1" s="10"/>
      <c r="M1" s="100" t="s">
        <v>66</v>
      </c>
      <c r="N1" s="100"/>
    </row>
    <row r="2" spans="3:14" s="11" customFormat="1" ht="18.75" customHeight="1">
      <c r="C2" s="69"/>
      <c r="D2" s="8"/>
      <c r="E2" s="9"/>
      <c r="F2" s="10"/>
      <c r="G2" s="10"/>
      <c r="H2" s="67"/>
      <c r="I2" s="67"/>
      <c r="J2" s="68"/>
      <c r="K2" s="12"/>
      <c r="N2" s="10"/>
    </row>
    <row r="3" spans="2:14" s="11" customFormat="1" ht="21" customHeight="1">
      <c r="B3" s="101" t="s">
        <v>169</v>
      </c>
      <c r="C3" s="102"/>
      <c r="D3" s="103" t="s">
        <v>8</v>
      </c>
      <c r="E3" s="104"/>
      <c r="F3" s="107" t="s">
        <v>170</v>
      </c>
      <c r="G3" s="108"/>
      <c r="H3" s="108"/>
      <c r="I3" s="70"/>
      <c r="J3" s="70"/>
      <c r="K3" s="70"/>
      <c r="L3" s="70"/>
      <c r="M3" s="70"/>
      <c r="N3" s="68"/>
    </row>
    <row r="4" spans="2:14" s="11" customFormat="1" ht="21" customHeight="1" thickBot="1">
      <c r="B4" s="101"/>
      <c r="C4" s="102"/>
      <c r="D4" s="105"/>
      <c r="E4" s="106"/>
      <c r="F4" s="107"/>
      <c r="G4" s="108"/>
      <c r="H4" s="108"/>
      <c r="I4" s="10"/>
      <c r="J4" s="68"/>
      <c r="K4" s="68"/>
      <c r="L4" s="68"/>
      <c r="M4" s="68"/>
      <c r="N4" s="68"/>
    </row>
    <row r="5" spans="2:14" s="11" customFormat="1" ht="37.15" customHeight="1" thickBot="1">
      <c r="B5" s="13"/>
      <c r="C5" s="14"/>
      <c r="D5" s="15"/>
      <c r="E5" s="15"/>
      <c r="F5" s="10"/>
      <c r="G5" s="16"/>
      <c r="H5" s="17"/>
      <c r="I5" s="19" t="s">
        <v>8</v>
      </c>
      <c r="J5" s="29"/>
      <c r="K5" s="29"/>
      <c r="L5" s="10"/>
      <c r="N5" s="10"/>
    </row>
    <row r="6" spans="2:14" s="11" customFormat="1" ht="58.5" customHeight="1" thickBot="1" thickTop="1">
      <c r="B6" s="37" t="s">
        <v>1</v>
      </c>
      <c r="C6" s="20" t="s">
        <v>67</v>
      </c>
      <c r="D6" s="20" t="s">
        <v>0</v>
      </c>
      <c r="E6" s="20" t="s">
        <v>68</v>
      </c>
      <c r="F6" s="20" t="s">
        <v>69</v>
      </c>
      <c r="G6" s="20" t="s">
        <v>70</v>
      </c>
      <c r="H6" s="20" t="s">
        <v>4</v>
      </c>
      <c r="I6" s="18" t="s">
        <v>5</v>
      </c>
      <c r="J6" s="33" t="s">
        <v>6</v>
      </c>
      <c r="K6" s="33" t="s">
        <v>7</v>
      </c>
      <c r="L6" s="20" t="s">
        <v>71</v>
      </c>
      <c r="M6" s="33" t="s">
        <v>73</v>
      </c>
      <c r="N6" s="36" t="s">
        <v>74</v>
      </c>
    </row>
    <row r="7" spans="1:14" ht="45.6" customHeight="1" thickTop="1">
      <c r="A7" s="71"/>
      <c r="B7" s="72">
        <v>1</v>
      </c>
      <c r="C7" s="50" t="s">
        <v>87</v>
      </c>
      <c r="D7" s="73">
        <v>2</v>
      </c>
      <c r="E7" s="51" t="s">
        <v>11</v>
      </c>
      <c r="F7" s="50" t="s">
        <v>88</v>
      </c>
      <c r="G7" s="5">
        <f aca="true" t="shared" si="0" ref="G7:G87">D7*H7</f>
        <v>74</v>
      </c>
      <c r="H7" s="52">
        <v>37</v>
      </c>
      <c r="I7" s="21">
        <v>37</v>
      </c>
      <c r="J7" s="22">
        <f aca="true" t="shared" si="1" ref="J7:J35">D7*I7</f>
        <v>74</v>
      </c>
      <c r="K7" s="30" t="str">
        <f aca="true" t="shared" si="2" ref="K7:K9">IF(ISNUMBER(I7),IF(I7&gt;H7,"NEVYHOVUJE","VYHOVUJE")," ")</f>
        <v>VYHOVUJE</v>
      </c>
      <c r="L7" s="109" t="s">
        <v>72</v>
      </c>
      <c r="M7" s="109" t="s">
        <v>75</v>
      </c>
      <c r="N7" s="112" t="s">
        <v>76</v>
      </c>
    </row>
    <row r="8" spans="1:14" ht="39.6" customHeight="1">
      <c r="A8" s="74"/>
      <c r="B8" s="75">
        <v>2</v>
      </c>
      <c r="C8" s="53" t="s">
        <v>12</v>
      </c>
      <c r="D8" s="73">
        <v>2</v>
      </c>
      <c r="E8" s="54" t="s">
        <v>11</v>
      </c>
      <c r="F8" s="53" t="s">
        <v>89</v>
      </c>
      <c r="G8" s="6">
        <f t="shared" si="0"/>
        <v>150</v>
      </c>
      <c r="H8" s="55">
        <v>75</v>
      </c>
      <c r="I8" s="23">
        <v>75</v>
      </c>
      <c r="J8" s="24">
        <f t="shared" si="1"/>
        <v>150</v>
      </c>
      <c r="K8" s="31" t="str">
        <f t="shared" si="2"/>
        <v>VYHOVUJE</v>
      </c>
      <c r="L8" s="110"/>
      <c r="M8" s="110"/>
      <c r="N8" s="113"/>
    </row>
    <row r="9" spans="1:14" ht="30" customHeight="1">
      <c r="A9" s="74"/>
      <c r="B9" s="75">
        <v>3</v>
      </c>
      <c r="C9" s="53" t="s">
        <v>13</v>
      </c>
      <c r="D9" s="76">
        <v>2</v>
      </c>
      <c r="E9" s="54" t="s">
        <v>14</v>
      </c>
      <c r="F9" s="53" t="s">
        <v>90</v>
      </c>
      <c r="G9" s="6">
        <f t="shared" si="0"/>
        <v>26</v>
      </c>
      <c r="H9" s="52">
        <v>13</v>
      </c>
      <c r="I9" s="25">
        <v>9.4</v>
      </c>
      <c r="J9" s="26">
        <f t="shared" si="1"/>
        <v>18.8</v>
      </c>
      <c r="K9" s="32" t="str">
        <f t="shared" si="2"/>
        <v>VYHOVUJE</v>
      </c>
      <c r="L9" s="110"/>
      <c r="M9" s="110"/>
      <c r="N9" s="113"/>
    </row>
    <row r="10" spans="1:14" ht="30" customHeight="1">
      <c r="A10" s="74"/>
      <c r="B10" s="75">
        <v>4</v>
      </c>
      <c r="C10" s="53" t="s">
        <v>15</v>
      </c>
      <c r="D10" s="76">
        <v>2</v>
      </c>
      <c r="E10" s="54" t="s">
        <v>14</v>
      </c>
      <c r="F10" s="53" t="s">
        <v>90</v>
      </c>
      <c r="G10" s="6">
        <f t="shared" si="0"/>
        <v>40</v>
      </c>
      <c r="H10" s="52">
        <v>20</v>
      </c>
      <c r="I10" s="23">
        <v>12.35</v>
      </c>
      <c r="J10" s="24">
        <f t="shared" si="1"/>
        <v>24.7</v>
      </c>
      <c r="K10" s="31" t="str">
        <f aca="true" t="shared" si="3" ref="K10:K16">IF(ISNUMBER(I10),IF(I10&gt;H10,"NEVYHOVUJE","VYHOVUJE")," ")</f>
        <v>VYHOVUJE</v>
      </c>
      <c r="L10" s="110"/>
      <c r="M10" s="110"/>
      <c r="N10" s="113"/>
    </row>
    <row r="11" spans="1:14" ht="39.95" customHeight="1">
      <c r="A11" s="74"/>
      <c r="B11" s="75">
        <v>5</v>
      </c>
      <c r="C11" s="53" t="s">
        <v>16</v>
      </c>
      <c r="D11" s="76">
        <v>2</v>
      </c>
      <c r="E11" s="54" t="s">
        <v>14</v>
      </c>
      <c r="F11" s="53" t="s">
        <v>91</v>
      </c>
      <c r="G11" s="6">
        <f t="shared" si="0"/>
        <v>34</v>
      </c>
      <c r="H11" s="52">
        <v>17</v>
      </c>
      <c r="I11" s="25">
        <v>14.55</v>
      </c>
      <c r="J11" s="24">
        <f t="shared" si="1"/>
        <v>29.1</v>
      </c>
      <c r="K11" s="32" t="str">
        <f t="shared" si="3"/>
        <v>VYHOVUJE</v>
      </c>
      <c r="L11" s="110"/>
      <c r="M11" s="110"/>
      <c r="N11" s="113"/>
    </row>
    <row r="12" spans="1:14" ht="39.95" customHeight="1">
      <c r="A12" s="74"/>
      <c r="B12" s="75">
        <v>6</v>
      </c>
      <c r="C12" s="53" t="s">
        <v>17</v>
      </c>
      <c r="D12" s="76">
        <v>2</v>
      </c>
      <c r="E12" s="54" t="s">
        <v>14</v>
      </c>
      <c r="F12" s="53" t="s">
        <v>92</v>
      </c>
      <c r="G12" s="6">
        <f t="shared" si="0"/>
        <v>44</v>
      </c>
      <c r="H12" s="52">
        <v>22</v>
      </c>
      <c r="I12" s="23">
        <v>20.1</v>
      </c>
      <c r="J12" s="26">
        <f t="shared" si="1"/>
        <v>40.2</v>
      </c>
      <c r="K12" s="31" t="str">
        <f t="shared" si="3"/>
        <v>VYHOVUJE</v>
      </c>
      <c r="L12" s="110"/>
      <c r="M12" s="110"/>
      <c r="N12" s="113"/>
    </row>
    <row r="13" spans="1:14" ht="30" customHeight="1">
      <c r="A13" s="74"/>
      <c r="B13" s="75">
        <v>7</v>
      </c>
      <c r="C13" s="53" t="s">
        <v>93</v>
      </c>
      <c r="D13" s="76">
        <v>2</v>
      </c>
      <c r="E13" s="54" t="s">
        <v>14</v>
      </c>
      <c r="F13" s="53" t="s">
        <v>18</v>
      </c>
      <c r="G13" s="6">
        <f t="shared" si="0"/>
        <v>52</v>
      </c>
      <c r="H13" s="52">
        <v>26</v>
      </c>
      <c r="I13" s="25">
        <v>17.75</v>
      </c>
      <c r="J13" s="24">
        <f t="shared" si="1"/>
        <v>35.5</v>
      </c>
      <c r="K13" s="32" t="str">
        <f t="shared" si="3"/>
        <v>VYHOVUJE</v>
      </c>
      <c r="L13" s="110"/>
      <c r="M13" s="110"/>
      <c r="N13" s="113"/>
    </row>
    <row r="14" spans="1:14" ht="30" customHeight="1">
      <c r="A14" s="74"/>
      <c r="B14" s="75">
        <v>8</v>
      </c>
      <c r="C14" s="53" t="s">
        <v>94</v>
      </c>
      <c r="D14" s="76">
        <v>2</v>
      </c>
      <c r="E14" s="54" t="s">
        <v>14</v>
      </c>
      <c r="F14" s="53" t="s">
        <v>18</v>
      </c>
      <c r="G14" s="6">
        <f t="shared" si="0"/>
        <v>80</v>
      </c>
      <c r="H14" s="52">
        <v>40</v>
      </c>
      <c r="I14" s="23">
        <v>40</v>
      </c>
      <c r="J14" s="24">
        <f t="shared" si="1"/>
        <v>80</v>
      </c>
      <c r="K14" s="31" t="str">
        <f t="shared" si="3"/>
        <v>VYHOVUJE</v>
      </c>
      <c r="L14" s="110"/>
      <c r="M14" s="110"/>
      <c r="N14" s="113"/>
    </row>
    <row r="15" spans="1:14" ht="30" customHeight="1">
      <c r="A15" s="74"/>
      <c r="B15" s="75">
        <v>9</v>
      </c>
      <c r="C15" s="53" t="s">
        <v>19</v>
      </c>
      <c r="D15" s="76">
        <v>4</v>
      </c>
      <c r="E15" s="54" t="s">
        <v>14</v>
      </c>
      <c r="F15" s="53" t="s">
        <v>20</v>
      </c>
      <c r="G15" s="6">
        <f t="shared" si="0"/>
        <v>112</v>
      </c>
      <c r="H15" s="52">
        <v>28</v>
      </c>
      <c r="I15" s="25">
        <v>28</v>
      </c>
      <c r="J15" s="26">
        <f t="shared" si="1"/>
        <v>112</v>
      </c>
      <c r="K15" s="32" t="str">
        <f t="shared" si="3"/>
        <v>VYHOVUJE</v>
      </c>
      <c r="L15" s="110"/>
      <c r="M15" s="110"/>
      <c r="N15" s="113"/>
    </row>
    <row r="16" spans="1:14" ht="30" customHeight="1">
      <c r="A16" s="74"/>
      <c r="B16" s="75">
        <v>10</v>
      </c>
      <c r="C16" s="53" t="s">
        <v>21</v>
      </c>
      <c r="D16" s="76">
        <v>3</v>
      </c>
      <c r="E16" s="54" t="s">
        <v>11</v>
      </c>
      <c r="F16" s="53" t="s">
        <v>96</v>
      </c>
      <c r="G16" s="6">
        <f t="shared" si="0"/>
        <v>15</v>
      </c>
      <c r="H16" s="52">
        <v>5</v>
      </c>
      <c r="I16" s="23">
        <v>3</v>
      </c>
      <c r="J16" s="24">
        <f t="shared" si="1"/>
        <v>9</v>
      </c>
      <c r="K16" s="31" t="str">
        <f t="shared" si="3"/>
        <v>VYHOVUJE</v>
      </c>
      <c r="L16" s="110"/>
      <c r="M16" s="110"/>
      <c r="N16" s="113"/>
    </row>
    <row r="17" spans="1:14" ht="30" customHeight="1">
      <c r="A17" s="74"/>
      <c r="B17" s="75">
        <v>11</v>
      </c>
      <c r="C17" s="53" t="s">
        <v>95</v>
      </c>
      <c r="D17" s="76">
        <v>2</v>
      </c>
      <c r="E17" s="54" t="s">
        <v>14</v>
      </c>
      <c r="F17" s="53" t="s">
        <v>98</v>
      </c>
      <c r="G17" s="6">
        <f t="shared" si="0"/>
        <v>24</v>
      </c>
      <c r="H17" s="52">
        <v>12</v>
      </c>
      <c r="I17" s="25">
        <v>7.55</v>
      </c>
      <c r="J17" s="24">
        <f t="shared" si="1"/>
        <v>15.1</v>
      </c>
      <c r="K17" s="32" t="str">
        <f aca="true" t="shared" si="4" ref="K17:K35">IF(ISNUMBER(I17),IF(I17&gt;H17,"NEVYHOVUJE","VYHOVUJE")," ")</f>
        <v>VYHOVUJE</v>
      </c>
      <c r="L17" s="110"/>
      <c r="M17" s="110"/>
      <c r="N17" s="113"/>
    </row>
    <row r="18" spans="1:14" ht="30" customHeight="1">
      <c r="A18" s="74"/>
      <c r="B18" s="75">
        <v>12</v>
      </c>
      <c r="C18" s="53" t="s">
        <v>97</v>
      </c>
      <c r="D18" s="76">
        <v>2</v>
      </c>
      <c r="E18" s="54" t="s">
        <v>14</v>
      </c>
      <c r="F18" s="53" t="s">
        <v>99</v>
      </c>
      <c r="G18" s="6">
        <f t="shared" si="0"/>
        <v>16</v>
      </c>
      <c r="H18" s="52">
        <v>8</v>
      </c>
      <c r="I18" s="23">
        <v>4.85</v>
      </c>
      <c r="J18" s="26">
        <f t="shared" si="1"/>
        <v>9.7</v>
      </c>
      <c r="K18" s="31" t="str">
        <f t="shared" si="4"/>
        <v>VYHOVUJE</v>
      </c>
      <c r="L18" s="110"/>
      <c r="M18" s="110"/>
      <c r="N18" s="113"/>
    </row>
    <row r="19" spans="1:14" ht="42.6" customHeight="1">
      <c r="A19" s="74"/>
      <c r="B19" s="75">
        <v>13</v>
      </c>
      <c r="C19" s="53" t="s">
        <v>22</v>
      </c>
      <c r="D19" s="76">
        <v>2</v>
      </c>
      <c r="E19" s="54" t="s">
        <v>23</v>
      </c>
      <c r="F19" s="53" t="s">
        <v>100</v>
      </c>
      <c r="G19" s="6">
        <f t="shared" si="0"/>
        <v>70</v>
      </c>
      <c r="H19" s="52">
        <v>35</v>
      </c>
      <c r="I19" s="25">
        <v>30.75</v>
      </c>
      <c r="J19" s="24">
        <f t="shared" si="1"/>
        <v>61.5</v>
      </c>
      <c r="K19" s="32" t="str">
        <f t="shared" si="4"/>
        <v>VYHOVUJE</v>
      </c>
      <c r="L19" s="110"/>
      <c r="M19" s="110"/>
      <c r="N19" s="113"/>
    </row>
    <row r="20" spans="1:14" ht="30" customHeight="1">
      <c r="A20" s="74"/>
      <c r="B20" s="75">
        <v>14</v>
      </c>
      <c r="C20" s="53" t="s">
        <v>24</v>
      </c>
      <c r="D20" s="76">
        <v>1</v>
      </c>
      <c r="E20" s="54" t="s">
        <v>11</v>
      </c>
      <c r="F20" s="53" t="s">
        <v>101</v>
      </c>
      <c r="G20" s="6">
        <f t="shared" si="0"/>
        <v>7</v>
      </c>
      <c r="H20" s="52">
        <v>7</v>
      </c>
      <c r="I20" s="23">
        <v>6</v>
      </c>
      <c r="J20" s="24">
        <f t="shared" si="1"/>
        <v>6</v>
      </c>
      <c r="K20" s="31" t="str">
        <f t="shared" si="4"/>
        <v>VYHOVUJE</v>
      </c>
      <c r="L20" s="110"/>
      <c r="M20" s="110"/>
      <c r="N20" s="113"/>
    </row>
    <row r="21" spans="1:14" ht="30" customHeight="1">
      <c r="A21" s="74"/>
      <c r="B21" s="75">
        <v>15</v>
      </c>
      <c r="C21" s="53" t="s">
        <v>25</v>
      </c>
      <c r="D21" s="76">
        <v>3</v>
      </c>
      <c r="E21" s="54" t="s">
        <v>11</v>
      </c>
      <c r="F21" s="53" t="s">
        <v>102</v>
      </c>
      <c r="G21" s="6">
        <f t="shared" si="0"/>
        <v>18</v>
      </c>
      <c r="H21" s="52">
        <v>6</v>
      </c>
      <c r="I21" s="25">
        <v>6</v>
      </c>
      <c r="J21" s="26">
        <f t="shared" si="1"/>
        <v>18</v>
      </c>
      <c r="K21" s="32" t="str">
        <f t="shared" si="4"/>
        <v>VYHOVUJE</v>
      </c>
      <c r="L21" s="110"/>
      <c r="M21" s="110"/>
      <c r="N21" s="113"/>
    </row>
    <row r="22" spans="1:14" ht="30" customHeight="1">
      <c r="A22" s="74"/>
      <c r="B22" s="75">
        <v>16</v>
      </c>
      <c r="C22" s="53" t="s">
        <v>26</v>
      </c>
      <c r="D22" s="76">
        <v>1</v>
      </c>
      <c r="E22" s="54" t="s">
        <v>14</v>
      </c>
      <c r="F22" s="53" t="s">
        <v>103</v>
      </c>
      <c r="G22" s="6">
        <f t="shared" si="0"/>
        <v>15</v>
      </c>
      <c r="H22" s="52">
        <v>15</v>
      </c>
      <c r="I22" s="23">
        <v>14.9</v>
      </c>
      <c r="J22" s="24">
        <f t="shared" si="1"/>
        <v>14.9</v>
      </c>
      <c r="K22" s="31" t="str">
        <f t="shared" si="4"/>
        <v>VYHOVUJE</v>
      </c>
      <c r="L22" s="110"/>
      <c r="M22" s="110"/>
      <c r="N22" s="113"/>
    </row>
    <row r="23" spans="1:14" ht="30" customHeight="1" thickBot="1">
      <c r="A23" s="74"/>
      <c r="B23" s="77">
        <v>17</v>
      </c>
      <c r="C23" s="56" t="s">
        <v>27</v>
      </c>
      <c r="D23" s="78">
        <v>10</v>
      </c>
      <c r="E23" s="57" t="s">
        <v>14</v>
      </c>
      <c r="F23" s="56" t="s">
        <v>104</v>
      </c>
      <c r="G23" s="7">
        <f t="shared" si="0"/>
        <v>180</v>
      </c>
      <c r="H23" s="58">
        <v>18</v>
      </c>
      <c r="I23" s="40">
        <v>13.6</v>
      </c>
      <c r="J23" s="28">
        <f t="shared" si="1"/>
        <v>136</v>
      </c>
      <c r="K23" s="41" t="str">
        <f t="shared" si="4"/>
        <v>VYHOVUJE</v>
      </c>
      <c r="L23" s="111"/>
      <c r="M23" s="111"/>
      <c r="N23" s="114"/>
    </row>
    <row r="24" spans="1:14" ht="81" customHeight="1" thickBot="1" thickTop="1">
      <c r="A24" s="79"/>
      <c r="B24" s="80">
        <v>18</v>
      </c>
      <c r="C24" s="59" t="s">
        <v>105</v>
      </c>
      <c r="D24" s="81">
        <v>36</v>
      </c>
      <c r="E24" s="82" t="s">
        <v>14</v>
      </c>
      <c r="F24" s="59" t="s">
        <v>106</v>
      </c>
      <c r="G24" s="42">
        <f t="shared" si="0"/>
        <v>1620</v>
      </c>
      <c r="H24" s="60">
        <v>45</v>
      </c>
      <c r="I24" s="43">
        <v>45</v>
      </c>
      <c r="J24" s="44">
        <f t="shared" si="1"/>
        <v>1620</v>
      </c>
      <c r="K24" s="45" t="str">
        <f t="shared" si="4"/>
        <v>VYHOVUJE</v>
      </c>
      <c r="L24" s="83" t="s">
        <v>72</v>
      </c>
      <c r="M24" s="83" t="s">
        <v>77</v>
      </c>
      <c r="N24" s="83" t="s">
        <v>78</v>
      </c>
    </row>
    <row r="25" spans="1:14" ht="30.6" customHeight="1" thickTop="1">
      <c r="A25" s="79"/>
      <c r="B25" s="84">
        <v>19</v>
      </c>
      <c r="C25" s="85" t="s">
        <v>107</v>
      </c>
      <c r="D25" s="76">
        <v>15</v>
      </c>
      <c r="E25" s="86" t="s">
        <v>14</v>
      </c>
      <c r="F25" s="85" t="s">
        <v>108</v>
      </c>
      <c r="G25" s="39">
        <f t="shared" si="0"/>
        <v>52.5</v>
      </c>
      <c r="H25" s="87">
        <v>3.5</v>
      </c>
      <c r="I25" s="25">
        <v>2.5</v>
      </c>
      <c r="J25" s="26">
        <f t="shared" si="1"/>
        <v>37.5</v>
      </c>
      <c r="K25" s="32" t="str">
        <f t="shared" si="4"/>
        <v>VYHOVUJE</v>
      </c>
      <c r="L25" s="109" t="s">
        <v>72</v>
      </c>
      <c r="M25" s="109" t="s">
        <v>79</v>
      </c>
      <c r="N25" s="112" t="s">
        <v>80</v>
      </c>
    </row>
    <row r="26" spans="1:14" ht="35.25" customHeight="1">
      <c r="A26" s="74"/>
      <c r="B26" s="75">
        <v>20</v>
      </c>
      <c r="C26" s="53" t="s">
        <v>109</v>
      </c>
      <c r="D26" s="76">
        <v>20</v>
      </c>
      <c r="E26" s="54" t="s">
        <v>14</v>
      </c>
      <c r="F26" s="53" t="s">
        <v>110</v>
      </c>
      <c r="G26" s="6">
        <f t="shared" si="0"/>
        <v>70</v>
      </c>
      <c r="H26" s="52">
        <v>3.5</v>
      </c>
      <c r="I26" s="23">
        <v>3.5</v>
      </c>
      <c r="J26" s="24">
        <f t="shared" si="1"/>
        <v>70</v>
      </c>
      <c r="K26" s="31" t="str">
        <f t="shared" si="4"/>
        <v>VYHOVUJE</v>
      </c>
      <c r="L26" s="110"/>
      <c r="M26" s="110"/>
      <c r="N26" s="113"/>
    </row>
    <row r="27" spans="1:14" ht="30" customHeight="1">
      <c r="A27" s="74"/>
      <c r="B27" s="75">
        <v>21</v>
      </c>
      <c r="C27" s="53" t="s">
        <v>28</v>
      </c>
      <c r="D27" s="76">
        <v>2</v>
      </c>
      <c r="E27" s="54" t="s">
        <v>11</v>
      </c>
      <c r="F27" s="53" t="s">
        <v>111</v>
      </c>
      <c r="G27" s="6">
        <f t="shared" si="0"/>
        <v>120</v>
      </c>
      <c r="H27" s="52">
        <v>60</v>
      </c>
      <c r="I27" s="25">
        <v>50.7</v>
      </c>
      <c r="J27" s="26">
        <f t="shared" si="1"/>
        <v>101.4</v>
      </c>
      <c r="K27" s="32" t="str">
        <f t="shared" si="4"/>
        <v>VYHOVUJE</v>
      </c>
      <c r="L27" s="110"/>
      <c r="M27" s="110"/>
      <c r="N27" s="113"/>
    </row>
    <row r="28" spans="1:14" ht="45.95" customHeight="1">
      <c r="A28" s="74"/>
      <c r="B28" s="75">
        <v>22</v>
      </c>
      <c r="C28" s="53" t="s">
        <v>29</v>
      </c>
      <c r="D28" s="76">
        <v>1</v>
      </c>
      <c r="E28" s="54" t="s">
        <v>14</v>
      </c>
      <c r="F28" s="53" t="s">
        <v>112</v>
      </c>
      <c r="G28" s="6">
        <f t="shared" si="0"/>
        <v>3342.5</v>
      </c>
      <c r="H28" s="52">
        <v>3342.5</v>
      </c>
      <c r="I28" s="23">
        <v>3342.5</v>
      </c>
      <c r="J28" s="24">
        <f t="shared" si="1"/>
        <v>3342.5</v>
      </c>
      <c r="K28" s="31" t="str">
        <f t="shared" si="4"/>
        <v>VYHOVUJE</v>
      </c>
      <c r="L28" s="110"/>
      <c r="M28" s="110"/>
      <c r="N28" s="113"/>
    </row>
    <row r="29" spans="1:14" ht="30" customHeight="1">
      <c r="A29" s="74"/>
      <c r="B29" s="75">
        <v>23</v>
      </c>
      <c r="C29" s="53" t="s">
        <v>113</v>
      </c>
      <c r="D29" s="76">
        <v>2</v>
      </c>
      <c r="E29" s="54" t="s">
        <v>11</v>
      </c>
      <c r="F29" s="53" t="s">
        <v>114</v>
      </c>
      <c r="G29" s="6">
        <f t="shared" si="0"/>
        <v>50</v>
      </c>
      <c r="H29" s="52">
        <v>25</v>
      </c>
      <c r="I29" s="25">
        <v>25</v>
      </c>
      <c r="J29" s="24">
        <f t="shared" si="1"/>
        <v>50</v>
      </c>
      <c r="K29" s="32" t="str">
        <f t="shared" si="4"/>
        <v>VYHOVUJE</v>
      </c>
      <c r="L29" s="110"/>
      <c r="M29" s="110"/>
      <c r="N29" s="113"/>
    </row>
    <row r="30" spans="1:14" ht="30" customHeight="1">
      <c r="A30" s="74"/>
      <c r="B30" s="75">
        <v>24</v>
      </c>
      <c r="C30" s="53" t="s">
        <v>115</v>
      </c>
      <c r="D30" s="76">
        <v>2</v>
      </c>
      <c r="E30" s="54" t="s">
        <v>14</v>
      </c>
      <c r="F30" s="53" t="s">
        <v>116</v>
      </c>
      <c r="G30" s="6">
        <f t="shared" si="0"/>
        <v>16</v>
      </c>
      <c r="H30" s="52">
        <v>8</v>
      </c>
      <c r="I30" s="23">
        <v>4.1</v>
      </c>
      <c r="J30" s="26">
        <f t="shared" si="1"/>
        <v>8.2</v>
      </c>
      <c r="K30" s="31" t="str">
        <f t="shared" si="4"/>
        <v>VYHOVUJE</v>
      </c>
      <c r="L30" s="110"/>
      <c r="M30" s="110"/>
      <c r="N30" s="113"/>
    </row>
    <row r="31" spans="1:14" ht="39.95" customHeight="1">
      <c r="A31" s="74"/>
      <c r="B31" s="75">
        <v>25</v>
      </c>
      <c r="C31" s="53" t="s">
        <v>30</v>
      </c>
      <c r="D31" s="76">
        <v>1</v>
      </c>
      <c r="E31" s="54" t="s">
        <v>11</v>
      </c>
      <c r="F31" s="53" t="s">
        <v>117</v>
      </c>
      <c r="G31" s="6">
        <f t="shared" si="0"/>
        <v>56</v>
      </c>
      <c r="H31" s="55">
        <v>56</v>
      </c>
      <c r="I31" s="25">
        <v>56</v>
      </c>
      <c r="J31" s="24">
        <f t="shared" si="1"/>
        <v>56</v>
      </c>
      <c r="K31" s="32" t="str">
        <f t="shared" si="4"/>
        <v>VYHOVUJE</v>
      </c>
      <c r="L31" s="110"/>
      <c r="M31" s="110"/>
      <c r="N31" s="113"/>
    </row>
    <row r="32" spans="1:14" ht="39.95" customHeight="1">
      <c r="A32" s="74"/>
      <c r="B32" s="75">
        <v>26</v>
      </c>
      <c r="C32" s="53" t="s">
        <v>12</v>
      </c>
      <c r="D32" s="76">
        <v>3</v>
      </c>
      <c r="E32" s="54" t="s">
        <v>11</v>
      </c>
      <c r="F32" s="53" t="s">
        <v>117</v>
      </c>
      <c r="G32" s="6">
        <f t="shared" si="0"/>
        <v>225</v>
      </c>
      <c r="H32" s="55">
        <v>75</v>
      </c>
      <c r="I32" s="23">
        <v>75</v>
      </c>
      <c r="J32" s="24">
        <f t="shared" si="1"/>
        <v>225</v>
      </c>
      <c r="K32" s="31" t="str">
        <f t="shared" si="4"/>
        <v>VYHOVUJE</v>
      </c>
      <c r="L32" s="110"/>
      <c r="M32" s="110"/>
      <c r="N32" s="113"/>
    </row>
    <row r="33" spans="1:14" ht="39.95" customHeight="1">
      <c r="A33" s="74"/>
      <c r="B33" s="75">
        <v>27</v>
      </c>
      <c r="C33" s="53" t="s">
        <v>31</v>
      </c>
      <c r="D33" s="76">
        <v>1</v>
      </c>
      <c r="E33" s="54" t="s">
        <v>11</v>
      </c>
      <c r="F33" s="53" t="s">
        <v>117</v>
      </c>
      <c r="G33" s="6">
        <f t="shared" si="0"/>
        <v>96</v>
      </c>
      <c r="H33" s="55">
        <v>96</v>
      </c>
      <c r="I33" s="25">
        <v>96</v>
      </c>
      <c r="J33" s="26">
        <f t="shared" si="1"/>
        <v>96</v>
      </c>
      <c r="K33" s="32" t="str">
        <f t="shared" si="4"/>
        <v>VYHOVUJE</v>
      </c>
      <c r="L33" s="110"/>
      <c r="M33" s="110"/>
      <c r="N33" s="113"/>
    </row>
    <row r="34" spans="1:14" ht="39.95" customHeight="1">
      <c r="A34" s="74"/>
      <c r="B34" s="75">
        <v>28</v>
      </c>
      <c r="C34" s="53" t="s">
        <v>32</v>
      </c>
      <c r="D34" s="76">
        <v>1</v>
      </c>
      <c r="E34" s="54" t="s">
        <v>11</v>
      </c>
      <c r="F34" s="53" t="s">
        <v>117</v>
      </c>
      <c r="G34" s="6">
        <f t="shared" si="0"/>
        <v>116</v>
      </c>
      <c r="H34" s="55">
        <v>116</v>
      </c>
      <c r="I34" s="23">
        <v>116</v>
      </c>
      <c r="J34" s="24">
        <f t="shared" si="1"/>
        <v>116</v>
      </c>
      <c r="K34" s="31" t="str">
        <f t="shared" si="4"/>
        <v>VYHOVUJE</v>
      </c>
      <c r="L34" s="110"/>
      <c r="M34" s="110"/>
      <c r="N34" s="113"/>
    </row>
    <row r="35" spans="1:14" ht="30" customHeight="1">
      <c r="A35" s="74"/>
      <c r="B35" s="75">
        <v>29</v>
      </c>
      <c r="C35" s="53" t="s">
        <v>33</v>
      </c>
      <c r="D35" s="76">
        <v>2</v>
      </c>
      <c r="E35" s="54" t="s">
        <v>11</v>
      </c>
      <c r="F35" s="53" t="s">
        <v>118</v>
      </c>
      <c r="G35" s="6">
        <f t="shared" si="0"/>
        <v>40</v>
      </c>
      <c r="H35" s="52">
        <v>20</v>
      </c>
      <c r="I35" s="25">
        <v>13.05</v>
      </c>
      <c r="J35" s="24">
        <f t="shared" si="1"/>
        <v>26.1</v>
      </c>
      <c r="K35" s="32" t="str">
        <f t="shared" si="4"/>
        <v>VYHOVUJE</v>
      </c>
      <c r="L35" s="110"/>
      <c r="M35" s="110"/>
      <c r="N35" s="113"/>
    </row>
    <row r="36" spans="1:14" ht="30" customHeight="1">
      <c r="A36" s="74"/>
      <c r="B36" s="75">
        <v>30</v>
      </c>
      <c r="C36" s="53" t="s">
        <v>34</v>
      </c>
      <c r="D36" s="76">
        <v>2</v>
      </c>
      <c r="E36" s="54" t="s">
        <v>11</v>
      </c>
      <c r="F36" s="53" t="s">
        <v>124</v>
      </c>
      <c r="G36" s="6">
        <f t="shared" si="0"/>
        <v>48</v>
      </c>
      <c r="H36" s="52">
        <v>24</v>
      </c>
      <c r="I36" s="23">
        <v>19</v>
      </c>
      <c r="J36" s="24">
        <f aca="true" t="shared" si="5" ref="J36:J87">D36*I36</f>
        <v>38</v>
      </c>
      <c r="K36" s="32" t="str">
        <f aca="true" t="shared" si="6" ref="K36:K87">IF(ISNUMBER(I36),IF(I36&gt;H36,"NEVYHOVUJE","VYHOVUJE")," ")</f>
        <v>VYHOVUJE</v>
      </c>
      <c r="L36" s="110"/>
      <c r="M36" s="110"/>
      <c r="N36" s="113"/>
    </row>
    <row r="37" spans="1:14" ht="30" customHeight="1">
      <c r="A37" s="74"/>
      <c r="B37" s="75">
        <v>31</v>
      </c>
      <c r="C37" s="53" t="s">
        <v>35</v>
      </c>
      <c r="D37" s="76">
        <v>60</v>
      </c>
      <c r="E37" s="54" t="s">
        <v>14</v>
      </c>
      <c r="F37" s="53" t="s">
        <v>119</v>
      </c>
      <c r="G37" s="6">
        <f t="shared" si="0"/>
        <v>96</v>
      </c>
      <c r="H37" s="52">
        <v>1.6</v>
      </c>
      <c r="I37" s="23">
        <v>1.2</v>
      </c>
      <c r="J37" s="24">
        <f t="shared" si="5"/>
        <v>72</v>
      </c>
      <c r="K37" s="32" t="str">
        <f t="shared" si="6"/>
        <v>VYHOVUJE</v>
      </c>
      <c r="L37" s="110"/>
      <c r="M37" s="110"/>
      <c r="N37" s="113"/>
    </row>
    <row r="38" spans="1:14" ht="30" customHeight="1">
      <c r="A38" s="74"/>
      <c r="B38" s="75">
        <v>32</v>
      </c>
      <c r="C38" s="53" t="s">
        <v>36</v>
      </c>
      <c r="D38" s="76">
        <v>100</v>
      </c>
      <c r="E38" s="54" t="s">
        <v>14</v>
      </c>
      <c r="F38" s="53" t="s">
        <v>120</v>
      </c>
      <c r="G38" s="6">
        <f t="shared" si="0"/>
        <v>90</v>
      </c>
      <c r="H38" s="52">
        <v>0.9</v>
      </c>
      <c r="I38" s="23">
        <v>0.9</v>
      </c>
      <c r="J38" s="24">
        <f t="shared" si="5"/>
        <v>90</v>
      </c>
      <c r="K38" s="32" t="str">
        <f t="shared" si="6"/>
        <v>VYHOVUJE</v>
      </c>
      <c r="L38" s="110"/>
      <c r="M38" s="110"/>
      <c r="N38" s="113"/>
    </row>
    <row r="39" spans="1:14" ht="30" customHeight="1">
      <c r="A39" s="74"/>
      <c r="B39" s="75">
        <v>33</v>
      </c>
      <c r="C39" s="53" t="s">
        <v>37</v>
      </c>
      <c r="D39" s="76">
        <v>30</v>
      </c>
      <c r="E39" s="54" t="s">
        <v>14</v>
      </c>
      <c r="F39" s="53" t="s">
        <v>121</v>
      </c>
      <c r="G39" s="6">
        <f t="shared" si="0"/>
        <v>105</v>
      </c>
      <c r="H39" s="55">
        <v>3.5</v>
      </c>
      <c r="I39" s="23">
        <v>3.5</v>
      </c>
      <c r="J39" s="24">
        <f t="shared" si="5"/>
        <v>105</v>
      </c>
      <c r="K39" s="32" t="str">
        <f t="shared" si="6"/>
        <v>VYHOVUJE</v>
      </c>
      <c r="L39" s="110"/>
      <c r="M39" s="110"/>
      <c r="N39" s="113"/>
    </row>
    <row r="40" spans="1:14" ht="30" customHeight="1">
      <c r="A40" s="74"/>
      <c r="B40" s="75">
        <v>34</v>
      </c>
      <c r="C40" s="53" t="s">
        <v>122</v>
      </c>
      <c r="D40" s="76">
        <v>10</v>
      </c>
      <c r="E40" s="54" t="s">
        <v>14</v>
      </c>
      <c r="F40" s="53" t="s">
        <v>123</v>
      </c>
      <c r="G40" s="6">
        <f t="shared" si="0"/>
        <v>80</v>
      </c>
      <c r="H40" s="55">
        <v>8</v>
      </c>
      <c r="I40" s="23">
        <v>8</v>
      </c>
      <c r="J40" s="24">
        <f t="shared" si="5"/>
        <v>80</v>
      </c>
      <c r="K40" s="32" t="str">
        <f t="shared" si="6"/>
        <v>VYHOVUJE</v>
      </c>
      <c r="L40" s="110"/>
      <c r="M40" s="110"/>
      <c r="N40" s="113"/>
    </row>
    <row r="41" spans="1:14" ht="30" customHeight="1">
      <c r="A41" s="74"/>
      <c r="B41" s="75">
        <v>35</v>
      </c>
      <c r="C41" s="53" t="s">
        <v>13</v>
      </c>
      <c r="D41" s="76">
        <v>3</v>
      </c>
      <c r="E41" s="54" t="s">
        <v>14</v>
      </c>
      <c r="F41" s="53" t="s">
        <v>90</v>
      </c>
      <c r="G41" s="6">
        <f t="shared" si="0"/>
        <v>39</v>
      </c>
      <c r="H41" s="52">
        <v>13</v>
      </c>
      <c r="I41" s="23">
        <v>9.4</v>
      </c>
      <c r="J41" s="24">
        <f t="shared" si="5"/>
        <v>28.200000000000003</v>
      </c>
      <c r="K41" s="32" t="str">
        <f t="shared" si="6"/>
        <v>VYHOVUJE</v>
      </c>
      <c r="L41" s="110"/>
      <c r="M41" s="110"/>
      <c r="N41" s="113"/>
    </row>
    <row r="42" spans="1:14" ht="30" customHeight="1">
      <c r="A42" s="74"/>
      <c r="B42" s="75">
        <v>36</v>
      </c>
      <c r="C42" s="53" t="s">
        <v>38</v>
      </c>
      <c r="D42" s="76">
        <v>3</v>
      </c>
      <c r="E42" s="54" t="s">
        <v>14</v>
      </c>
      <c r="F42" s="53" t="s">
        <v>125</v>
      </c>
      <c r="G42" s="6">
        <f t="shared" si="0"/>
        <v>24</v>
      </c>
      <c r="H42" s="52">
        <v>8</v>
      </c>
      <c r="I42" s="23">
        <v>3.3</v>
      </c>
      <c r="J42" s="24">
        <f t="shared" si="5"/>
        <v>9.899999999999999</v>
      </c>
      <c r="K42" s="32" t="str">
        <f t="shared" si="6"/>
        <v>VYHOVUJE</v>
      </c>
      <c r="L42" s="110"/>
      <c r="M42" s="110"/>
      <c r="N42" s="113"/>
    </row>
    <row r="43" spans="1:14" ht="30" customHeight="1">
      <c r="A43" s="74"/>
      <c r="B43" s="75">
        <v>37</v>
      </c>
      <c r="C43" s="53" t="s">
        <v>39</v>
      </c>
      <c r="D43" s="76">
        <v>2</v>
      </c>
      <c r="E43" s="54" t="s">
        <v>23</v>
      </c>
      <c r="F43" s="53" t="s">
        <v>126</v>
      </c>
      <c r="G43" s="6">
        <f t="shared" si="0"/>
        <v>92</v>
      </c>
      <c r="H43" s="52">
        <v>46</v>
      </c>
      <c r="I43" s="23">
        <v>44.75</v>
      </c>
      <c r="J43" s="24">
        <f t="shared" si="5"/>
        <v>89.5</v>
      </c>
      <c r="K43" s="32" t="str">
        <f t="shared" si="6"/>
        <v>VYHOVUJE</v>
      </c>
      <c r="L43" s="110"/>
      <c r="M43" s="110"/>
      <c r="N43" s="113"/>
    </row>
    <row r="44" spans="1:14" ht="30" customHeight="1">
      <c r="A44" s="74"/>
      <c r="B44" s="75">
        <v>38</v>
      </c>
      <c r="C44" s="53" t="s">
        <v>40</v>
      </c>
      <c r="D44" s="76">
        <v>2</v>
      </c>
      <c r="E44" s="54" t="s">
        <v>14</v>
      </c>
      <c r="F44" s="53" t="s">
        <v>127</v>
      </c>
      <c r="G44" s="6">
        <f t="shared" si="0"/>
        <v>80</v>
      </c>
      <c r="H44" s="52">
        <v>40</v>
      </c>
      <c r="I44" s="23">
        <v>40</v>
      </c>
      <c r="J44" s="24">
        <f t="shared" si="5"/>
        <v>80</v>
      </c>
      <c r="K44" s="32" t="str">
        <f t="shared" si="6"/>
        <v>VYHOVUJE</v>
      </c>
      <c r="L44" s="110"/>
      <c r="M44" s="110"/>
      <c r="N44" s="113"/>
    </row>
    <row r="45" spans="1:14" ht="30" customHeight="1">
      <c r="A45" s="74"/>
      <c r="B45" s="75">
        <v>39</v>
      </c>
      <c r="C45" s="53" t="s">
        <v>41</v>
      </c>
      <c r="D45" s="76">
        <v>2</v>
      </c>
      <c r="E45" s="54" t="s">
        <v>14</v>
      </c>
      <c r="F45" s="53" t="s">
        <v>128</v>
      </c>
      <c r="G45" s="6">
        <f t="shared" si="0"/>
        <v>50</v>
      </c>
      <c r="H45" s="52">
        <v>25</v>
      </c>
      <c r="I45" s="23">
        <v>25</v>
      </c>
      <c r="J45" s="24">
        <f t="shared" si="5"/>
        <v>50</v>
      </c>
      <c r="K45" s="32" t="str">
        <f t="shared" si="6"/>
        <v>VYHOVUJE</v>
      </c>
      <c r="L45" s="110"/>
      <c r="M45" s="110"/>
      <c r="N45" s="113"/>
    </row>
    <row r="46" spans="1:14" ht="30" customHeight="1">
      <c r="A46" s="74"/>
      <c r="B46" s="75">
        <v>40</v>
      </c>
      <c r="C46" s="53" t="s">
        <v>42</v>
      </c>
      <c r="D46" s="76">
        <v>1</v>
      </c>
      <c r="E46" s="54" t="s">
        <v>11</v>
      </c>
      <c r="F46" s="53" t="s">
        <v>129</v>
      </c>
      <c r="G46" s="6">
        <f t="shared" si="0"/>
        <v>28</v>
      </c>
      <c r="H46" s="52">
        <v>28</v>
      </c>
      <c r="I46" s="23">
        <v>9.05</v>
      </c>
      <c r="J46" s="24">
        <f t="shared" si="5"/>
        <v>9.05</v>
      </c>
      <c r="K46" s="32" t="str">
        <f t="shared" si="6"/>
        <v>VYHOVUJE</v>
      </c>
      <c r="L46" s="110"/>
      <c r="M46" s="110"/>
      <c r="N46" s="113"/>
    </row>
    <row r="47" spans="1:14" ht="30" customHeight="1">
      <c r="A47" s="74"/>
      <c r="B47" s="75">
        <v>41</v>
      </c>
      <c r="C47" s="53" t="s">
        <v>43</v>
      </c>
      <c r="D47" s="76">
        <v>2</v>
      </c>
      <c r="E47" s="54" t="s">
        <v>14</v>
      </c>
      <c r="F47" s="53" t="s">
        <v>130</v>
      </c>
      <c r="G47" s="6">
        <f t="shared" si="0"/>
        <v>16</v>
      </c>
      <c r="H47" s="52">
        <v>8</v>
      </c>
      <c r="I47" s="23">
        <v>7.4</v>
      </c>
      <c r="J47" s="24">
        <f t="shared" si="5"/>
        <v>14.8</v>
      </c>
      <c r="K47" s="32" t="str">
        <f t="shared" si="6"/>
        <v>VYHOVUJE</v>
      </c>
      <c r="L47" s="110"/>
      <c r="M47" s="110"/>
      <c r="N47" s="113"/>
    </row>
    <row r="48" spans="1:14" ht="30" customHeight="1" thickBot="1">
      <c r="A48" s="74"/>
      <c r="B48" s="77">
        <v>42</v>
      </c>
      <c r="C48" s="56" t="s">
        <v>131</v>
      </c>
      <c r="D48" s="78">
        <v>1</v>
      </c>
      <c r="E48" s="57" t="s">
        <v>14</v>
      </c>
      <c r="F48" s="56" t="s">
        <v>132</v>
      </c>
      <c r="G48" s="7">
        <f t="shared" si="0"/>
        <v>60</v>
      </c>
      <c r="H48" s="61">
        <v>60</v>
      </c>
      <c r="I48" s="27">
        <v>23</v>
      </c>
      <c r="J48" s="38">
        <f t="shared" si="5"/>
        <v>23</v>
      </c>
      <c r="K48" s="47" t="str">
        <f t="shared" si="6"/>
        <v>VYHOVUJE</v>
      </c>
      <c r="L48" s="111"/>
      <c r="M48" s="111"/>
      <c r="N48" s="114"/>
    </row>
    <row r="49" spans="1:14" ht="30" customHeight="1" thickTop="1">
      <c r="A49" s="79"/>
      <c r="B49" s="84">
        <v>43</v>
      </c>
      <c r="C49" s="85" t="s">
        <v>133</v>
      </c>
      <c r="D49" s="76">
        <v>30</v>
      </c>
      <c r="E49" s="86" t="s">
        <v>14</v>
      </c>
      <c r="F49" s="85" t="s">
        <v>108</v>
      </c>
      <c r="G49" s="39">
        <f t="shared" si="0"/>
        <v>105</v>
      </c>
      <c r="H49" s="87">
        <v>3.5</v>
      </c>
      <c r="I49" s="25">
        <v>2.5</v>
      </c>
      <c r="J49" s="22">
        <f t="shared" si="5"/>
        <v>75</v>
      </c>
      <c r="K49" s="48" t="str">
        <f t="shared" si="6"/>
        <v>VYHOVUJE</v>
      </c>
      <c r="L49" s="109" t="s">
        <v>72</v>
      </c>
      <c r="M49" s="109" t="s">
        <v>81</v>
      </c>
      <c r="N49" s="112" t="s">
        <v>82</v>
      </c>
    </row>
    <row r="50" spans="1:14" ht="30" customHeight="1">
      <c r="A50" s="74"/>
      <c r="B50" s="75">
        <v>44</v>
      </c>
      <c r="C50" s="53" t="s">
        <v>28</v>
      </c>
      <c r="D50" s="76">
        <v>5</v>
      </c>
      <c r="E50" s="54" t="s">
        <v>11</v>
      </c>
      <c r="F50" s="53" t="s">
        <v>111</v>
      </c>
      <c r="G50" s="6">
        <f t="shared" si="0"/>
        <v>300</v>
      </c>
      <c r="H50" s="52">
        <v>60</v>
      </c>
      <c r="I50" s="23">
        <v>50.7</v>
      </c>
      <c r="J50" s="24">
        <f t="shared" si="5"/>
        <v>253.5</v>
      </c>
      <c r="K50" s="32" t="str">
        <f t="shared" si="6"/>
        <v>VYHOVUJE</v>
      </c>
      <c r="L50" s="110"/>
      <c r="M50" s="110"/>
      <c r="N50" s="113"/>
    </row>
    <row r="51" spans="1:14" ht="30" customHeight="1">
      <c r="A51" s="74"/>
      <c r="B51" s="75">
        <v>45</v>
      </c>
      <c r="C51" s="62" t="s">
        <v>134</v>
      </c>
      <c r="D51" s="76">
        <v>5</v>
      </c>
      <c r="E51" s="63" t="s">
        <v>14</v>
      </c>
      <c r="F51" s="62" t="s">
        <v>135</v>
      </c>
      <c r="G51" s="6">
        <f t="shared" si="0"/>
        <v>80</v>
      </c>
      <c r="H51" s="64">
        <v>16</v>
      </c>
      <c r="I51" s="23">
        <v>10.65</v>
      </c>
      <c r="J51" s="24">
        <f t="shared" si="5"/>
        <v>53.25</v>
      </c>
      <c r="K51" s="32" t="str">
        <f t="shared" si="6"/>
        <v>VYHOVUJE</v>
      </c>
      <c r="L51" s="110"/>
      <c r="M51" s="110"/>
      <c r="N51" s="113"/>
    </row>
    <row r="52" spans="1:14" ht="30" customHeight="1">
      <c r="A52" s="74"/>
      <c r="B52" s="75">
        <v>46</v>
      </c>
      <c r="C52" s="53" t="s">
        <v>136</v>
      </c>
      <c r="D52" s="76">
        <v>6</v>
      </c>
      <c r="E52" s="54" t="s">
        <v>14</v>
      </c>
      <c r="F52" s="53" t="s">
        <v>137</v>
      </c>
      <c r="G52" s="6">
        <f t="shared" si="0"/>
        <v>66</v>
      </c>
      <c r="H52" s="52">
        <v>11</v>
      </c>
      <c r="I52" s="23">
        <v>8.05</v>
      </c>
      <c r="J52" s="24">
        <f t="shared" si="5"/>
        <v>48.300000000000004</v>
      </c>
      <c r="K52" s="32" t="str">
        <f t="shared" si="6"/>
        <v>VYHOVUJE</v>
      </c>
      <c r="L52" s="110"/>
      <c r="M52" s="110"/>
      <c r="N52" s="113"/>
    </row>
    <row r="53" spans="1:14" ht="75.95" customHeight="1">
      <c r="A53" s="74"/>
      <c r="B53" s="75">
        <v>47</v>
      </c>
      <c r="C53" s="53" t="s">
        <v>44</v>
      </c>
      <c r="D53" s="76">
        <v>20</v>
      </c>
      <c r="E53" s="54" t="s">
        <v>11</v>
      </c>
      <c r="F53" s="53" t="s">
        <v>138</v>
      </c>
      <c r="G53" s="6">
        <f t="shared" si="0"/>
        <v>1300</v>
      </c>
      <c r="H53" s="52">
        <v>65</v>
      </c>
      <c r="I53" s="23">
        <v>55.55</v>
      </c>
      <c r="J53" s="24">
        <f t="shared" si="5"/>
        <v>1111</v>
      </c>
      <c r="K53" s="32" t="str">
        <f t="shared" si="6"/>
        <v>VYHOVUJE</v>
      </c>
      <c r="L53" s="110"/>
      <c r="M53" s="110"/>
      <c r="N53" s="113"/>
    </row>
    <row r="54" spans="1:14" ht="42.6" customHeight="1">
      <c r="A54" s="74"/>
      <c r="B54" s="75">
        <v>48</v>
      </c>
      <c r="C54" s="53" t="s">
        <v>17</v>
      </c>
      <c r="D54" s="76">
        <v>5</v>
      </c>
      <c r="E54" s="54" t="s">
        <v>14</v>
      </c>
      <c r="F54" s="53" t="s">
        <v>92</v>
      </c>
      <c r="G54" s="6">
        <f t="shared" si="0"/>
        <v>110</v>
      </c>
      <c r="H54" s="52">
        <v>22</v>
      </c>
      <c r="I54" s="23">
        <v>20.1</v>
      </c>
      <c r="J54" s="24">
        <f t="shared" si="5"/>
        <v>100.5</v>
      </c>
      <c r="K54" s="32" t="str">
        <f t="shared" si="6"/>
        <v>VYHOVUJE</v>
      </c>
      <c r="L54" s="110"/>
      <c r="M54" s="110"/>
      <c r="N54" s="113"/>
    </row>
    <row r="55" spans="1:14" ht="30" customHeight="1">
      <c r="A55" s="74"/>
      <c r="B55" s="75">
        <v>49</v>
      </c>
      <c r="C55" s="53" t="s">
        <v>45</v>
      </c>
      <c r="D55" s="76">
        <v>2</v>
      </c>
      <c r="E55" s="54" t="s">
        <v>14</v>
      </c>
      <c r="F55" s="53" t="s">
        <v>139</v>
      </c>
      <c r="G55" s="6">
        <f t="shared" si="0"/>
        <v>240</v>
      </c>
      <c r="H55" s="52">
        <v>120</v>
      </c>
      <c r="I55" s="23">
        <v>90</v>
      </c>
      <c r="J55" s="24">
        <f t="shared" si="5"/>
        <v>180</v>
      </c>
      <c r="K55" s="32" t="str">
        <f t="shared" si="6"/>
        <v>VYHOVUJE</v>
      </c>
      <c r="L55" s="110"/>
      <c r="M55" s="110"/>
      <c r="N55" s="113"/>
    </row>
    <row r="56" spans="1:14" ht="30" customHeight="1">
      <c r="A56" s="74"/>
      <c r="B56" s="75">
        <v>50</v>
      </c>
      <c r="C56" s="53" t="s">
        <v>46</v>
      </c>
      <c r="D56" s="76">
        <v>3</v>
      </c>
      <c r="E56" s="54" t="s">
        <v>11</v>
      </c>
      <c r="F56" s="53" t="s">
        <v>140</v>
      </c>
      <c r="G56" s="6">
        <f t="shared" si="0"/>
        <v>57</v>
      </c>
      <c r="H56" s="52">
        <v>19</v>
      </c>
      <c r="I56" s="23">
        <v>10.7</v>
      </c>
      <c r="J56" s="24">
        <f t="shared" si="5"/>
        <v>32.099999999999994</v>
      </c>
      <c r="K56" s="32" t="str">
        <f t="shared" si="6"/>
        <v>VYHOVUJE</v>
      </c>
      <c r="L56" s="110"/>
      <c r="M56" s="110"/>
      <c r="N56" s="113"/>
    </row>
    <row r="57" spans="1:14" ht="30" customHeight="1">
      <c r="A57" s="74"/>
      <c r="B57" s="75">
        <v>51</v>
      </c>
      <c r="C57" s="53" t="s">
        <v>26</v>
      </c>
      <c r="D57" s="76">
        <v>3</v>
      </c>
      <c r="E57" s="54" t="s">
        <v>14</v>
      </c>
      <c r="F57" s="53" t="s">
        <v>103</v>
      </c>
      <c r="G57" s="6">
        <f t="shared" si="0"/>
        <v>45</v>
      </c>
      <c r="H57" s="52">
        <v>15</v>
      </c>
      <c r="I57" s="23">
        <v>14.9</v>
      </c>
      <c r="J57" s="24">
        <f t="shared" si="5"/>
        <v>44.7</v>
      </c>
      <c r="K57" s="32" t="str">
        <f t="shared" si="6"/>
        <v>VYHOVUJE</v>
      </c>
      <c r="L57" s="110"/>
      <c r="M57" s="110"/>
      <c r="N57" s="113"/>
    </row>
    <row r="58" spans="1:14" ht="42.95" customHeight="1" thickBot="1">
      <c r="A58" s="74"/>
      <c r="B58" s="77">
        <v>52</v>
      </c>
      <c r="C58" s="56" t="s">
        <v>47</v>
      </c>
      <c r="D58" s="78">
        <v>3</v>
      </c>
      <c r="E58" s="57" t="s">
        <v>14</v>
      </c>
      <c r="F58" s="56" t="s">
        <v>141</v>
      </c>
      <c r="G58" s="7">
        <f t="shared" si="0"/>
        <v>150</v>
      </c>
      <c r="H58" s="61">
        <v>50</v>
      </c>
      <c r="I58" s="27">
        <v>49.3</v>
      </c>
      <c r="J58" s="38">
        <f t="shared" si="5"/>
        <v>147.89999999999998</v>
      </c>
      <c r="K58" s="47" t="str">
        <f t="shared" si="6"/>
        <v>VYHOVUJE</v>
      </c>
      <c r="L58" s="111"/>
      <c r="M58" s="111"/>
      <c r="N58" s="114"/>
    </row>
    <row r="59" spans="1:14" ht="30" customHeight="1" thickTop="1">
      <c r="A59" s="79"/>
      <c r="B59" s="84">
        <v>53</v>
      </c>
      <c r="C59" s="53" t="s">
        <v>142</v>
      </c>
      <c r="D59" s="76">
        <v>5</v>
      </c>
      <c r="E59" s="54" t="s">
        <v>14</v>
      </c>
      <c r="F59" s="53" t="s">
        <v>143</v>
      </c>
      <c r="G59" s="39">
        <f t="shared" si="0"/>
        <v>60</v>
      </c>
      <c r="H59" s="52">
        <v>12</v>
      </c>
      <c r="I59" s="25">
        <v>4.9</v>
      </c>
      <c r="J59" s="22">
        <f t="shared" si="5"/>
        <v>24.5</v>
      </c>
      <c r="K59" s="48" t="str">
        <f t="shared" si="6"/>
        <v>VYHOVUJE</v>
      </c>
      <c r="L59" s="109" t="s">
        <v>72</v>
      </c>
      <c r="M59" s="109" t="s">
        <v>83</v>
      </c>
      <c r="N59" s="112" t="s">
        <v>84</v>
      </c>
    </row>
    <row r="60" spans="1:14" ht="30" customHeight="1">
      <c r="A60" s="74"/>
      <c r="B60" s="75">
        <v>54</v>
      </c>
      <c r="C60" s="53" t="s">
        <v>144</v>
      </c>
      <c r="D60" s="76">
        <v>5</v>
      </c>
      <c r="E60" s="54" t="s">
        <v>14</v>
      </c>
      <c r="F60" s="53" t="s">
        <v>143</v>
      </c>
      <c r="G60" s="6">
        <f t="shared" si="0"/>
        <v>75</v>
      </c>
      <c r="H60" s="52">
        <v>15</v>
      </c>
      <c r="I60" s="23">
        <v>6.4</v>
      </c>
      <c r="J60" s="24">
        <f t="shared" si="5"/>
        <v>32</v>
      </c>
      <c r="K60" s="32" t="str">
        <f t="shared" si="6"/>
        <v>VYHOVUJE</v>
      </c>
      <c r="L60" s="110"/>
      <c r="M60" s="110"/>
      <c r="N60" s="113"/>
    </row>
    <row r="61" spans="1:14" ht="43.5" customHeight="1">
      <c r="A61" s="74"/>
      <c r="B61" s="75">
        <v>55</v>
      </c>
      <c r="C61" s="53" t="s">
        <v>146</v>
      </c>
      <c r="D61" s="76">
        <v>10</v>
      </c>
      <c r="E61" s="54" t="s">
        <v>14</v>
      </c>
      <c r="F61" s="53" t="s">
        <v>145</v>
      </c>
      <c r="G61" s="6">
        <f t="shared" si="0"/>
        <v>350</v>
      </c>
      <c r="H61" s="52">
        <v>35</v>
      </c>
      <c r="I61" s="23">
        <v>29.25</v>
      </c>
      <c r="J61" s="24">
        <f t="shared" si="5"/>
        <v>292.5</v>
      </c>
      <c r="K61" s="32" t="str">
        <f t="shared" si="6"/>
        <v>VYHOVUJE</v>
      </c>
      <c r="L61" s="110"/>
      <c r="M61" s="110"/>
      <c r="N61" s="113"/>
    </row>
    <row r="62" spans="1:14" ht="42" customHeight="1">
      <c r="A62" s="74"/>
      <c r="B62" s="75">
        <v>56</v>
      </c>
      <c r="C62" s="53" t="s">
        <v>147</v>
      </c>
      <c r="D62" s="76">
        <v>10</v>
      </c>
      <c r="E62" s="54" t="s">
        <v>14</v>
      </c>
      <c r="F62" s="53" t="s">
        <v>148</v>
      </c>
      <c r="G62" s="6">
        <f t="shared" si="0"/>
        <v>350</v>
      </c>
      <c r="H62" s="52">
        <v>35</v>
      </c>
      <c r="I62" s="23">
        <v>27.6</v>
      </c>
      <c r="J62" s="24">
        <f t="shared" si="5"/>
        <v>276</v>
      </c>
      <c r="K62" s="32" t="str">
        <f t="shared" si="6"/>
        <v>VYHOVUJE</v>
      </c>
      <c r="L62" s="110"/>
      <c r="M62" s="110"/>
      <c r="N62" s="113"/>
    </row>
    <row r="63" spans="1:14" ht="34.5" customHeight="1">
      <c r="A63" s="74"/>
      <c r="B63" s="75">
        <v>57</v>
      </c>
      <c r="C63" s="53" t="s">
        <v>48</v>
      </c>
      <c r="D63" s="76">
        <v>2</v>
      </c>
      <c r="E63" s="54" t="s">
        <v>11</v>
      </c>
      <c r="F63" s="53" t="s">
        <v>149</v>
      </c>
      <c r="G63" s="6">
        <f t="shared" si="0"/>
        <v>120</v>
      </c>
      <c r="H63" s="52">
        <v>60</v>
      </c>
      <c r="I63" s="23">
        <v>38.5</v>
      </c>
      <c r="J63" s="24">
        <f t="shared" si="5"/>
        <v>77</v>
      </c>
      <c r="K63" s="32" t="str">
        <f t="shared" si="6"/>
        <v>VYHOVUJE</v>
      </c>
      <c r="L63" s="110"/>
      <c r="M63" s="110"/>
      <c r="N63" s="113"/>
    </row>
    <row r="64" spans="1:14" ht="32.45" customHeight="1">
      <c r="A64" s="74"/>
      <c r="B64" s="75">
        <v>58</v>
      </c>
      <c r="C64" s="53" t="s">
        <v>87</v>
      </c>
      <c r="D64" s="76">
        <v>4</v>
      </c>
      <c r="E64" s="54" t="s">
        <v>11</v>
      </c>
      <c r="F64" s="53" t="s">
        <v>150</v>
      </c>
      <c r="G64" s="6">
        <f t="shared" si="0"/>
        <v>148</v>
      </c>
      <c r="H64" s="52">
        <v>37</v>
      </c>
      <c r="I64" s="23">
        <v>37</v>
      </c>
      <c r="J64" s="24">
        <f t="shared" si="5"/>
        <v>148</v>
      </c>
      <c r="K64" s="32" t="str">
        <f t="shared" si="6"/>
        <v>VYHOVUJE</v>
      </c>
      <c r="L64" s="110"/>
      <c r="M64" s="110"/>
      <c r="N64" s="113"/>
    </row>
    <row r="65" spans="1:14" ht="77.1" customHeight="1">
      <c r="A65" s="74"/>
      <c r="B65" s="75">
        <v>59</v>
      </c>
      <c r="C65" s="53" t="s">
        <v>49</v>
      </c>
      <c r="D65" s="76">
        <v>25</v>
      </c>
      <c r="E65" s="54" t="s">
        <v>11</v>
      </c>
      <c r="F65" s="53" t="s">
        <v>151</v>
      </c>
      <c r="G65" s="6">
        <f t="shared" si="0"/>
        <v>1875</v>
      </c>
      <c r="H65" s="52">
        <v>75</v>
      </c>
      <c r="I65" s="23">
        <v>58.6</v>
      </c>
      <c r="J65" s="24">
        <f t="shared" si="5"/>
        <v>1465</v>
      </c>
      <c r="K65" s="32" t="str">
        <f t="shared" si="6"/>
        <v>VYHOVUJE</v>
      </c>
      <c r="L65" s="110"/>
      <c r="M65" s="110"/>
      <c r="N65" s="113"/>
    </row>
    <row r="66" spans="1:14" ht="30" customHeight="1">
      <c r="A66" s="74"/>
      <c r="B66" s="75">
        <v>60</v>
      </c>
      <c r="C66" s="53" t="s">
        <v>50</v>
      </c>
      <c r="D66" s="76">
        <v>1</v>
      </c>
      <c r="E66" s="54" t="s">
        <v>11</v>
      </c>
      <c r="F66" s="53" t="s">
        <v>152</v>
      </c>
      <c r="G66" s="6">
        <f t="shared" si="0"/>
        <v>70</v>
      </c>
      <c r="H66" s="52">
        <v>70</v>
      </c>
      <c r="I66" s="23">
        <v>39</v>
      </c>
      <c r="J66" s="24">
        <f t="shared" si="5"/>
        <v>39</v>
      </c>
      <c r="K66" s="32" t="str">
        <f t="shared" si="6"/>
        <v>VYHOVUJE</v>
      </c>
      <c r="L66" s="110"/>
      <c r="M66" s="110"/>
      <c r="N66" s="113"/>
    </row>
    <row r="67" spans="1:14" ht="30" customHeight="1">
      <c r="A67" s="74"/>
      <c r="B67" s="75">
        <v>61</v>
      </c>
      <c r="C67" s="53" t="s">
        <v>51</v>
      </c>
      <c r="D67" s="76">
        <v>1</v>
      </c>
      <c r="E67" s="54" t="s">
        <v>11</v>
      </c>
      <c r="F67" s="53" t="s">
        <v>153</v>
      </c>
      <c r="G67" s="6">
        <f t="shared" si="0"/>
        <v>200</v>
      </c>
      <c r="H67" s="52">
        <v>200</v>
      </c>
      <c r="I67" s="23">
        <v>147</v>
      </c>
      <c r="J67" s="24">
        <f t="shared" si="5"/>
        <v>147</v>
      </c>
      <c r="K67" s="32" t="str">
        <f t="shared" si="6"/>
        <v>VYHOVUJE</v>
      </c>
      <c r="L67" s="110"/>
      <c r="M67" s="110"/>
      <c r="N67" s="113"/>
    </row>
    <row r="68" spans="1:14" ht="30" customHeight="1">
      <c r="A68" s="74"/>
      <c r="B68" s="75">
        <v>62</v>
      </c>
      <c r="C68" s="53" t="s">
        <v>154</v>
      </c>
      <c r="D68" s="76">
        <v>1</v>
      </c>
      <c r="E68" s="54" t="s">
        <v>23</v>
      </c>
      <c r="F68" s="53" t="s">
        <v>155</v>
      </c>
      <c r="G68" s="6">
        <f t="shared" si="0"/>
        <v>33</v>
      </c>
      <c r="H68" s="55">
        <v>33</v>
      </c>
      <c r="I68" s="23">
        <v>33</v>
      </c>
      <c r="J68" s="24">
        <f t="shared" si="5"/>
        <v>33</v>
      </c>
      <c r="K68" s="32" t="str">
        <f t="shared" si="6"/>
        <v>VYHOVUJE</v>
      </c>
      <c r="L68" s="110"/>
      <c r="M68" s="110"/>
      <c r="N68" s="113"/>
    </row>
    <row r="69" spans="1:14" ht="30" customHeight="1">
      <c r="A69" s="74"/>
      <c r="B69" s="75">
        <v>63</v>
      </c>
      <c r="C69" s="53" t="s">
        <v>95</v>
      </c>
      <c r="D69" s="76">
        <v>5</v>
      </c>
      <c r="E69" s="54" t="s">
        <v>14</v>
      </c>
      <c r="F69" s="53" t="s">
        <v>98</v>
      </c>
      <c r="G69" s="6">
        <f t="shared" si="0"/>
        <v>60</v>
      </c>
      <c r="H69" s="52">
        <v>12</v>
      </c>
      <c r="I69" s="23">
        <v>7.55</v>
      </c>
      <c r="J69" s="24">
        <f t="shared" si="5"/>
        <v>37.75</v>
      </c>
      <c r="K69" s="32" t="str">
        <f t="shared" si="6"/>
        <v>VYHOVUJE</v>
      </c>
      <c r="L69" s="110"/>
      <c r="M69" s="110"/>
      <c r="N69" s="113"/>
    </row>
    <row r="70" spans="1:14" ht="30" customHeight="1">
      <c r="A70" s="74"/>
      <c r="B70" s="75">
        <v>64</v>
      </c>
      <c r="C70" s="53" t="s">
        <v>156</v>
      </c>
      <c r="D70" s="76">
        <v>2</v>
      </c>
      <c r="E70" s="54" t="s">
        <v>52</v>
      </c>
      <c r="F70" s="53" t="s">
        <v>53</v>
      </c>
      <c r="G70" s="6">
        <f t="shared" si="0"/>
        <v>16</v>
      </c>
      <c r="H70" s="52">
        <v>8</v>
      </c>
      <c r="I70" s="23">
        <v>6.3</v>
      </c>
      <c r="J70" s="24">
        <f t="shared" si="5"/>
        <v>12.6</v>
      </c>
      <c r="K70" s="32" t="str">
        <f t="shared" si="6"/>
        <v>VYHOVUJE</v>
      </c>
      <c r="L70" s="110"/>
      <c r="M70" s="110"/>
      <c r="N70" s="113"/>
    </row>
    <row r="71" spans="1:14" ht="32.25" customHeight="1">
      <c r="A71" s="74"/>
      <c r="B71" s="75">
        <v>65</v>
      </c>
      <c r="C71" s="53" t="s">
        <v>54</v>
      </c>
      <c r="D71" s="76">
        <v>2</v>
      </c>
      <c r="E71" s="54" t="s">
        <v>14</v>
      </c>
      <c r="F71" s="53" t="s">
        <v>157</v>
      </c>
      <c r="G71" s="6">
        <f t="shared" si="0"/>
        <v>20</v>
      </c>
      <c r="H71" s="52">
        <v>10</v>
      </c>
      <c r="I71" s="23">
        <v>8.95</v>
      </c>
      <c r="J71" s="24">
        <f t="shared" si="5"/>
        <v>17.9</v>
      </c>
      <c r="K71" s="32" t="str">
        <f t="shared" si="6"/>
        <v>VYHOVUJE</v>
      </c>
      <c r="L71" s="110"/>
      <c r="M71" s="110"/>
      <c r="N71" s="113"/>
    </row>
    <row r="72" spans="1:14" ht="39.95" customHeight="1">
      <c r="A72" s="74"/>
      <c r="B72" s="75">
        <v>66</v>
      </c>
      <c r="C72" s="53" t="s">
        <v>55</v>
      </c>
      <c r="D72" s="76">
        <v>4</v>
      </c>
      <c r="E72" s="54" t="s">
        <v>23</v>
      </c>
      <c r="F72" s="53" t="s">
        <v>158</v>
      </c>
      <c r="G72" s="6">
        <f t="shared" si="0"/>
        <v>180</v>
      </c>
      <c r="H72" s="52">
        <v>45</v>
      </c>
      <c r="I72" s="23">
        <v>43.15</v>
      </c>
      <c r="J72" s="24">
        <f t="shared" si="5"/>
        <v>172.6</v>
      </c>
      <c r="K72" s="32" t="str">
        <f t="shared" si="6"/>
        <v>VYHOVUJE</v>
      </c>
      <c r="L72" s="110"/>
      <c r="M72" s="110"/>
      <c r="N72" s="113"/>
    </row>
    <row r="73" spans="1:14" ht="38.1" customHeight="1">
      <c r="A73" s="74"/>
      <c r="B73" s="75">
        <v>67</v>
      </c>
      <c r="C73" s="53" t="s">
        <v>56</v>
      </c>
      <c r="D73" s="76">
        <v>2</v>
      </c>
      <c r="E73" s="54" t="s">
        <v>11</v>
      </c>
      <c r="F73" s="53" t="s">
        <v>159</v>
      </c>
      <c r="G73" s="6">
        <f t="shared" si="0"/>
        <v>176</v>
      </c>
      <c r="H73" s="52">
        <v>88</v>
      </c>
      <c r="I73" s="23">
        <v>62</v>
      </c>
      <c r="J73" s="24">
        <f t="shared" si="5"/>
        <v>124</v>
      </c>
      <c r="K73" s="32" t="str">
        <f t="shared" si="6"/>
        <v>VYHOVUJE</v>
      </c>
      <c r="L73" s="110"/>
      <c r="M73" s="110"/>
      <c r="N73" s="113"/>
    </row>
    <row r="74" spans="1:14" ht="30" customHeight="1">
      <c r="A74" s="74"/>
      <c r="B74" s="75">
        <v>68</v>
      </c>
      <c r="C74" s="53" t="s">
        <v>57</v>
      </c>
      <c r="D74" s="76">
        <v>4</v>
      </c>
      <c r="E74" s="54" t="s">
        <v>14</v>
      </c>
      <c r="F74" s="53" t="s">
        <v>160</v>
      </c>
      <c r="G74" s="6">
        <f t="shared" si="0"/>
        <v>380</v>
      </c>
      <c r="H74" s="52">
        <v>95</v>
      </c>
      <c r="I74" s="23">
        <v>95</v>
      </c>
      <c r="J74" s="24">
        <f t="shared" si="5"/>
        <v>380</v>
      </c>
      <c r="K74" s="32" t="str">
        <f t="shared" si="6"/>
        <v>VYHOVUJE</v>
      </c>
      <c r="L74" s="110"/>
      <c r="M74" s="110"/>
      <c r="N74" s="113"/>
    </row>
    <row r="75" spans="1:14" ht="42.95" customHeight="1">
      <c r="A75" s="74"/>
      <c r="B75" s="75">
        <v>69</v>
      </c>
      <c r="C75" s="53" t="s">
        <v>58</v>
      </c>
      <c r="D75" s="76">
        <v>4</v>
      </c>
      <c r="E75" s="54" t="s">
        <v>14</v>
      </c>
      <c r="F75" s="53" t="s">
        <v>161</v>
      </c>
      <c r="G75" s="6">
        <f t="shared" si="0"/>
        <v>180</v>
      </c>
      <c r="H75" s="52">
        <v>45</v>
      </c>
      <c r="I75" s="23">
        <v>37.7</v>
      </c>
      <c r="J75" s="24">
        <f t="shared" si="5"/>
        <v>150.8</v>
      </c>
      <c r="K75" s="32" t="str">
        <f t="shared" si="6"/>
        <v>VYHOVUJE</v>
      </c>
      <c r="L75" s="110"/>
      <c r="M75" s="110"/>
      <c r="N75" s="113"/>
    </row>
    <row r="76" spans="1:14" ht="30" customHeight="1">
      <c r="A76" s="74"/>
      <c r="B76" s="75">
        <v>70</v>
      </c>
      <c r="C76" s="53" t="s">
        <v>59</v>
      </c>
      <c r="D76" s="76">
        <v>1</v>
      </c>
      <c r="E76" s="54" t="s">
        <v>11</v>
      </c>
      <c r="F76" s="53" t="s">
        <v>162</v>
      </c>
      <c r="G76" s="6">
        <f t="shared" si="0"/>
        <v>5</v>
      </c>
      <c r="H76" s="52">
        <v>5</v>
      </c>
      <c r="I76" s="23">
        <v>4.05</v>
      </c>
      <c r="J76" s="24">
        <f t="shared" si="5"/>
        <v>4.05</v>
      </c>
      <c r="K76" s="32" t="str">
        <f t="shared" si="6"/>
        <v>VYHOVUJE</v>
      </c>
      <c r="L76" s="110"/>
      <c r="M76" s="110"/>
      <c r="N76" s="113"/>
    </row>
    <row r="77" spans="1:14" ht="30" customHeight="1">
      <c r="A77" s="74"/>
      <c r="B77" s="75">
        <v>71</v>
      </c>
      <c r="C77" s="53" t="s">
        <v>60</v>
      </c>
      <c r="D77" s="76">
        <v>1</v>
      </c>
      <c r="E77" s="54" t="s">
        <v>11</v>
      </c>
      <c r="F77" s="53" t="s">
        <v>162</v>
      </c>
      <c r="G77" s="6">
        <f t="shared" si="0"/>
        <v>14</v>
      </c>
      <c r="H77" s="52">
        <v>14</v>
      </c>
      <c r="I77" s="23">
        <v>11.2</v>
      </c>
      <c r="J77" s="24">
        <f t="shared" si="5"/>
        <v>11.2</v>
      </c>
      <c r="K77" s="32" t="str">
        <f t="shared" si="6"/>
        <v>VYHOVUJE</v>
      </c>
      <c r="L77" s="110"/>
      <c r="M77" s="110"/>
      <c r="N77" s="113"/>
    </row>
    <row r="78" spans="1:14" ht="41.1" customHeight="1">
      <c r="A78" s="74"/>
      <c r="B78" s="75">
        <v>72</v>
      </c>
      <c r="C78" s="53" t="s">
        <v>47</v>
      </c>
      <c r="D78" s="76">
        <v>1</v>
      </c>
      <c r="E78" s="54" t="s">
        <v>14</v>
      </c>
      <c r="F78" s="53" t="s">
        <v>163</v>
      </c>
      <c r="G78" s="6">
        <f t="shared" si="0"/>
        <v>50</v>
      </c>
      <c r="H78" s="52">
        <v>50</v>
      </c>
      <c r="I78" s="23">
        <v>49.25</v>
      </c>
      <c r="J78" s="24">
        <f t="shared" si="5"/>
        <v>49.25</v>
      </c>
      <c r="K78" s="32" t="str">
        <f t="shared" si="6"/>
        <v>VYHOVUJE</v>
      </c>
      <c r="L78" s="110"/>
      <c r="M78" s="110"/>
      <c r="N78" s="113"/>
    </row>
    <row r="79" spans="1:14" ht="30" customHeight="1">
      <c r="A79" s="74"/>
      <c r="B79" s="75">
        <v>73</v>
      </c>
      <c r="C79" s="53" t="s">
        <v>61</v>
      </c>
      <c r="D79" s="76">
        <v>1</v>
      </c>
      <c r="E79" s="54" t="s">
        <v>14</v>
      </c>
      <c r="F79" s="53" t="s">
        <v>164</v>
      </c>
      <c r="G79" s="6">
        <f t="shared" si="0"/>
        <v>60</v>
      </c>
      <c r="H79" s="52">
        <v>60</v>
      </c>
      <c r="I79" s="23">
        <v>18</v>
      </c>
      <c r="J79" s="24">
        <f t="shared" si="5"/>
        <v>18</v>
      </c>
      <c r="K79" s="32" t="str">
        <f t="shared" si="6"/>
        <v>VYHOVUJE</v>
      </c>
      <c r="L79" s="110"/>
      <c r="M79" s="110"/>
      <c r="N79" s="113"/>
    </row>
    <row r="80" spans="1:15" ht="30" customHeight="1" thickBot="1">
      <c r="A80" s="74"/>
      <c r="B80" s="77">
        <v>74</v>
      </c>
      <c r="C80" s="56" t="s">
        <v>62</v>
      </c>
      <c r="D80" s="78">
        <v>1</v>
      </c>
      <c r="E80" s="65" t="s">
        <v>14</v>
      </c>
      <c r="F80" s="56" t="s">
        <v>165</v>
      </c>
      <c r="G80" s="7">
        <f t="shared" si="0"/>
        <v>26</v>
      </c>
      <c r="H80" s="66">
        <v>26</v>
      </c>
      <c r="I80" s="27">
        <v>23.75</v>
      </c>
      <c r="J80" s="38">
        <f t="shared" si="5"/>
        <v>23.75</v>
      </c>
      <c r="K80" s="47" t="str">
        <f t="shared" si="6"/>
        <v>VYHOVUJE</v>
      </c>
      <c r="L80" s="111"/>
      <c r="M80" s="111"/>
      <c r="N80" s="114"/>
      <c r="O80" s="88"/>
    </row>
    <row r="81" spans="1:14" ht="30" customHeight="1" thickTop="1">
      <c r="A81" s="79"/>
      <c r="B81" s="84">
        <v>75</v>
      </c>
      <c r="C81" s="53" t="s">
        <v>63</v>
      </c>
      <c r="D81" s="76">
        <v>5</v>
      </c>
      <c r="E81" s="54" t="s">
        <v>11</v>
      </c>
      <c r="F81" s="53" t="s">
        <v>166</v>
      </c>
      <c r="G81" s="39">
        <f t="shared" si="0"/>
        <v>200</v>
      </c>
      <c r="H81" s="52">
        <v>40</v>
      </c>
      <c r="I81" s="25">
        <v>40</v>
      </c>
      <c r="J81" s="22">
        <f t="shared" si="5"/>
        <v>200</v>
      </c>
      <c r="K81" s="48" t="str">
        <f t="shared" si="6"/>
        <v>VYHOVUJE</v>
      </c>
      <c r="L81" s="109" t="s">
        <v>72</v>
      </c>
      <c r="M81" s="109" t="s">
        <v>85</v>
      </c>
      <c r="N81" s="112" t="s">
        <v>86</v>
      </c>
    </row>
    <row r="82" spans="1:14" ht="30" customHeight="1">
      <c r="A82" s="74"/>
      <c r="B82" s="75">
        <v>76</v>
      </c>
      <c r="C82" s="53" t="s">
        <v>28</v>
      </c>
      <c r="D82" s="76">
        <v>30</v>
      </c>
      <c r="E82" s="54" t="s">
        <v>11</v>
      </c>
      <c r="F82" s="53" t="s">
        <v>111</v>
      </c>
      <c r="G82" s="6">
        <f t="shared" si="0"/>
        <v>1800</v>
      </c>
      <c r="H82" s="52">
        <v>60</v>
      </c>
      <c r="I82" s="23">
        <v>50.7</v>
      </c>
      <c r="J82" s="24">
        <f t="shared" si="5"/>
        <v>1521</v>
      </c>
      <c r="K82" s="46" t="str">
        <f t="shared" si="6"/>
        <v>VYHOVUJE</v>
      </c>
      <c r="L82" s="110"/>
      <c r="M82" s="110"/>
      <c r="N82" s="113"/>
    </row>
    <row r="83" spans="1:14" ht="72.6" customHeight="1">
      <c r="A83" s="74"/>
      <c r="B83" s="75">
        <v>77</v>
      </c>
      <c r="C83" s="53" t="s">
        <v>49</v>
      </c>
      <c r="D83" s="76">
        <v>100</v>
      </c>
      <c r="E83" s="54" t="s">
        <v>11</v>
      </c>
      <c r="F83" s="53" t="s">
        <v>167</v>
      </c>
      <c r="G83" s="6">
        <f t="shared" si="0"/>
        <v>7500</v>
      </c>
      <c r="H83" s="52">
        <v>75</v>
      </c>
      <c r="I83" s="23">
        <v>58.6</v>
      </c>
      <c r="J83" s="24">
        <f t="shared" si="5"/>
        <v>5860</v>
      </c>
      <c r="K83" s="46" t="str">
        <f t="shared" si="6"/>
        <v>VYHOVUJE</v>
      </c>
      <c r="L83" s="110"/>
      <c r="M83" s="110"/>
      <c r="N83" s="113"/>
    </row>
    <row r="84" spans="1:14" ht="30" customHeight="1">
      <c r="A84" s="74"/>
      <c r="B84" s="75">
        <v>78</v>
      </c>
      <c r="C84" s="53" t="s">
        <v>13</v>
      </c>
      <c r="D84" s="76">
        <v>5</v>
      </c>
      <c r="E84" s="54" t="s">
        <v>14</v>
      </c>
      <c r="F84" s="53" t="s">
        <v>90</v>
      </c>
      <c r="G84" s="6">
        <f t="shared" si="0"/>
        <v>65</v>
      </c>
      <c r="H84" s="52">
        <v>13</v>
      </c>
      <c r="I84" s="23">
        <v>9.4</v>
      </c>
      <c r="J84" s="24">
        <f t="shared" si="5"/>
        <v>47</v>
      </c>
      <c r="K84" s="46" t="str">
        <f t="shared" si="6"/>
        <v>VYHOVUJE</v>
      </c>
      <c r="L84" s="110"/>
      <c r="M84" s="110"/>
      <c r="N84" s="113"/>
    </row>
    <row r="85" spans="1:14" ht="30" customHeight="1">
      <c r="A85" s="74"/>
      <c r="B85" s="75">
        <v>79</v>
      </c>
      <c r="C85" s="53" t="s">
        <v>64</v>
      </c>
      <c r="D85" s="76">
        <v>5</v>
      </c>
      <c r="E85" s="54" t="s">
        <v>14</v>
      </c>
      <c r="F85" s="53" t="s">
        <v>90</v>
      </c>
      <c r="G85" s="6">
        <f t="shared" si="0"/>
        <v>90</v>
      </c>
      <c r="H85" s="52">
        <v>18</v>
      </c>
      <c r="I85" s="23">
        <v>10.15</v>
      </c>
      <c r="J85" s="24">
        <f t="shared" si="5"/>
        <v>50.75</v>
      </c>
      <c r="K85" s="46" t="str">
        <f t="shared" si="6"/>
        <v>VYHOVUJE</v>
      </c>
      <c r="L85" s="110"/>
      <c r="M85" s="110"/>
      <c r="N85" s="113"/>
    </row>
    <row r="86" spans="1:14" ht="30" customHeight="1">
      <c r="A86" s="74"/>
      <c r="B86" s="75">
        <v>80</v>
      </c>
      <c r="C86" s="53" t="s">
        <v>15</v>
      </c>
      <c r="D86" s="76">
        <v>10</v>
      </c>
      <c r="E86" s="54" t="s">
        <v>14</v>
      </c>
      <c r="F86" s="53" t="s">
        <v>90</v>
      </c>
      <c r="G86" s="6">
        <f t="shared" si="0"/>
        <v>200</v>
      </c>
      <c r="H86" s="52">
        <v>20</v>
      </c>
      <c r="I86" s="23">
        <v>12.35</v>
      </c>
      <c r="J86" s="24">
        <f t="shared" si="5"/>
        <v>123.5</v>
      </c>
      <c r="K86" s="46" t="str">
        <f t="shared" si="6"/>
        <v>VYHOVUJE</v>
      </c>
      <c r="L86" s="110"/>
      <c r="M86" s="110"/>
      <c r="N86" s="113"/>
    </row>
    <row r="87" spans="1:14" ht="30" customHeight="1" thickBot="1">
      <c r="A87" s="74"/>
      <c r="B87" s="77">
        <v>81</v>
      </c>
      <c r="C87" s="56" t="s">
        <v>25</v>
      </c>
      <c r="D87" s="78">
        <v>20</v>
      </c>
      <c r="E87" s="57" t="s">
        <v>11</v>
      </c>
      <c r="F87" s="56" t="s">
        <v>168</v>
      </c>
      <c r="G87" s="7">
        <f t="shared" si="0"/>
        <v>120</v>
      </c>
      <c r="H87" s="61">
        <v>6</v>
      </c>
      <c r="I87" s="27">
        <v>6</v>
      </c>
      <c r="J87" s="28">
        <f t="shared" si="5"/>
        <v>120</v>
      </c>
      <c r="K87" s="49" t="str">
        <f t="shared" si="6"/>
        <v>VYHOVUJE</v>
      </c>
      <c r="L87" s="111"/>
      <c r="M87" s="111"/>
      <c r="N87" s="114"/>
    </row>
    <row r="88" spans="1:14" ht="13.5" customHeight="1" thickBot="1" thickTop="1">
      <c r="A88" s="89"/>
      <c r="B88" s="89"/>
      <c r="C88" s="69"/>
      <c r="D88" s="89"/>
      <c r="E88" s="69"/>
      <c r="F88" s="69"/>
      <c r="G88" s="89"/>
      <c r="H88" s="89"/>
      <c r="I88" s="89"/>
      <c r="J88" s="89"/>
      <c r="K88" s="89"/>
      <c r="L88" s="89"/>
      <c r="M88" s="89"/>
      <c r="N88" s="89"/>
    </row>
    <row r="89" spans="1:14" ht="60.75" customHeight="1" thickBot="1" thickTop="1">
      <c r="A89" s="90"/>
      <c r="B89" s="122" t="s">
        <v>9</v>
      </c>
      <c r="C89" s="123"/>
      <c r="D89" s="123"/>
      <c r="E89" s="123"/>
      <c r="F89" s="124"/>
      <c r="G89" s="1"/>
      <c r="H89" s="35" t="s">
        <v>2</v>
      </c>
      <c r="I89" s="115" t="s">
        <v>3</v>
      </c>
      <c r="J89" s="116"/>
      <c r="K89" s="117"/>
      <c r="L89" s="4"/>
      <c r="M89" s="91"/>
      <c r="N89" s="91"/>
    </row>
    <row r="90" spans="1:14" ht="33" customHeight="1" thickBot="1" thickTop="1">
      <c r="A90" s="90"/>
      <c r="B90" s="125" t="s">
        <v>10</v>
      </c>
      <c r="C90" s="126"/>
      <c r="D90" s="126"/>
      <c r="E90" s="126"/>
      <c r="F90" s="127"/>
      <c r="G90" s="3"/>
      <c r="H90" s="34">
        <f>SUM(G7:G87)</f>
        <v>24445</v>
      </c>
      <c r="I90" s="118">
        <f>SUM(J7:J87)</f>
        <v>20777.050000000003</v>
      </c>
      <c r="J90" s="119"/>
      <c r="K90" s="120"/>
      <c r="L90" s="92"/>
      <c r="M90" s="2"/>
      <c r="N90" s="2"/>
    </row>
    <row r="91" spans="1:14" ht="14.25" customHeight="1" thickTop="1">
      <c r="A91" s="90"/>
      <c r="B91" s="93"/>
      <c r="C91" s="94"/>
      <c r="D91" s="95"/>
      <c r="E91" s="96"/>
      <c r="F91" s="94"/>
      <c r="G91" s="97"/>
      <c r="H91" s="97"/>
      <c r="I91" s="97"/>
      <c r="J91" s="93"/>
      <c r="K91" s="93"/>
      <c r="L91" s="97"/>
      <c r="M91" s="93"/>
      <c r="N91" s="93"/>
    </row>
    <row r="92" spans="1:14" ht="14.25" customHeight="1">
      <c r="A92" s="90"/>
      <c r="B92" s="93"/>
      <c r="C92" s="94"/>
      <c r="D92" s="95"/>
      <c r="E92" s="96"/>
      <c r="F92" s="94"/>
      <c r="G92" s="97"/>
      <c r="H92" s="97"/>
      <c r="I92" s="97"/>
      <c r="J92" s="93"/>
      <c r="K92" s="93"/>
      <c r="L92" s="97"/>
      <c r="M92" s="93"/>
      <c r="N92" s="93"/>
    </row>
    <row r="93" spans="1:14" ht="14.25" customHeight="1">
      <c r="A93" s="90"/>
      <c r="B93" s="93"/>
      <c r="C93" s="94"/>
      <c r="D93" s="95"/>
      <c r="E93" s="96"/>
      <c r="F93" s="94"/>
      <c r="G93" s="97"/>
      <c r="H93" s="97"/>
      <c r="I93" s="97"/>
      <c r="J93" s="93"/>
      <c r="K93" s="93"/>
      <c r="L93" s="97"/>
      <c r="M93" s="93"/>
      <c r="N93" s="93"/>
    </row>
    <row r="94" spans="1:14" ht="14.25" customHeight="1">
      <c r="A94" s="90"/>
      <c r="B94" s="93"/>
      <c r="C94" s="94"/>
      <c r="D94" s="95"/>
      <c r="E94" s="96"/>
      <c r="F94" s="94"/>
      <c r="G94" s="97"/>
      <c r="H94" s="97"/>
      <c r="I94" s="97"/>
      <c r="J94" s="93"/>
      <c r="K94" s="93"/>
      <c r="L94" s="97"/>
      <c r="M94" s="93"/>
      <c r="N94" s="93"/>
    </row>
    <row r="95" spans="3:14" ht="15">
      <c r="C95" s="11"/>
      <c r="D95" s="29"/>
      <c r="E95" s="11"/>
      <c r="F95" s="11"/>
      <c r="G95" s="29"/>
      <c r="H95" s="29"/>
      <c r="L95" s="29"/>
      <c r="N95" s="29"/>
    </row>
    <row r="96" spans="3:14" ht="15">
      <c r="C96" s="11"/>
      <c r="D96" s="29"/>
      <c r="E96" s="11"/>
      <c r="F96" s="11"/>
      <c r="G96" s="29"/>
      <c r="H96" s="29"/>
      <c r="L96" s="29"/>
      <c r="N96" s="29"/>
    </row>
    <row r="97" spans="3:14" ht="15">
      <c r="C97" s="11"/>
      <c r="D97" s="29"/>
      <c r="E97" s="11"/>
      <c r="F97" s="11"/>
      <c r="G97" s="29"/>
      <c r="H97" s="29"/>
      <c r="L97" s="29"/>
      <c r="N97" s="29"/>
    </row>
    <row r="98" spans="3:14" ht="15">
      <c r="C98" s="11"/>
      <c r="D98" s="29"/>
      <c r="E98" s="11"/>
      <c r="F98" s="11"/>
      <c r="G98" s="29"/>
      <c r="H98" s="29"/>
      <c r="L98" s="29"/>
      <c r="N98" s="29"/>
    </row>
    <row r="99" spans="3:14" ht="15">
      <c r="C99" s="11"/>
      <c r="D99" s="29"/>
      <c r="E99" s="11"/>
      <c r="F99" s="11"/>
      <c r="G99" s="29"/>
      <c r="H99" s="29"/>
      <c r="L99" s="29"/>
      <c r="N99" s="29"/>
    </row>
    <row r="100" spans="3:14" ht="15">
      <c r="C100" s="11"/>
      <c r="D100" s="29"/>
      <c r="E100" s="11"/>
      <c r="F100" s="11"/>
      <c r="G100" s="29"/>
      <c r="H100" s="29"/>
      <c r="L100" s="29"/>
      <c r="N100" s="29"/>
    </row>
    <row r="101" spans="3:14" ht="15">
      <c r="C101" s="11"/>
      <c r="D101" s="29"/>
      <c r="E101" s="11"/>
      <c r="F101" s="11"/>
      <c r="G101" s="29"/>
      <c r="H101" s="29"/>
      <c r="L101" s="29"/>
      <c r="N101" s="29"/>
    </row>
    <row r="102" spans="3:14" ht="15">
      <c r="C102" s="11"/>
      <c r="D102" s="29"/>
      <c r="E102" s="11"/>
      <c r="F102" s="11"/>
      <c r="G102" s="29"/>
      <c r="H102" s="29"/>
      <c r="L102" s="29"/>
      <c r="N102" s="29"/>
    </row>
    <row r="103" spans="3:14" ht="15">
      <c r="C103" s="11"/>
      <c r="D103" s="29"/>
      <c r="E103" s="11"/>
      <c r="F103" s="11"/>
      <c r="G103" s="29"/>
      <c r="H103" s="29"/>
      <c r="L103" s="29"/>
      <c r="N103" s="29"/>
    </row>
    <row r="104" spans="3:14" ht="15">
      <c r="C104" s="11"/>
      <c r="D104" s="29"/>
      <c r="E104" s="11"/>
      <c r="F104" s="11"/>
      <c r="G104" s="29"/>
      <c r="H104" s="29"/>
      <c r="L104" s="29"/>
      <c r="N104" s="29"/>
    </row>
    <row r="105" spans="3:14" ht="15">
      <c r="C105" s="11"/>
      <c r="D105" s="29"/>
      <c r="E105" s="11"/>
      <c r="F105" s="11"/>
      <c r="G105" s="29"/>
      <c r="H105" s="29"/>
      <c r="L105" s="29"/>
      <c r="N105" s="29"/>
    </row>
    <row r="106" spans="3:14" ht="15">
      <c r="C106" s="11"/>
      <c r="D106" s="29"/>
      <c r="E106" s="11"/>
      <c r="F106" s="11"/>
      <c r="G106" s="29"/>
      <c r="H106" s="29"/>
      <c r="L106" s="29"/>
      <c r="N106" s="29"/>
    </row>
    <row r="107" spans="3:14" ht="15">
      <c r="C107" s="11"/>
      <c r="D107" s="29"/>
      <c r="E107" s="11"/>
      <c r="F107" s="11"/>
      <c r="G107" s="29"/>
      <c r="H107" s="29"/>
      <c r="L107" s="29"/>
      <c r="N107" s="29"/>
    </row>
    <row r="108" spans="3:14" ht="15">
      <c r="C108" s="11"/>
      <c r="D108" s="29"/>
      <c r="E108" s="11"/>
      <c r="F108" s="11"/>
      <c r="G108" s="29"/>
      <c r="H108" s="29"/>
      <c r="L108" s="29"/>
      <c r="N108" s="29"/>
    </row>
    <row r="109" spans="3:14" ht="15">
      <c r="C109" s="11"/>
      <c r="D109" s="29"/>
      <c r="E109" s="11"/>
      <c r="F109" s="11"/>
      <c r="G109" s="29"/>
      <c r="H109" s="29"/>
      <c r="L109" s="29"/>
      <c r="N109" s="29"/>
    </row>
    <row r="110" spans="3:14" ht="15">
      <c r="C110" s="11"/>
      <c r="D110" s="29"/>
      <c r="E110" s="11"/>
      <c r="F110" s="11"/>
      <c r="G110" s="29"/>
      <c r="H110" s="29"/>
      <c r="L110" s="29"/>
      <c r="N110" s="29"/>
    </row>
    <row r="111" spans="3:14" ht="15">
      <c r="C111" s="11"/>
      <c r="D111" s="29"/>
      <c r="E111" s="11"/>
      <c r="F111" s="11"/>
      <c r="G111" s="29"/>
      <c r="H111" s="29"/>
      <c r="L111" s="29"/>
      <c r="N111" s="29"/>
    </row>
    <row r="112" spans="3:14" ht="15">
      <c r="C112" s="11"/>
      <c r="D112" s="29"/>
      <c r="E112" s="11"/>
      <c r="F112" s="11"/>
      <c r="G112" s="29"/>
      <c r="H112" s="29"/>
      <c r="L112" s="29"/>
      <c r="N112" s="29"/>
    </row>
    <row r="113" spans="3:14" ht="15">
      <c r="C113" s="11"/>
      <c r="D113" s="29"/>
      <c r="E113" s="11"/>
      <c r="F113" s="11"/>
      <c r="G113" s="29"/>
      <c r="H113" s="29"/>
      <c r="L113" s="29"/>
      <c r="N113" s="29"/>
    </row>
    <row r="114" spans="3:14" ht="15">
      <c r="C114" s="11"/>
      <c r="D114" s="29"/>
      <c r="E114" s="11"/>
      <c r="F114" s="11"/>
      <c r="G114" s="29"/>
      <c r="H114" s="29"/>
      <c r="L114" s="29"/>
      <c r="N114" s="29"/>
    </row>
    <row r="115" spans="3:14" ht="15">
      <c r="C115" s="11"/>
      <c r="D115" s="29"/>
      <c r="E115" s="11"/>
      <c r="F115" s="11"/>
      <c r="G115" s="29"/>
      <c r="H115" s="29"/>
      <c r="L115" s="29"/>
      <c r="N115" s="29"/>
    </row>
    <row r="116" spans="3:14" ht="15">
      <c r="C116" s="11"/>
      <c r="D116" s="29"/>
      <c r="E116" s="11"/>
      <c r="F116" s="11"/>
      <c r="G116" s="29"/>
      <c r="H116" s="29"/>
      <c r="L116" s="29"/>
      <c r="N116" s="29"/>
    </row>
    <row r="117" spans="3:14" ht="15">
      <c r="C117" s="11"/>
      <c r="D117" s="29"/>
      <c r="E117" s="11"/>
      <c r="F117" s="11"/>
      <c r="G117" s="29"/>
      <c r="H117" s="29"/>
      <c r="L117" s="29"/>
      <c r="N117" s="29"/>
    </row>
    <row r="118" spans="3:14" ht="15">
      <c r="C118" s="11"/>
      <c r="D118" s="29"/>
      <c r="E118" s="11"/>
      <c r="F118" s="11"/>
      <c r="G118" s="29"/>
      <c r="H118" s="29"/>
      <c r="L118" s="29"/>
      <c r="N118" s="29"/>
    </row>
    <row r="119" spans="3:14" ht="15">
      <c r="C119" s="11"/>
      <c r="D119" s="29"/>
      <c r="E119" s="11"/>
      <c r="F119" s="11"/>
      <c r="G119" s="29"/>
      <c r="H119" s="29"/>
      <c r="L119" s="29"/>
      <c r="N119" s="29"/>
    </row>
    <row r="120" spans="3:14" ht="15">
      <c r="C120" s="11"/>
      <c r="D120" s="29"/>
      <c r="E120" s="11"/>
      <c r="F120" s="11"/>
      <c r="G120" s="29"/>
      <c r="H120" s="29"/>
      <c r="L120" s="29"/>
      <c r="N120" s="29"/>
    </row>
    <row r="121" spans="3:14" ht="15">
      <c r="C121" s="11"/>
      <c r="D121" s="29"/>
      <c r="E121" s="11"/>
      <c r="F121" s="11"/>
      <c r="G121" s="29"/>
      <c r="H121" s="29"/>
      <c r="L121" s="29"/>
      <c r="N121" s="29"/>
    </row>
    <row r="122" spans="3:14" ht="15">
      <c r="C122" s="11"/>
      <c r="D122" s="29"/>
      <c r="E122" s="11"/>
      <c r="F122" s="11"/>
      <c r="G122" s="29"/>
      <c r="H122" s="29"/>
      <c r="L122" s="29"/>
      <c r="N122" s="29"/>
    </row>
    <row r="123" spans="3:14" ht="15">
      <c r="C123" s="11"/>
      <c r="D123" s="29"/>
      <c r="E123" s="11"/>
      <c r="F123" s="11"/>
      <c r="G123" s="29"/>
      <c r="H123" s="29"/>
      <c r="L123" s="29"/>
      <c r="N123" s="29"/>
    </row>
    <row r="124" spans="3:14" ht="15">
      <c r="C124" s="11"/>
      <c r="D124" s="29"/>
      <c r="E124" s="11"/>
      <c r="F124" s="11"/>
      <c r="G124" s="29"/>
      <c r="H124" s="29"/>
      <c r="L124" s="29"/>
      <c r="N124" s="29"/>
    </row>
    <row r="125" spans="3:14" ht="15">
      <c r="C125" s="11"/>
      <c r="D125" s="29"/>
      <c r="E125" s="11"/>
      <c r="F125" s="11"/>
      <c r="G125" s="29"/>
      <c r="H125" s="29"/>
      <c r="L125" s="29"/>
      <c r="N125" s="29"/>
    </row>
    <row r="126" spans="3:14" ht="15">
      <c r="C126" s="11"/>
      <c r="D126" s="29"/>
      <c r="E126" s="11"/>
      <c r="F126" s="11"/>
      <c r="G126" s="29"/>
      <c r="H126" s="29"/>
      <c r="L126" s="29"/>
      <c r="N126" s="29"/>
    </row>
    <row r="127" spans="3:14" ht="15">
      <c r="C127" s="11"/>
      <c r="D127" s="29"/>
      <c r="E127" s="11"/>
      <c r="F127" s="11"/>
      <c r="G127" s="29"/>
      <c r="H127" s="29"/>
      <c r="L127" s="29"/>
      <c r="N127" s="29"/>
    </row>
    <row r="128" spans="3:14" ht="15">
      <c r="C128" s="11"/>
      <c r="D128" s="29"/>
      <c r="E128" s="11"/>
      <c r="F128" s="11"/>
      <c r="G128" s="29"/>
      <c r="H128" s="29"/>
      <c r="L128" s="29"/>
      <c r="N128" s="29"/>
    </row>
    <row r="129" spans="3:14" ht="15">
      <c r="C129" s="11"/>
      <c r="D129" s="29"/>
      <c r="E129" s="11"/>
      <c r="F129" s="11"/>
      <c r="G129" s="29"/>
      <c r="H129" s="29"/>
      <c r="L129" s="29"/>
      <c r="N129" s="29"/>
    </row>
    <row r="130" spans="3:14" ht="15">
      <c r="C130" s="11"/>
      <c r="D130" s="29"/>
      <c r="E130" s="11"/>
      <c r="F130" s="11"/>
      <c r="G130" s="29"/>
      <c r="H130" s="29"/>
      <c r="L130" s="29"/>
      <c r="N130" s="29"/>
    </row>
    <row r="131" spans="3:14" ht="15">
      <c r="C131" s="11"/>
      <c r="D131" s="29"/>
      <c r="E131" s="11"/>
      <c r="F131" s="11"/>
      <c r="G131" s="29"/>
      <c r="H131" s="29"/>
      <c r="L131" s="29"/>
      <c r="N131" s="29"/>
    </row>
    <row r="132" spans="3:14" ht="15">
      <c r="C132" s="11"/>
      <c r="D132" s="29"/>
      <c r="E132" s="11"/>
      <c r="F132" s="11"/>
      <c r="G132" s="29"/>
      <c r="H132" s="29"/>
      <c r="L132" s="29"/>
      <c r="N132" s="29"/>
    </row>
    <row r="133" spans="3:14" ht="15">
      <c r="C133" s="11"/>
      <c r="D133" s="29"/>
      <c r="E133" s="11"/>
      <c r="F133" s="11"/>
      <c r="G133" s="29"/>
      <c r="H133" s="29"/>
      <c r="L133" s="29"/>
      <c r="N133" s="29"/>
    </row>
    <row r="134" spans="3:14" ht="15">
      <c r="C134" s="11"/>
      <c r="D134" s="29"/>
      <c r="E134" s="11"/>
      <c r="F134" s="11"/>
      <c r="G134" s="29"/>
      <c r="H134" s="29"/>
      <c r="L134" s="29"/>
      <c r="N134" s="29"/>
    </row>
    <row r="135" spans="3:14" ht="15">
      <c r="C135" s="11"/>
      <c r="D135" s="29"/>
      <c r="E135" s="11"/>
      <c r="F135" s="11"/>
      <c r="G135" s="29"/>
      <c r="H135" s="29"/>
      <c r="L135" s="29"/>
      <c r="N135" s="29"/>
    </row>
    <row r="136" spans="3:14" ht="15">
      <c r="C136" s="11"/>
      <c r="D136" s="29"/>
      <c r="E136" s="11"/>
      <c r="F136" s="11"/>
      <c r="G136" s="29"/>
      <c r="H136" s="29"/>
      <c r="L136" s="29"/>
      <c r="N136" s="29"/>
    </row>
    <row r="137" spans="3:14" ht="15">
      <c r="C137" s="11"/>
      <c r="D137" s="29"/>
      <c r="E137" s="11"/>
      <c r="F137" s="11"/>
      <c r="G137" s="29"/>
      <c r="H137" s="29"/>
      <c r="L137" s="29"/>
      <c r="N137" s="29"/>
    </row>
    <row r="138" spans="3:14" ht="15">
      <c r="C138" s="11"/>
      <c r="D138" s="29"/>
      <c r="E138" s="11"/>
      <c r="F138" s="11"/>
      <c r="G138" s="29"/>
      <c r="H138" s="29"/>
      <c r="L138" s="29"/>
      <c r="N138" s="29"/>
    </row>
    <row r="139" spans="3:14" ht="15">
      <c r="C139" s="11"/>
      <c r="D139" s="29"/>
      <c r="E139" s="11"/>
      <c r="F139" s="11"/>
      <c r="G139" s="29"/>
      <c r="H139" s="29"/>
      <c r="L139" s="29"/>
      <c r="N139" s="29"/>
    </row>
    <row r="140" spans="3:14" ht="15">
      <c r="C140" s="11"/>
      <c r="D140" s="29"/>
      <c r="E140" s="11"/>
      <c r="F140" s="11"/>
      <c r="G140" s="29"/>
      <c r="H140" s="29"/>
      <c r="L140" s="29"/>
      <c r="N140" s="29"/>
    </row>
    <row r="141" spans="3:14" ht="15">
      <c r="C141" s="11"/>
      <c r="D141" s="29"/>
      <c r="E141" s="11"/>
      <c r="F141" s="11"/>
      <c r="G141" s="29"/>
      <c r="H141" s="29"/>
      <c r="L141" s="29"/>
      <c r="N141" s="29"/>
    </row>
    <row r="142" spans="3:14" ht="15">
      <c r="C142" s="11"/>
      <c r="D142" s="29"/>
      <c r="E142" s="11"/>
      <c r="F142" s="11"/>
      <c r="G142" s="29"/>
      <c r="H142" s="29"/>
      <c r="L142" s="29"/>
      <c r="N142" s="29"/>
    </row>
    <row r="143" spans="3:14" ht="15">
      <c r="C143" s="11"/>
      <c r="D143" s="29"/>
      <c r="E143" s="11"/>
      <c r="F143" s="11"/>
      <c r="G143" s="29"/>
      <c r="H143" s="29"/>
      <c r="L143" s="29"/>
      <c r="N143" s="29"/>
    </row>
    <row r="144" spans="3:14" ht="15">
      <c r="C144" s="11"/>
      <c r="D144" s="29"/>
      <c r="E144" s="11"/>
      <c r="F144" s="11"/>
      <c r="G144" s="29"/>
      <c r="H144" s="29"/>
      <c r="L144" s="29"/>
      <c r="N144" s="29"/>
    </row>
    <row r="145" spans="3:14" ht="15">
      <c r="C145" s="11"/>
      <c r="D145" s="29"/>
      <c r="E145" s="11"/>
      <c r="F145" s="11"/>
      <c r="G145" s="29"/>
      <c r="H145" s="29"/>
      <c r="L145" s="29"/>
      <c r="N145" s="29"/>
    </row>
    <row r="146" spans="3:14" ht="15">
      <c r="C146" s="11"/>
      <c r="D146" s="29"/>
      <c r="E146" s="11"/>
      <c r="F146" s="11"/>
      <c r="G146" s="29"/>
      <c r="H146" s="29"/>
      <c r="L146" s="29"/>
      <c r="N146" s="29"/>
    </row>
    <row r="147" spans="3:14" ht="15">
      <c r="C147" s="11"/>
      <c r="D147" s="29"/>
      <c r="E147" s="11"/>
      <c r="F147" s="11"/>
      <c r="G147" s="29"/>
      <c r="H147" s="29"/>
      <c r="L147" s="29"/>
      <c r="N147" s="29"/>
    </row>
    <row r="148" spans="3:14" ht="15">
      <c r="C148" s="11"/>
      <c r="D148" s="29"/>
      <c r="E148" s="11"/>
      <c r="F148" s="11"/>
      <c r="G148" s="29"/>
      <c r="H148" s="29"/>
      <c r="L148" s="29"/>
      <c r="N148" s="29"/>
    </row>
    <row r="149" spans="3:14" ht="15">
      <c r="C149" s="11"/>
      <c r="D149" s="29"/>
      <c r="E149" s="11"/>
      <c r="F149" s="11"/>
      <c r="G149" s="29"/>
      <c r="H149" s="29"/>
      <c r="L149" s="29"/>
      <c r="N149" s="29"/>
    </row>
    <row r="150" spans="3:14" ht="15">
      <c r="C150" s="11"/>
      <c r="D150" s="29"/>
      <c r="E150" s="11"/>
      <c r="F150" s="11"/>
      <c r="G150" s="29"/>
      <c r="H150" s="29"/>
      <c r="L150" s="29"/>
      <c r="N150" s="29"/>
    </row>
    <row r="151" spans="3:14" ht="15">
      <c r="C151" s="11"/>
      <c r="D151" s="29"/>
      <c r="E151" s="11"/>
      <c r="F151" s="11"/>
      <c r="G151" s="29"/>
      <c r="H151" s="29"/>
      <c r="L151" s="29"/>
      <c r="N151" s="29"/>
    </row>
    <row r="152" spans="3:14" ht="15">
      <c r="C152" s="11"/>
      <c r="D152" s="29"/>
      <c r="E152" s="11"/>
      <c r="F152" s="11"/>
      <c r="G152" s="29"/>
      <c r="H152" s="29"/>
      <c r="L152" s="29"/>
      <c r="N152" s="29"/>
    </row>
    <row r="153" spans="3:14" ht="15">
      <c r="C153" s="11"/>
      <c r="D153" s="29"/>
      <c r="E153" s="11"/>
      <c r="F153" s="11"/>
      <c r="G153" s="29"/>
      <c r="H153" s="29"/>
      <c r="L153" s="29"/>
      <c r="N153" s="29"/>
    </row>
    <row r="154" spans="3:14" ht="15">
      <c r="C154" s="11"/>
      <c r="D154" s="29"/>
      <c r="E154" s="11"/>
      <c r="F154" s="11"/>
      <c r="G154" s="29"/>
      <c r="H154" s="29"/>
      <c r="L154" s="29"/>
      <c r="N154" s="29"/>
    </row>
    <row r="155" spans="3:14" ht="15">
      <c r="C155" s="11"/>
      <c r="D155" s="29"/>
      <c r="E155" s="11"/>
      <c r="F155" s="11"/>
      <c r="G155" s="29"/>
      <c r="H155" s="29"/>
      <c r="L155" s="29"/>
      <c r="N155" s="29"/>
    </row>
    <row r="156" spans="3:14" ht="15">
      <c r="C156" s="11"/>
      <c r="D156" s="29"/>
      <c r="E156" s="11"/>
      <c r="F156" s="11"/>
      <c r="G156" s="29"/>
      <c r="H156" s="29"/>
      <c r="L156" s="29"/>
      <c r="N156" s="29"/>
    </row>
    <row r="157" spans="3:14" ht="15">
      <c r="C157" s="11"/>
      <c r="D157" s="29"/>
      <c r="E157" s="11"/>
      <c r="F157" s="11"/>
      <c r="G157" s="29"/>
      <c r="H157" s="29"/>
      <c r="L157" s="29"/>
      <c r="N157" s="29"/>
    </row>
    <row r="158" spans="3:14" ht="15">
      <c r="C158" s="11"/>
      <c r="D158" s="29"/>
      <c r="E158" s="11"/>
      <c r="F158" s="11"/>
      <c r="G158" s="29"/>
      <c r="H158" s="29"/>
      <c r="L158" s="29"/>
      <c r="N158" s="29"/>
    </row>
    <row r="159" spans="3:14" ht="15">
      <c r="C159" s="11"/>
      <c r="D159" s="29"/>
      <c r="E159" s="11"/>
      <c r="F159" s="11"/>
      <c r="G159" s="29"/>
      <c r="H159" s="29"/>
      <c r="L159" s="29"/>
      <c r="N159" s="29"/>
    </row>
    <row r="160" spans="3:14" ht="15">
      <c r="C160" s="11"/>
      <c r="D160" s="29"/>
      <c r="E160" s="11"/>
      <c r="F160" s="11"/>
      <c r="G160" s="29"/>
      <c r="H160" s="29"/>
      <c r="L160" s="29"/>
      <c r="N160" s="29"/>
    </row>
    <row r="161" spans="3:14" ht="15">
      <c r="C161" s="11"/>
      <c r="D161" s="29"/>
      <c r="E161" s="11"/>
      <c r="F161" s="11"/>
      <c r="G161" s="29"/>
      <c r="H161" s="29"/>
      <c r="L161" s="29"/>
      <c r="N161" s="29"/>
    </row>
    <row r="162" spans="3:14" ht="15">
      <c r="C162" s="11"/>
      <c r="D162" s="29"/>
      <c r="E162" s="11"/>
      <c r="F162" s="11"/>
      <c r="G162" s="29"/>
      <c r="H162" s="29"/>
      <c r="L162" s="29"/>
      <c r="N162" s="29"/>
    </row>
    <row r="163" spans="3:14" ht="15">
      <c r="C163" s="11"/>
      <c r="D163" s="29"/>
      <c r="E163" s="11"/>
      <c r="F163" s="11"/>
      <c r="G163" s="29"/>
      <c r="H163" s="29"/>
      <c r="L163" s="29"/>
      <c r="N163" s="29"/>
    </row>
    <row r="164" spans="3:14" ht="15">
      <c r="C164" s="11"/>
      <c r="D164" s="29"/>
      <c r="E164" s="11"/>
      <c r="F164" s="11"/>
      <c r="G164" s="29"/>
      <c r="H164" s="29"/>
      <c r="L164" s="29"/>
      <c r="N164" s="29"/>
    </row>
    <row r="165" spans="3:14" ht="15">
      <c r="C165" s="11"/>
      <c r="D165" s="29"/>
      <c r="E165" s="11"/>
      <c r="F165" s="11"/>
      <c r="G165" s="29"/>
      <c r="H165" s="29"/>
      <c r="L165" s="29"/>
      <c r="N165" s="29"/>
    </row>
    <row r="166" spans="3:14" ht="15">
      <c r="C166" s="11"/>
      <c r="D166" s="29"/>
      <c r="E166" s="11"/>
      <c r="F166" s="11"/>
      <c r="G166" s="29"/>
      <c r="H166" s="29"/>
      <c r="L166" s="29"/>
      <c r="N166" s="29"/>
    </row>
    <row r="167" spans="3:14" ht="15">
      <c r="C167" s="11"/>
      <c r="D167" s="29"/>
      <c r="E167" s="11"/>
      <c r="F167" s="11"/>
      <c r="G167" s="29"/>
      <c r="H167" s="29"/>
      <c r="L167" s="29"/>
      <c r="N167" s="29"/>
    </row>
    <row r="168" spans="3:14" ht="15">
      <c r="C168" s="11"/>
      <c r="D168" s="29"/>
      <c r="E168" s="11"/>
      <c r="F168" s="11"/>
      <c r="G168" s="29"/>
      <c r="H168" s="29"/>
      <c r="L168" s="29"/>
      <c r="N168" s="29"/>
    </row>
    <row r="169" spans="3:14" ht="15">
      <c r="C169" s="11"/>
      <c r="D169" s="29"/>
      <c r="E169" s="11"/>
      <c r="F169" s="11"/>
      <c r="G169" s="29"/>
      <c r="H169" s="29"/>
      <c r="L169" s="29"/>
      <c r="N169" s="29"/>
    </row>
    <row r="170" spans="3:14" ht="15">
      <c r="C170" s="11"/>
      <c r="D170" s="29"/>
      <c r="E170" s="11"/>
      <c r="F170" s="11"/>
      <c r="G170" s="29"/>
      <c r="H170" s="29"/>
      <c r="L170" s="29"/>
      <c r="N170" s="29"/>
    </row>
    <row r="171" spans="3:14" ht="15">
      <c r="C171" s="11"/>
      <c r="D171" s="29"/>
      <c r="E171" s="11"/>
      <c r="F171" s="11"/>
      <c r="G171" s="29"/>
      <c r="H171" s="29"/>
      <c r="L171" s="29"/>
      <c r="N171" s="29"/>
    </row>
    <row r="172" spans="3:14" ht="15">
      <c r="C172" s="11"/>
      <c r="D172" s="29"/>
      <c r="E172" s="11"/>
      <c r="F172" s="11"/>
      <c r="G172" s="29"/>
      <c r="H172" s="29"/>
      <c r="L172" s="29"/>
      <c r="N172" s="29"/>
    </row>
    <row r="173" spans="3:14" ht="15">
      <c r="C173" s="11"/>
      <c r="D173" s="29"/>
      <c r="E173" s="11"/>
      <c r="F173" s="11"/>
      <c r="G173" s="29"/>
      <c r="H173" s="29"/>
      <c r="L173" s="29"/>
      <c r="N173" s="29"/>
    </row>
    <row r="174" spans="3:14" ht="15">
      <c r="C174" s="11"/>
      <c r="D174" s="29"/>
      <c r="E174" s="11"/>
      <c r="F174" s="11"/>
      <c r="G174" s="29"/>
      <c r="H174" s="29"/>
      <c r="L174" s="29"/>
      <c r="N174" s="29"/>
    </row>
    <row r="175" spans="3:14" ht="15">
      <c r="C175" s="11"/>
      <c r="D175" s="29"/>
      <c r="E175" s="11"/>
      <c r="F175" s="11"/>
      <c r="G175" s="29"/>
      <c r="H175" s="29"/>
      <c r="L175" s="29"/>
      <c r="N175" s="29"/>
    </row>
    <row r="176" spans="3:14" ht="15">
      <c r="C176" s="11"/>
      <c r="D176" s="29"/>
      <c r="E176" s="11"/>
      <c r="F176" s="11"/>
      <c r="G176" s="29"/>
      <c r="H176" s="29"/>
      <c r="L176" s="29"/>
      <c r="N176" s="29"/>
    </row>
    <row r="177" spans="3:14" ht="15">
      <c r="C177" s="11"/>
      <c r="D177" s="29"/>
      <c r="E177" s="11"/>
      <c r="F177" s="11"/>
      <c r="G177" s="29"/>
      <c r="H177" s="29"/>
      <c r="L177" s="29"/>
      <c r="N177" s="29"/>
    </row>
    <row r="178" spans="3:14" ht="15">
      <c r="C178" s="11"/>
      <c r="D178" s="29"/>
      <c r="E178" s="11"/>
      <c r="F178" s="11"/>
      <c r="G178" s="29"/>
      <c r="H178" s="29"/>
      <c r="L178" s="29"/>
      <c r="N178" s="29"/>
    </row>
    <row r="179" spans="3:14" ht="15">
      <c r="C179" s="11"/>
      <c r="D179" s="29"/>
      <c r="E179" s="11"/>
      <c r="F179" s="11"/>
      <c r="G179" s="29"/>
      <c r="H179" s="29"/>
      <c r="L179" s="29"/>
      <c r="N179" s="29"/>
    </row>
    <row r="180" spans="3:14" ht="15">
      <c r="C180" s="11"/>
      <c r="D180" s="29"/>
      <c r="E180" s="11"/>
      <c r="F180" s="11"/>
      <c r="G180" s="29"/>
      <c r="H180" s="29"/>
      <c r="L180" s="29"/>
      <c r="N180" s="29"/>
    </row>
    <row r="181" spans="3:14" ht="15">
      <c r="C181" s="11"/>
      <c r="D181" s="29"/>
      <c r="E181" s="11"/>
      <c r="F181" s="11"/>
      <c r="G181" s="29"/>
      <c r="H181" s="29"/>
      <c r="L181" s="29"/>
      <c r="N181" s="29"/>
    </row>
    <row r="182" spans="3:14" ht="15">
      <c r="C182" s="11"/>
      <c r="D182" s="29"/>
      <c r="E182" s="11"/>
      <c r="F182" s="11"/>
      <c r="G182" s="29"/>
      <c r="H182" s="29"/>
      <c r="L182" s="29"/>
      <c r="N182" s="29"/>
    </row>
    <row r="183" spans="3:14" ht="15">
      <c r="C183" s="11"/>
      <c r="D183" s="29"/>
      <c r="E183" s="11"/>
      <c r="F183" s="11"/>
      <c r="G183" s="29"/>
      <c r="H183" s="29"/>
      <c r="L183" s="29"/>
      <c r="N183" s="29"/>
    </row>
    <row r="184" spans="3:14" ht="15">
      <c r="C184" s="11"/>
      <c r="D184" s="29"/>
      <c r="E184" s="11"/>
      <c r="F184" s="11"/>
      <c r="G184" s="29"/>
      <c r="H184" s="29"/>
      <c r="L184" s="29"/>
      <c r="N184" s="29"/>
    </row>
    <row r="185" spans="3:14" ht="15">
      <c r="C185" s="11"/>
      <c r="D185" s="29"/>
      <c r="E185" s="11"/>
      <c r="F185" s="11"/>
      <c r="G185" s="29"/>
      <c r="H185" s="29"/>
      <c r="L185" s="29"/>
      <c r="N185" s="29"/>
    </row>
    <row r="186" spans="3:14" ht="15">
      <c r="C186" s="11"/>
      <c r="D186" s="29"/>
      <c r="E186" s="11"/>
      <c r="F186" s="11"/>
      <c r="G186" s="29"/>
      <c r="H186" s="29"/>
      <c r="L186" s="29"/>
      <c r="N186" s="29"/>
    </row>
    <row r="187" spans="3:14" ht="15">
      <c r="C187" s="11"/>
      <c r="D187" s="29"/>
      <c r="E187" s="11"/>
      <c r="F187" s="11"/>
      <c r="G187" s="29"/>
      <c r="H187" s="29"/>
      <c r="L187" s="29"/>
      <c r="N187" s="29"/>
    </row>
    <row r="188" spans="3:14" ht="15">
      <c r="C188" s="11"/>
      <c r="D188" s="29"/>
      <c r="E188" s="11"/>
      <c r="F188" s="11"/>
      <c r="G188" s="29"/>
      <c r="H188" s="29"/>
      <c r="L188" s="29"/>
      <c r="N188" s="29"/>
    </row>
    <row r="189" spans="3:14" ht="15">
      <c r="C189" s="11"/>
      <c r="D189" s="29"/>
      <c r="E189" s="11"/>
      <c r="F189" s="11"/>
      <c r="G189" s="29"/>
      <c r="H189" s="29"/>
      <c r="L189" s="29"/>
      <c r="N189" s="29"/>
    </row>
    <row r="190" spans="3:14" ht="15">
      <c r="C190" s="11"/>
      <c r="D190" s="29"/>
      <c r="E190" s="11"/>
      <c r="F190" s="11"/>
      <c r="G190" s="29"/>
      <c r="H190" s="29"/>
      <c r="L190" s="29"/>
      <c r="N190" s="29"/>
    </row>
    <row r="191" spans="3:14" ht="15">
      <c r="C191" s="11"/>
      <c r="D191" s="29"/>
      <c r="E191" s="11"/>
      <c r="F191" s="11"/>
      <c r="G191" s="29"/>
      <c r="H191" s="29"/>
      <c r="L191" s="29"/>
      <c r="N191" s="29"/>
    </row>
    <row r="192" spans="3:14" ht="15">
      <c r="C192" s="11"/>
      <c r="D192" s="29"/>
      <c r="E192" s="11"/>
      <c r="F192" s="11"/>
      <c r="G192" s="29"/>
      <c r="H192" s="29"/>
      <c r="L192" s="29"/>
      <c r="N192" s="29"/>
    </row>
    <row r="193" spans="3:14" ht="15">
      <c r="C193" s="11"/>
      <c r="D193" s="29"/>
      <c r="E193" s="11"/>
      <c r="F193" s="11"/>
      <c r="G193" s="29"/>
      <c r="H193" s="29"/>
      <c r="L193" s="29"/>
      <c r="N193" s="29"/>
    </row>
    <row r="194" spans="3:14" ht="15">
      <c r="C194" s="11"/>
      <c r="D194" s="29"/>
      <c r="E194" s="11"/>
      <c r="F194" s="11"/>
      <c r="G194" s="29"/>
      <c r="H194" s="29"/>
      <c r="L194" s="29"/>
      <c r="N194" s="29"/>
    </row>
    <row r="195" spans="3:14" ht="15">
      <c r="C195" s="11"/>
      <c r="D195" s="29"/>
      <c r="E195" s="11"/>
      <c r="F195" s="11"/>
      <c r="G195" s="29"/>
      <c r="H195" s="29"/>
      <c r="L195" s="29"/>
      <c r="N195" s="29"/>
    </row>
    <row r="196" spans="3:14" ht="15">
      <c r="C196" s="11"/>
      <c r="D196" s="29"/>
      <c r="E196" s="11"/>
      <c r="F196" s="11"/>
      <c r="G196" s="29"/>
      <c r="H196" s="29"/>
      <c r="L196" s="29"/>
      <c r="N196" s="29"/>
    </row>
    <row r="197" spans="3:14" ht="15">
      <c r="C197" s="11"/>
      <c r="D197" s="29"/>
      <c r="E197" s="11"/>
      <c r="F197" s="11"/>
      <c r="G197" s="29"/>
      <c r="H197" s="29"/>
      <c r="L197" s="29"/>
      <c r="N197" s="29"/>
    </row>
    <row r="198" spans="3:14" ht="15">
      <c r="C198" s="11"/>
      <c r="D198" s="29"/>
      <c r="E198" s="11"/>
      <c r="F198" s="11"/>
      <c r="G198" s="29"/>
      <c r="H198" s="29"/>
      <c r="L198" s="29"/>
      <c r="N198" s="29"/>
    </row>
    <row r="199" spans="3:14" ht="15">
      <c r="C199" s="11"/>
      <c r="D199" s="29"/>
      <c r="E199" s="11"/>
      <c r="F199" s="11"/>
      <c r="G199" s="29"/>
      <c r="H199" s="29"/>
      <c r="L199" s="29"/>
      <c r="N199" s="29"/>
    </row>
    <row r="200" spans="3:14" ht="15">
      <c r="C200" s="11"/>
      <c r="D200" s="29"/>
      <c r="E200" s="11"/>
      <c r="F200" s="11"/>
      <c r="G200" s="29"/>
      <c r="H200" s="29"/>
      <c r="L200" s="29"/>
      <c r="N200" s="29"/>
    </row>
    <row r="201" spans="3:14" ht="15">
      <c r="C201" s="11"/>
      <c r="D201" s="29"/>
      <c r="E201" s="11"/>
      <c r="F201" s="11"/>
      <c r="G201" s="29"/>
      <c r="H201" s="29"/>
      <c r="L201" s="29"/>
      <c r="N201" s="29"/>
    </row>
    <row r="202" spans="3:14" ht="15">
      <c r="C202" s="11"/>
      <c r="D202" s="29"/>
      <c r="E202" s="11"/>
      <c r="F202" s="11"/>
      <c r="G202" s="29"/>
      <c r="H202" s="29"/>
      <c r="L202" s="29"/>
      <c r="N202" s="29"/>
    </row>
    <row r="203" spans="3:14" ht="15">
      <c r="C203" s="11"/>
      <c r="D203" s="29"/>
      <c r="E203" s="11"/>
      <c r="F203" s="11"/>
      <c r="G203" s="29"/>
      <c r="H203" s="29"/>
      <c r="L203" s="29"/>
      <c r="N203" s="29"/>
    </row>
    <row r="204" spans="3:14" ht="15">
      <c r="C204" s="11"/>
      <c r="D204" s="29"/>
      <c r="E204" s="11"/>
      <c r="F204" s="11"/>
      <c r="G204" s="29"/>
      <c r="H204" s="29"/>
      <c r="L204" s="29"/>
      <c r="N204" s="29"/>
    </row>
    <row r="205" spans="3:14" ht="15">
      <c r="C205" s="11"/>
      <c r="D205" s="29"/>
      <c r="E205" s="11"/>
      <c r="F205" s="11"/>
      <c r="G205" s="29"/>
      <c r="H205" s="29"/>
      <c r="L205" s="29"/>
      <c r="N205" s="29"/>
    </row>
    <row r="206" spans="3:14" ht="15">
      <c r="C206" s="11"/>
      <c r="D206" s="29"/>
      <c r="E206" s="11"/>
      <c r="F206" s="11"/>
      <c r="G206" s="29"/>
      <c r="H206" s="29"/>
      <c r="L206" s="29"/>
      <c r="N206" s="29"/>
    </row>
    <row r="207" spans="3:14" ht="15">
      <c r="C207" s="11"/>
      <c r="D207" s="29"/>
      <c r="E207" s="11"/>
      <c r="F207" s="11"/>
      <c r="G207" s="29"/>
      <c r="H207" s="29"/>
      <c r="L207" s="29"/>
      <c r="N207" s="29"/>
    </row>
    <row r="208" spans="3:14" ht="15">
      <c r="C208" s="11"/>
      <c r="D208" s="29"/>
      <c r="E208" s="11"/>
      <c r="F208" s="11"/>
      <c r="G208" s="29"/>
      <c r="H208" s="29"/>
      <c r="L208" s="29"/>
      <c r="N208" s="29"/>
    </row>
    <row r="209" spans="3:14" ht="15">
      <c r="C209" s="11"/>
      <c r="D209" s="29"/>
      <c r="E209" s="11"/>
      <c r="F209" s="11"/>
      <c r="G209" s="29"/>
      <c r="H209" s="29"/>
      <c r="L209" s="29"/>
      <c r="N209" s="29"/>
    </row>
    <row r="210" spans="3:14" ht="15">
      <c r="C210" s="11"/>
      <c r="D210" s="29"/>
      <c r="E210" s="11"/>
      <c r="F210" s="11"/>
      <c r="G210" s="29"/>
      <c r="H210" s="29"/>
      <c r="L210" s="29"/>
      <c r="N210" s="29"/>
    </row>
    <row r="211" spans="3:14" ht="15">
      <c r="C211" s="11"/>
      <c r="D211" s="29"/>
      <c r="E211" s="11"/>
      <c r="F211" s="11"/>
      <c r="G211" s="29"/>
      <c r="H211" s="29"/>
      <c r="L211" s="29"/>
      <c r="N211" s="29"/>
    </row>
    <row r="212" spans="3:14" ht="15">
      <c r="C212" s="11"/>
      <c r="D212" s="29"/>
      <c r="E212" s="11"/>
      <c r="F212" s="11"/>
      <c r="G212" s="29"/>
      <c r="H212" s="29"/>
      <c r="L212" s="29"/>
      <c r="N212" s="29"/>
    </row>
    <row r="213" spans="3:14" ht="15">
      <c r="C213" s="11"/>
      <c r="D213" s="29"/>
      <c r="E213" s="11"/>
      <c r="F213" s="11"/>
      <c r="G213" s="29"/>
      <c r="H213" s="29"/>
      <c r="L213" s="29"/>
      <c r="N213" s="29"/>
    </row>
    <row r="214" spans="3:14" ht="15">
      <c r="C214" s="11"/>
      <c r="D214" s="29"/>
      <c r="E214" s="11"/>
      <c r="F214" s="11"/>
      <c r="G214" s="29"/>
      <c r="H214" s="29"/>
      <c r="L214" s="29"/>
      <c r="N214" s="29"/>
    </row>
    <row r="215" spans="3:14" ht="15">
      <c r="C215" s="11"/>
      <c r="D215" s="29"/>
      <c r="E215" s="11"/>
      <c r="F215" s="11"/>
      <c r="G215" s="29"/>
      <c r="H215" s="29"/>
      <c r="L215" s="29"/>
      <c r="N215" s="29"/>
    </row>
    <row r="216" spans="3:14" ht="15">
      <c r="C216" s="11"/>
      <c r="D216" s="29"/>
      <c r="E216" s="11"/>
      <c r="F216" s="11"/>
      <c r="G216" s="29"/>
      <c r="H216" s="29"/>
      <c r="L216" s="29"/>
      <c r="N216" s="29"/>
    </row>
    <row r="217" spans="3:14" ht="15">
      <c r="C217" s="11"/>
      <c r="D217" s="29"/>
      <c r="E217" s="11"/>
      <c r="F217" s="11"/>
      <c r="G217" s="29"/>
      <c r="H217" s="29"/>
      <c r="L217" s="29"/>
      <c r="N217" s="29"/>
    </row>
    <row r="218" spans="3:14" ht="15">
      <c r="C218" s="11"/>
      <c r="D218" s="29"/>
      <c r="E218" s="11"/>
      <c r="F218" s="11"/>
      <c r="G218" s="29"/>
      <c r="H218" s="29"/>
      <c r="L218" s="29"/>
      <c r="N218" s="29"/>
    </row>
    <row r="219" spans="3:14" ht="15">
      <c r="C219" s="11"/>
      <c r="D219" s="29"/>
      <c r="E219" s="11"/>
      <c r="F219" s="11"/>
      <c r="G219" s="29"/>
      <c r="H219" s="29"/>
      <c r="L219" s="29"/>
      <c r="N219" s="29"/>
    </row>
    <row r="220" spans="3:14" ht="15">
      <c r="C220" s="11"/>
      <c r="D220" s="29"/>
      <c r="E220" s="11"/>
      <c r="F220" s="11"/>
      <c r="G220" s="29"/>
      <c r="H220" s="29"/>
      <c r="L220" s="29"/>
      <c r="N220" s="29"/>
    </row>
    <row r="221" spans="3:14" ht="15">
      <c r="C221" s="11"/>
      <c r="D221" s="29"/>
      <c r="E221" s="11"/>
      <c r="F221" s="11"/>
      <c r="G221" s="29"/>
      <c r="H221" s="29"/>
      <c r="L221" s="29"/>
      <c r="N221" s="29"/>
    </row>
    <row r="222" spans="3:14" ht="15">
      <c r="C222" s="11"/>
      <c r="D222" s="29"/>
      <c r="E222" s="11"/>
      <c r="F222" s="11"/>
      <c r="G222" s="29"/>
      <c r="H222" s="29"/>
      <c r="L222" s="29"/>
      <c r="N222" s="29"/>
    </row>
    <row r="223" spans="3:14" ht="15">
      <c r="C223" s="11"/>
      <c r="D223" s="29"/>
      <c r="E223" s="11"/>
      <c r="F223" s="11"/>
      <c r="G223" s="29"/>
      <c r="H223" s="29"/>
      <c r="L223" s="29"/>
      <c r="N223" s="29"/>
    </row>
    <row r="224" spans="3:14" ht="15">
      <c r="C224" s="11"/>
      <c r="D224" s="29"/>
      <c r="E224" s="11"/>
      <c r="F224" s="11"/>
      <c r="G224" s="29"/>
      <c r="H224" s="29"/>
      <c r="L224" s="29"/>
      <c r="N224" s="29"/>
    </row>
    <row r="225" spans="3:14" ht="15">
      <c r="C225" s="11"/>
      <c r="D225" s="29"/>
      <c r="E225" s="11"/>
      <c r="F225" s="11"/>
      <c r="G225" s="29"/>
      <c r="H225" s="29"/>
      <c r="L225" s="29"/>
      <c r="N225" s="29"/>
    </row>
    <row r="226" spans="3:14" ht="15">
      <c r="C226" s="11"/>
      <c r="D226" s="29"/>
      <c r="E226" s="11"/>
      <c r="F226" s="11"/>
      <c r="G226" s="29"/>
      <c r="H226" s="29"/>
      <c r="L226" s="29"/>
      <c r="N226" s="29"/>
    </row>
  </sheetData>
  <sheetProtection algorithmName="SHA-512" hashValue="X2cndeDLYcOArpIV5ayJKErxu8S+Q/+ZFQS+t76md3HFuQAYnr3QjJqqttpquwxOPBsHvoH1MskuJoxFtn+nlQ==" saltValue="j1e7oU4Plv/b7hRWP4VJ/g==" spinCount="100000" sheet="1" objects="1" scenarios="1" selectLockedCells="1"/>
  <mergeCells count="24">
    <mergeCell ref="B1:E1"/>
    <mergeCell ref="B89:F89"/>
    <mergeCell ref="B90:F90"/>
    <mergeCell ref="M7:M23"/>
    <mergeCell ref="L7:L23"/>
    <mergeCell ref="L25:L48"/>
    <mergeCell ref="I89:K89"/>
    <mergeCell ref="I90:K90"/>
    <mergeCell ref="M1:N1"/>
    <mergeCell ref="B3:C4"/>
    <mergeCell ref="D3:E4"/>
    <mergeCell ref="F3:H4"/>
    <mergeCell ref="L81:L87"/>
    <mergeCell ref="N81:N87"/>
    <mergeCell ref="M81:M87"/>
    <mergeCell ref="M59:M80"/>
    <mergeCell ref="N59:N80"/>
    <mergeCell ref="L49:L58"/>
    <mergeCell ref="M49:M58"/>
    <mergeCell ref="L59:L80"/>
    <mergeCell ref="N7:N23"/>
    <mergeCell ref="N25:N48"/>
    <mergeCell ref="M25:M48"/>
    <mergeCell ref="N49:N58"/>
  </mergeCells>
  <conditionalFormatting sqref="B7:B87">
    <cfRule type="containsBlanks" priority="65" dxfId="32">
      <formula>LEN(TRIM(B7))=0</formula>
    </cfRule>
  </conditionalFormatting>
  <conditionalFormatting sqref="B7:B87">
    <cfRule type="cellIs" priority="60" dxfId="31" operator="greaterThanOrEqual">
      <formula>1</formula>
    </cfRule>
  </conditionalFormatting>
  <conditionalFormatting sqref="I7:I9">
    <cfRule type="notContainsBlanks" priority="32" dxfId="10">
      <formula>LEN(TRIM(I7))&gt;0</formula>
    </cfRule>
    <cfRule type="containsBlanks" priority="33" dxfId="9">
      <formula>LEN(TRIM(I7))=0</formula>
    </cfRule>
  </conditionalFormatting>
  <conditionalFormatting sqref="I7:I9">
    <cfRule type="notContainsBlanks" priority="31" dxfId="8">
      <formula>LEN(TRIM(I7))&gt;0</formula>
    </cfRule>
  </conditionalFormatting>
  <conditionalFormatting sqref="K7:K9">
    <cfRule type="cellIs" priority="29" dxfId="7" operator="equal">
      <formula>"NEVYHOVUJE"</formula>
    </cfRule>
    <cfRule type="cellIs" priority="30" dxfId="6" operator="equal">
      <formula>"VYHOVUJE"</formula>
    </cfRule>
  </conditionalFormatting>
  <conditionalFormatting sqref="I10:I11 I17 I23 I29 I35:I87">
    <cfRule type="notContainsBlanks" priority="27" dxfId="10">
      <formula>LEN(TRIM(I10))&gt;0</formula>
    </cfRule>
    <cfRule type="containsBlanks" priority="28" dxfId="9">
      <formula>LEN(TRIM(I10))=0</formula>
    </cfRule>
  </conditionalFormatting>
  <conditionalFormatting sqref="I10:I11 I17 I23 I29 I35:I87">
    <cfRule type="notContainsBlanks" priority="26" dxfId="8">
      <formula>LEN(TRIM(I10))&gt;0</formula>
    </cfRule>
  </conditionalFormatting>
  <conditionalFormatting sqref="K10:K11 K17 K23 K29 K35:K87">
    <cfRule type="cellIs" priority="24" dxfId="7" operator="equal">
      <formula>"NEVYHOVUJE"</formula>
    </cfRule>
    <cfRule type="cellIs" priority="25" dxfId="6" operator="equal">
      <formula>"VYHOVUJE"</formula>
    </cfRule>
  </conditionalFormatting>
  <conditionalFormatting sqref="I12:I13 I18:I19 I24:I25 I30:I31">
    <cfRule type="notContainsBlanks" priority="22" dxfId="10">
      <formula>LEN(TRIM(I12))&gt;0</formula>
    </cfRule>
    <cfRule type="containsBlanks" priority="23" dxfId="9">
      <formula>LEN(TRIM(I12))=0</formula>
    </cfRule>
  </conditionalFormatting>
  <conditionalFormatting sqref="I12:I13 I18:I19 I24:I25 I30:I31">
    <cfRule type="notContainsBlanks" priority="21" dxfId="8">
      <formula>LEN(TRIM(I12))&gt;0</formula>
    </cfRule>
  </conditionalFormatting>
  <conditionalFormatting sqref="K12:K13 K18:K19 K24:K25 K30:K31">
    <cfRule type="cellIs" priority="19" dxfId="7" operator="equal">
      <formula>"NEVYHOVUJE"</formula>
    </cfRule>
    <cfRule type="cellIs" priority="20" dxfId="6" operator="equal">
      <formula>"VYHOVUJE"</formula>
    </cfRule>
  </conditionalFormatting>
  <conditionalFormatting sqref="I14:I15 I20:I21 I26:I27 I32:I33">
    <cfRule type="notContainsBlanks" priority="17" dxfId="10">
      <formula>LEN(TRIM(I14))&gt;0</formula>
    </cfRule>
    <cfRule type="containsBlanks" priority="18" dxfId="9">
      <formula>LEN(TRIM(I14))=0</formula>
    </cfRule>
  </conditionalFormatting>
  <conditionalFormatting sqref="I14:I15 I20:I21 I26:I27 I32:I33">
    <cfRule type="notContainsBlanks" priority="16" dxfId="8">
      <formula>LEN(TRIM(I14))&gt;0</formula>
    </cfRule>
  </conditionalFormatting>
  <conditionalFormatting sqref="K14:K15 K20:K21 K26:K27 K32:K33">
    <cfRule type="cellIs" priority="14" dxfId="7" operator="equal">
      <formula>"NEVYHOVUJE"</formula>
    </cfRule>
    <cfRule type="cellIs" priority="15" dxfId="6" operator="equal">
      <formula>"VYHOVUJE"</formula>
    </cfRule>
  </conditionalFormatting>
  <conditionalFormatting sqref="I16 I22 I28 I34">
    <cfRule type="notContainsBlanks" priority="12" dxfId="10">
      <formula>LEN(TRIM(I16))&gt;0</formula>
    </cfRule>
    <cfRule type="containsBlanks" priority="13" dxfId="9">
      <formula>LEN(TRIM(I16))=0</formula>
    </cfRule>
  </conditionalFormatting>
  <conditionalFormatting sqref="I16 I22 I28 I34">
    <cfRule type="notContainsBlanks" priority="11" dxfId="8">
      <formula>LEN(TRIM(I16))&gt;0</formula>
    </cfRule>
  </conditionalFormatting>
  <conditionalFormatting sqref="K16 K22 K28 K34">
    <cfRule type="cellIs" priority="9" dxfId="7" operator="equal">
      <formula>"NEVYHOVUJE"</formula>
    </cfRule>
    <cfRule type="cellIs" priority="10" dxfId="6" operator="equal">
      <formula>"VYHOVUJE"</formula>
    </cfRule>
  </conditionalFormatting>
  <conditionalFormatting sqref="D7:D23">
    <cfRule type="containsBlanks" priority="6" dxfId="0">
      <formula>LEN(TRIM(D7))=0</formula>
    </cfRule>
  </conditionalFormatting>
  <conditionalFormatting sqref="D24">
    <cfRule type="containsBlanks" priority="5" dxfId="0">
      <formula>LEN(TRIM(D24))=0</formula>
    </cfRule>
  </conditionalFormatting>
  <conditionalFormatting sqref="D25:D48">
    <cfRule type="containsBlanks" priority="4" dxfId="0">
      <formula>LEN(TRIM(D25))=0</formula>
    </cfRule>
  </conditionalFormatting>
  <conditionalFormatting sqref="D49:D58">
    <cfRule type="containsBlanks" priority="3" dxfId="0">
      <formula>LEN(TRIM(D49))=0</formula>
    </cfRule>
  </conditionalFormatting>
  <conditionalFormatting sqref="D59:D80">
    <cfRule type="containsBlanks" priority="2" dxfId="0">
      <formula>LEN(TRIM(D59))=0</formula>
    </cfRule>
  </conditionalFormatting>
  <conditionalFormatting sqref="D81:D87">
    <cfRule type="containsBlanks" priority="1" dxfId="0">
      <formula>LEN(TRIM(D81))=0</formula>
    </cfRule>
  </conditionalFormatting>
  <dataValidations count="1">
    <dataValidation type="list" showInputMessage="1" showErrorMessage="1" sqref="E7:E23 E25:E87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0" fitToWidth="1" horizontalDpi="1200" verticalDpi="12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2020-06-08T07:12:44Z</cp:lastPrinted>
  <dcterms:created xsi:type="dcterms:W3CDTF">2014-03-05T12:43:32Z</dcterms:created>
  <dcterms:modified xsi:type="dcterms:W3CDTF">2020-06-18T04:45:12Z</dcterms:modified>
  <cp:category/>
  <cp:version/>
  <cp:contentType/>
  <cp:contentStatus/>
</cp:coreProperties>
</file>