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updateLinks="never" defaultThemeVersion="124226"/>
  <bookViews>
    <workbookView xWindow="0" yWindow="0" windowWidth="18588" windowHeight="5640" tabRatio="737" activeTab="0"/>
  </bookViews>
  <sheets>
    <sheet name="Nábytek" sheetId="22" r:id="rId1"/>
  </sheets>
  <definedNames>
    <definedName name="_xlnm.Print_Area" localSheetId="0">'Nábytek'!$B$1:$R$26</definedName>
  </definedNames>
  <calcPr calcId="191029"/>
</workbook>
</file>

<file path=xl/sharedStrings.xml><?xml version="1.0" encoding="utf-8"?>
<sst xmlns="http://schemas.openxmlformats.org/spreadsheetml/2006/main" count="101" uniqueCount="83">
  <si>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</si>
  <si>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</si>
  <si>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</si>
  <si>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</si>
  <si>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</si>
  <si>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</si>
  <si>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</si>
  <si>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</si>
  <si>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</si>
  <si>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</si>
  <si>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</si>
  <si>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</si>
  <si>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</si>
  <si>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</si>
  <si>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Nábytek pro ZČU  (II.) 009 - 2020 (N-(II.)-009-2020)</t>
  </si>
  <si>
    <t>Priloha_c._1_Kupni_smlouvy_technicka_specifikace_N-(II.)-009-2020</t>
  </si>
  <si>
    <t xml:space="preserve">Název </t>
  </si>
  <si>
    <t>Měrná jednotka [MJ]</t>
  </si>
  <si>
    <t xml:space="preserve">Popis </t>
  </si>
  <si>
    <t>Fakturace</t>
  </si>
  <si>
    <t>Společná faktura</t>
  </si>
  <si>
    <t>Obchodní podmínky NAD RÁMEC STANDARDNÍCH 
obchodních podmínek</t>
  </si>
  <si>
    <t>Ing. Zdeněk Kratochvíl,
Tel.: 602 315 329,
37763 1312</t>
  </si>
  <si>
    <t xml:space="preserve">Kontaktní osoba 
k převzetí zboží </t>
  </si>
  <si>
    <t xml:space="preserve">Místo dodání </t>
  </si>
  <si>
    <t>Maximální cena za jednotlivé položky 
 v Kč BEZ DPH</t>
  </si>
  <si>
    <r>
      <t xml:space="preserve">Baarova 36,
301 00 Plzeň,
</t>
    </r>
    <r>
      <rPr>
        <b/>
        <sz val="11"/>
        <color theme="1"/>
        <rFont val="Calibri"/>
        <family val="2"/>
        <scheme val="minor"/>
      </rPr>
      <t>Mateřská škola</t>
    </r>
  </si>
  <si>
    <t>Ilustrační obrázek</t>
  </si>
  <si>
    <t>ks</t>
  </si>
  <si>
    <t>Včetně montáže a dodání do místa plnění.
Veškerý nábytek musí být kotven ke stěně k zajištění stability kromě mobilních prvků.</t>
  </si>
  <si>
    <t>IN13</t>
  </si>
  <si>
    <t>POZNÁMKA 
pro interní účely</t>
  </si>
  <si>
    <t>IN14</t>
  </si>
  <si>
    <t>IN15</t>
  </si>
  <si>
    <t>IN16</t>
  </si>
  <si>
    <t>IN33</t>
  </si>
  <si>
    <t>IN57</t>
  </si>
  <si>
    <t>IN58</t>
  </si>
  <si>
    <t>IN59</t>
  </si>
  <si>
    <t>IN60</t>
  </si>
  <si>
    <t>IN61</t>
  </si>
  <si>
    <t>IN62</t>
  </si>
  <si>
    <t>IN63</t>
  </si>
  <si>
    <t>IN64</t>
  </si>
  <si>
    <t>IN65</t>
  </si>
  <si>
    <t>IN66</t>
  </si>
  <si>
    <t>IN67</t>
  </si>
  <si>
    <t>IN68</t>
  </si>
  <si>
    <t xml:space="preserve">Pracovní psací stůl 1500x600x740 </t>
  </si>
  <si>
    <t xml:space="preserve">Zásuvkový kontejner 400x480x650 </t>
  </si>
  <si>
    <t>Nástěnná police výška: 52 cm; šířka: 92 cm; hloubka: 35 cm</t>
  </si>
  <si>
    <t xml:space="preserve">Nerezový koš s plastovým víkem na tříděný odpad, 
16 l </t>
  </si>
  <si>
    <t xml:space="preserve">Dřevěná šatní skříňka, 3 oddíly, uzamykatelná 1900 x 900 x 420 </t>
  </si>
  <si>
    <t xml:space="preserve">Lavička šatní s policí na boty 1000 x hloubka 360 x výška sedáku 420 </t>
  </si>
  <si>
    <t xml:space="preserve">ŠATNÍ SKŘÍŇ NÍZKÁ 315 x 500 x 1500 </t>
  </si>
  <si>
    <t xml:space="preserve">KOVOVÝ REGÁL 200x60x50, 6 polic </t>
  </si>
  <si>
    <t xml:space="preserve">PRACOVNÍ DESKA STOLU 1800 x 800 x 32 mm </t>
  </si>
  <si>
    <t>ZÁSUVKOVÝ KONTEJNER 400 x 800 x 710 mm</t>
  </si>
  <si>
    <t>SKŘÍŇKA NÍZKÁ S DVÍŘKY 1600 x 400 x 710 mm</t>
  </si>
  <si>
    <t>VYSOKÁ SKŘÍŇ 1600 x 400 x 1745 mm</t>
  </si>
  <si>
    <t>JEDNACÍ STŮL 1400 x 800 x 745 mm</t>
  </si>
  <si>
    <t>ŽIDLE K JEDNACÍMU STOLU</t>
  </si>
  <si>
    <t xml:space="preserve">POLICOVÝ DÍL 800 x 800 x 300 mm </t>
  </si>
  <si>
    <t>Pojízdný zásuvkový kontejner, 4 zásuvky, uzamykatelný včetně úchytek - viz obrázek.
Materiál: laminové dřevotřísky tl. 16 a 25.
Rozměry: 400 x 480 x 650 mm.
Povrch: bříza.
Doplňky: úchytky.</t>
  </si>
  <si>
    <t>Pracovní psací stůl z laminové dřevotřísky, hrany olepeny plastovou ABS hranou, rektifikační kluzáky - viz obrázek.
Materiál: laminové dřevotřísky tl. 18 a 25.
Rozměry: 1500 x 600 x 740 mm.
Povrch: bříza.</t>
  </si>
  <si>
    <t xml:space="preserve">SKŘÍŇ 399 x 404 x 1195 </t>
  </si>
  <si>
    <t>Záruka na zboží min. 60 měsíců.
Včetně montáže a dodání do místa plnění.</t>
  </si>
  <si>
    <t>Koňakově hnědá sametová židle s područkami - viz obrázek.
Barva: Hnědá
Rozměry: v 84 cm x š 58 cm x hl 58 cm.
Výška sedu min. 49 cm, šířka sedu min. 39 cm, hloubka sedu min. 41 cm.
Nosnost min. 110 kg.
Čalounění: samet.
Podnož: masivní dřevo.</t>
  </si>
  <si>
    <t>Nástěnná police s barevnými dvířky, zavěšená na stěnu, spodní hrana 1,2 m. Viz obrázek.
Rozměry: výška 52 cm x šířka 92 cm x hloubka 35 cm.
Materiál: rám laminovaná dřevotříska, dvířka lakovaná mdf deska.
Doplňky: úchytky v barvě limetky.
Povrch: rám bříza, dvířka a úchytky limetka.</t>
  </si>
  <si>
    <t>Dřevěná šatní skříňka, 3 oddíly, uzamykatelná - viz obrázek.
Rozměry: 1900 x 900 x 420 mm.
Typ základny: sokl.
Materiál: oboustranně laminované dřevotřísky o síle 18 mm, hrany jsou lemovány odolnou plastovou hranou ABS o síle 1 mm.
Doplňky: dvířka jsou uzamykatelné cylindrickým zámkem, ke kterému přísluší vždy dva klíče; včetně dvojháčku a dvou polic; zadní část skříně je opatřena průduchy k zajištění odvětrávání horní a spodní části skříně.
Dekor: bříza.</t>
  </si>
  <si>
    <t>Lavička šatní s policí na boty - viz obrázek.
Rozměry: 1000 x hloubka 360 x výška sedáku 420 mm.
Materiál: pro sedací desku materiál o síle 25 mm, ostatní části z oboustranně laminované dřevotřísky o síle 18 mm, hrany jsou lemovány odolnou plastovou hranou ABS o síle 1 mm.
Doplňky: spodní hrany nohou opatřeny plastovými nožičkami o výšce 5 mm.
Dekor: bříza.</t>
  </si>
  <si>
    <t>Svařovaná šatní skříň s boxy pro odkládání osobních věcí zaměstnanců na pracovištích - viz obrázek. 
Účinné odvádění vlhkosti z oděvů větracími otvory na zadní straně boxů. 
Dvířka boxů jsou zavěšená na vnějších pantech a jsou opatřeny plastovými nárazníky pro snížení hluku při zavírání.
Konstrukce: ocelový plech tloušťky 0,7 mm s výztuhami.
Povrchová úprava: elektrostatický práškový lak, RAL 7035.
Rozměry: 315 x 500 x 1500 mm.
Doplňky: uzamykání každého boxu cylindrickým zámkem.
Součástí balení je: police, tyč na ramínka a háček na oděvy.
Dodání se dvěma klíči ke každému boxu.</t>
  </si>
  <si>
    <t>Šroubový kovový regál 200 x 60 x 50, 6 polic. Viz obrázek
Výška modulu 2000 mm, 6 polic o rozměru 600x500 mm, nosnost min. 100 kg na jednu polici.
Povrchová úprava: pozink.
Kotvení: jednotlivé regály sešroubovány k sobě a připevněny ke stěně.
Včetně:
6 kovových polic,
4 stojiny (o šířce 35x35 mm a tloušťce oceli 1,25 mm), šrouby a matice,
4 rohové výztuhy a 4 plastové patky.</t>
  </si>
  <si>
    <t>Stolová deska pro rozepření mezi nábytek a slouží tak jako pracovní místo – bez nutnosti kotvení do skříněk. Viz obrázek.
Toto řešení zcela vypouští nutnost samostatné podnože. 
Deska s nanopodložkami, které desku na skříňkách zajistí proti náhodnému posunu a není tak nutno desku kotvit.
Rozměr: 1800 x 800 x 32 mm.
Barva: Grafitová.</t>
  </si>
  <si>
    <t>Kontejner pod stolovou desku (pol.č.11), 4 šuplíky s pojezdy, dotekové otevírání. Viz obrázek.
Rozměr: 400 x 800 x 710 mm.
Barva: bílá.</t>
  </si>
  <si>
    <t>Nízká skříňka pod stolovou desku (pol.č.11), 4 dvířka, dotekové otevírání. Viz obrázek.
Rozměr: 1600 x 400 x 710 mm.
Barva: Grafitová.</t>
  </si>
  <si>
    <t>Konstrukce stolu je kovová, nohy stolu jsou vyrobeny z kovových profilů 50 x 50 mm. Viz obrázek.
Nohy stolu jsou vybaveny stavěcími mechanizmy pro vyrovnání případných nerovností podlahy.
Deska stolu je laminovaná dřevotříska tloušťky 18 mm v šedé barvě s šedými plastovými ABS hranami.
Rozměr: 1400 x 800 x 745 mm.
Barva: kov/šedá.</t>
  </si>
  <si>
    <t>Policový díl o šířce a výšce 800 mm, kotvení ke zdi pomocí skrytých konzol, spodní hrana cca 1250 mm. Viz obrázek.
Rozměr: 800 x 800 x 300 mm.
Barva: Grafitová.</t>
  </si>
  <si>
    <t>Vysoká policová skříň, 4x vnitřní police, s dvířky. Viz obrázek.
Rozměr: 1600 x 400 x 1745 mm.
Barva: Dub přírodní.</t>
  </si>
  <si>
    <r>
      <t xml:space="preserve">Nerezový koš s plastovým víkem na tříděný odpad 2x - viz obrázek.
Moderní odpadkový koš pro snadné třídění odpadu se dvěma komorami. 
Každá vyjímatelná nádoba je vybavena madlem pro snadné vynášení odpadu a vkládání sáčků na smetí. 
Nášlapný systém otevírání víka je barevně odlišen podle norem EU.
Materiál: vnější plášť z broušeného nerezu, víko z tvrzeného černého plastu.
Objem: min. 16 l.
Funkce: nášlapný systém otevírání víka, madlo pro snadné vyjmutí nádoby, vyjímatelná nádoba.
Rozměr: v 41 cm x š 30,5 cm x hl 33 cm.
</t>
    </r>
    <r>
      <rPr>
        <sz val="11"/>
        <rFont val="Calibri"/>
        <family val="2"/>
        <scheme val="minor"/>
      </rPr>
      <t>Třídění:
papír a lepenka,
sklo směsné,
plasty směsné,
směsný odpad.</t>
    </r>
  </si>
  <si>
    <r>
      <t>Rozměry: 399 x 404 x 1195 mm.
Dezén: šedá.
Viz obrázek.
Materiál: policové skříně z desek DCP 18 mm v šedé barvě, záda jsou ze sololaku -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4 police.</t>
    </r>
    <r>
      <rPr>
        <sz val="11"/>
        <color theme="1"/>
        <rFont val="Calibri"/>
        <family val="2"/>
        <scheme val="minor"/>
      </rPr>
      <t xml:space="preserve">
Doplňky: skříně jsou instalovány na rektifikační nohy.</t>
    </r>
  </si>
  <si>
    <t>Kancelářské židle</t>
  </si>
  <si>
    <r>
      <t>Kancelářská židle  bez opěrky hlavy. Na sedáku i opěráku je použitá studená pěna, opěradlo židle je vytvarováno tak, aby poskytovalo oporu jak v bederní, tak v boční části trupu.
Židle je vybavená synchronní mechanikou s pětinásobnou aretací a s možnosti plynulé proměny úhlu sedáku a opěráku</t>
    </r>
    <r>
      <rPr>
        <sz val="11"/>
        <rFont val="Calibri"/>
        <family val="2"/>
        <scheme val="minor"/>
      </rPr>
      <t xml:space="preserve"> - viz obrázek. </t>
    </r>
    <r>
      <rPr>
        <sz val="11"/>
        <color theme="1"/>
        <rFont val="Calibri"/>
        <family val="2"/>
        <scheme val="minor"/>
      </rPr>
      <t xml:space="preserve">
Kříž hliník leštěný, kolečka velká, područky z leštěného hliníku.
Kancelářská židle: čalouněný sedák i opěradlo, synchronní mechanika, hloubkové nastavení sedáku, plynový píst, hliníkový leštěný kříž. Synchronní mechanika umožňuje plynulou změnu úhlu sedáku a opěráku s pětinásobnou aretací, s možností nastavení síly přítlaku pákou, pohým překlopením v rozpětí úhlu 90 stupňů. Mechanika je současně vybavena mechanismem pro posuv hloubky sedáku.                                                                                                                                                                                        Látka:  otěruvzdornost min. 100 000 cyklů, v barvě pastelové - buď jako je na obrázku nebo jakákoliv pastelová.
Nosnost: min.</t>
    </r>
    <r>
      <rPr>
        <sz val="11"/>
        <rFont val="Calibri"/>
        <family val="2"/>
        <scheme val="minor"/>
      </rPr>
      <t xml:space="preserve"> 130 kg.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Rozměry: 
 </t>
    </r>
    <r>
      <rPr>
        <sz val="11"/>
        <rFont val="Calibri"/>
        <family val="2"/>
        <scheme val="minor"/>
      </rPr>
      <t>výška sedu: rozsah pojezdu od 44 do min. 53 cm,</t>
    </r>
    <r>
      <rPr>
        <sz val="11"/>
        <color theme="1"/>
        <rFont val="Calibri"/>
        <family val="2"/>
        <scheme val="minor"/>
      </rPr>
      <t xml:space="preserve">
 celková výška min. 101 cm - 111 cm,
 celková šířka 68 cm,
 šířka sedáku min. 49 cm
 celková hloubka sedáku min. 45 cm, židle 65 cm
Záruka min. 5 let.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</si>
</sst>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</cellStyleXfs>
  <cellXfs count="10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10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0" fontId="2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0" fontId="2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4" borderId="19" xfId="0" applyFill="1" applyBorder="1" applyProtection="1"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0" xfId="0" applyNumberFormat="1" applyFont="1" applyFill="1" applyBorder="1" applyAlignment="1" applyProtection="1">
      <alignment horizontal="center" vertical="center" wrapText="1"/>
      <protection/>
    </xf>
    <xf numFmtId="3" fontId="0" fillId="2" borderId="21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22" xfId="0" applyFill="1" applyBorder="1" applyAlignment="1" applyProtection="1">
      <alignment horizontal="center" vertical="center" wrapText="1"/>
      <protection/>
    </xf>
    <xf numFmtId="0" fontId="2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4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2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pn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695325</xdr:colOff>
      <xdr:row>6</xdr:row>
      <xdr:rowOff>228600</xdr:rowOff>
    </xdr:from>
    <xdr:to>
      <xdr:col>6</xdr:col>
      <xdr:colOff>2257425</xdr:colOff>
      <xdr:row>6</xdr:row>
      <xdr:rowOff>1190625</xdr:rowOff>
    </xdr:to>
    <xdr:pic>
      <xdr:nvPicPr>
        <xdr:cNvPr id="2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96800" y="2838450"/>
          <a:ext cx="1562100" cy="962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914400</xdr:colOff>
      <xdr:row>7</xdr:row>
      <xdr:rowOff>104775</xdr:rowOff>
    </xdr:from>
    <xdr:to>
      <xdr:col>6</xdr:col>
      <xdr:colOff>1962150</xdr:colOff>
      <xdr:row>7</xdr:row>
      <xdr:rowOff>1438275</xdr:rowOff>
    </xdr:to>
    <xdr:pic>
      <xdr:nvPicPr>
        <xdr:cNvPr id="3" name="image2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15875" y="4229100"/>
          <a:ext cx="1047750" cy="1333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866775</xdr:colOff>
      <xdr:row>8</xdr:row>
      <xdr:rowOff>314325</xdr:rowOff>
    </xdr:from>
    <xdr:to>
      <xdr:col>6</xdr:col>
      <xdr:colOff>2238375</xdr:colOff>
      <xdr:row>8</xdr:row>
      <xdr:rowOff>1181100</xdr:rowOff>
    </xdr:to>
    <xdr:pic>
      <xdr:nvPicPr>
        <xdr:cNvPr id="4" name="image3.jpe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0" y="6172200"/>
          <a:ext cx="1371600" cy="866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819150</xdr:colOff>
      <xdr:row>10</xdr:row>
      <xdr:rowOff>495300</xdr:rowOff>
    </xdr:from>
    <xdr:to>
      <xdr:col>6</xdr:col>
      <xdr:colOff>2114550</xdr:colOff>
      <xdr:row>10</xdr:row>
      <xdr:rowOff>2457450</xdr:rowOff>
    </xdr:to>
    <xdr:pic>
      <xdr:nvPicPr>
        <xdr:cNvPr id="8" name="image6.jpe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20625" y="12458700"/>
          <a:ext cx="1295400" cy="1962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390525</xdr:colOff>
      <xdr:row>11</xdr:row>
      <xdr:rowOff>133350</xdr:rowOff>
    </xdr:from>
    <xdr:to>
      <xdr:col>6</xdr:col>
      <xdr:colOff>1590675</xdr:colOff>
      <xdr:row>11</xdr:row>
      <xdr:rowOff>2105025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15116175"/>
          <a:ext cx="12001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2124075</xdr:colOff>
      <xdr:row>11</xdr:row>
      <xdr:rowOff>95250</xdr:rowOff>
    </xdr:from>
    <xdr:to>
      <xdr:col>6</xdr:col>
      <xdr:colOff>2647950</xdr:colOff>
      <xdr:row>11</xdr:row>
      <xdr:rowOff>2038350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25550" y="15078075"/>
          <a:ext cx="52387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981075</xdr:colOff>
      <xdr:row>12</xdr:row>
      <xdr:rowOff>371475</xdr:rowOff>
    </xdr:from>
    <xdr:to>
      <xdr:col>6</xdr:col>
      <xdr:colOff>2905125</xdr:colOff>
      <xdr:row>12</xdr:row>
      <xdr:rowOff>1381125</xdr:rowOff>
    </xdr:to>
    <xdr:pic>
      <xdr:nvPicPr>
        <xdr:cNvPr id="11" name="image9.jpe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782550" y="17821275"/>
          <a:ext cx="1924050" cy="1009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1133475</xdr:colOff>
      <xdr:row>13</xdr:row>
      <xdr:rowOff>304800</xdr:rowOff>
    </xdr:from>
    <xdr:to>
      <xdr:col>6</xdr:col>
      <xdr:colOff>1619250</xdr:colOff>
      <xdr:row>13</xdr:row>
      <xdr:rowOff>2152650</xdr:rowOff>
    </xdr:to>
    <xdr:pic>
      <xdr:nvPicPr>
        <xdr:cNvPr id="12" name="image10.jpe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934950" y="19545300"/>
          <a:ext cx="485775" cy="18478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1485900</xdr:colOff>
      <xdr:row>14</xdr:row>
      <xdr:rowOff>247650</xdr:rowOff>
    </xdr:from>
    <xdr:to>
      <xdr:col>6</xdr:col>
      <xdr:colOff>2219325</xdr:colOff>
      <xdr:row>14</xdr:row>
      <xdr:rowOff>2447925</xdr:rowOff>
    </xdr:to>
    <xdr:pic>
      <xdr:nvPicPr>
        <xdr:cNvPr id="13" name="image11.jpe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287375" y="21821775"/>
          <a:ext cx="733425" cy="2200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1200150</xdr:colOff>
      <xdr:row>15</xdr:row>
      <xdr:rowOff>180975</xdr:rowOff>
    </xdr:from>
    <xdr:to>
      <xdr:col>6</xdr:col>
      <xdr:colOff>2343150</xdr:colOff>
      <xdr:row>15</xdr:row>
      <xdr:rowOff>1962150</xdr:rowOff>
    </xdr:to>
    <xdr:pic>
      <xdr:nvPicPr>
        <xdr:cNvPr id="14" name="image12.jpe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001625" y="24507825"/>
          <a:ext cx="1143000" cy="1781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857250</xdr:colOff>
      <xdr:row>16</xdr:row>
      <xdr:rowOff>438150</xdr:rowOff>
    </xdr:from>
    <xdr:to>
      <xdr:col>6</xdr:col>
      <xdr:colOff>2514600</xdr:colOff>
      <xdr:row>16</xdr:row>
      <xdr:rowOff>1076325</xdr:rowOff>
    </xdr:to>
    <xdr:pic>
      <xdr:nvPicPr>
        <xdr:cNvPr id="15" name="image13.jpe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658725" y="27127200"/>
          <a:ext cx="165735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1000125</xdr:colOff>
      <xdr:row>17</xdr:row>
      <xdr:rowOff>314325</xdr:rowOff>
    </xdr:from>
    <xdr:to>
      <xdr:col>6</xdr:col>
      <xdr:colOff>2181225</xdr:colOff>
      <xdr:row>17</xdr:row>
      <xdr:rowOff>2571750</xdr:rowOff>
    </xdr:to>
    <xdr:pic>
      <xdr:nvPicPr>
        <xdr:cNvPr id="16" name="image14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2801600" y="29279850"/>
          <a:ext cx="1181100" cy="2257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1219200</xdr:colOff>
      <xdr:row>18</xdr:row>
      <xdr:rowOff>238125</xdr:rowOff>
    </xdr:from>
    <xdr:to>
      <xdr:col>6</xdr:col>
      <xdr:colOff>2286000</xdr:colOff>
      <xdr:row>18</xdr:row>
      <xdr:rowOff>1800225</xdr:rowOff>
    </xdr:to>
    <xdr:pic>
      <xdr:nvPicPr>
        <xdr:cNvPr id="17" name="image15.jpe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020675" y="31965900"/>
          <a:ext cx="1066800" cy="1562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1019175</xdr:colOff>
      <xdr:row>19</xdr:row>
      <xdr:rowOff>76200</xdr:rowOff>
    </xdr:from>
    <xdr:to>
      <xdr:col>6</xdr:col>
      <xdr:colOff>1838325</xdr:colOff>
      <xdr:row>19</xdr:row>
      <xdr:rowOff>2228850</xdr:rowOff>
    </xdr:to>
    <xdr:pic>
      <xdr:nvPicPr>
        <xdr:cNvPr id="18" name="image16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820650" y="33899475"/>
          <a:ext cx="819150" cy="2152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857250</xdr:colOff>
      <xdr:row>20</xdr:row>
      <xdr:rowOff>323850</xdr:rowOff>
    </xdr:from>
    <xdr:to>
      <xdr:col>6</xdr:col>
      <xdr:colOff>2028825</xdr:colOff>
      <xdr:row>20</xdr:row>
      <xdr:rowOff>1085850</xdr:rowOff>
    </xdr:to>
    <xdr:pic>
      <xdr:nvPicPr>
        <xdr:cNvPr id="19" name="image17.jpe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658725" y="36537900"/>
          <a:ext cx="1171575" cy="762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857250</xdr:colOff>
      <xdr:row>21</xdr:row>
      <xdr:rowOff>180975</xdr:rowOff>
    </xdr:from>
    <xdr:to>
      <xdr:col>6</xdr:col>
      <xdr:colOff>2019300</xdr:colOff>
      <xdr:row>21</xdr:row>
      <xdr:rowOff>1628775</xdr:rowOff>
    </xdr:to>
    <xdr:pic>
      <xdr:nvPicPr>
        <xdr:cNvPr id="20" name="image18.jpe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2658725" y="37871400"/>
          <a:ext cx="1162050" cy="144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609600</xdr:colOff>
      <xdr:row>22</xdr:row>
      <xdr:rowOff>171450</xdr:rowOff>
    </xdr:from>
    <xdr:to>
      <xdr:col>6</xdr:col>
      <xdr:colOff>1524000</xdr:colOff>
      <xdr:row>22</xdr:row>
      <xdr:rowOff>1228725</xdr:rowOff>
    </xdr:to>
    <xdr:pic>
      <xdr:nvPicPr>
        <xdr:cNvPr id="21" name="image19.jpe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411075" y="39776400"/>
          <a:ext cx="91440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1905000</xdr:colOff>
      <xdr:row>22</xdr:row>
      <xdr:rowOff>190500</xdr:rowOff>
    </xdr:from>
    <xdr:to>
      <xdr:col>6</xdr:col>
      <xdr:colOff>2600325</xdr:colOff>
      <xdr:row>22</xdr:row>
      <xdr:rowOff>981075</xdr:rowOff>
    </xdr:to>
    <xdr:pic>
      <xdr:nvPicPr>
        <xdr:cNvPr id="22" name="image20.pn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706475" y="39795450"/>
          <a:ext cx="695325" cy="7905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904875</xdr:colOff>
      <xdr:row>9</xdr:row>
      <xdr:rowOff>171450</xdr:rowOff>
    </xdr:from>
    <xdr:to>
      <xdr:col>6</xdr:col>
      <xdr:colOff>3362325</xdr:colOff>
      <xdr:row>9</xdr:row>
      <xdr:rowOff>3829050</xdr:rowOff>
    </xdr:to>
    <xdr:pic>
      <xdr:nvPicPr>
        <xdr:cNvPr id="25" name="Obrázek 24" descr="kancelářská židle 1990 SYN TITAN ALU"/>
        <xdr:cNvPicPr preferRelativeResize="1">
          <a:picLocks noChangeAspect="1"/>
        </xdr:cNvPicPr>
      </xdr:nvPicPr>
      <xdr:blipFill>
        <a:blip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706350" y="8181975"/>
          <a:ext cx="2457450" cy="365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tabSelected="1" zoomScale="50" zoomScaleNormal="50" workbookViewId="0" topLeftCell="G25">
      <selection activeCell="O9" sqref="O9"/>
    </sheetView>
  </sheetViews>
  <sheetFormatPr defaultColWidth="9.140625" defaultRowHeight="15"/>
  <cols>
    <col min="1" max="1" width="1.421875" style="64" customWidth="1"/>
    <col min="2" max="2" width="5.7109375" style="64" customWidth="1"/>
    <col min="3" max="3" width="48.00390625" style="9" customWidth="1"/>
    <col min="4" max="4" width="11.7109375" style="105" customWidth="1"/>
    <col min="5" max="5" width="10.7109375" style="13" customWidth="1"/>
    <col min="6" max="6" width="99.421875" style="9" customWidth="1"/>
    <col min="7" max="7" width="60.140625" style="9" customWidth="1"/>
    <col min="8" max="8" width="29.140625" style="106" customWidth="1"/>
    <col min="9" max="9" width="23.57421875" style="106" customWidth="1"/>
    <col min="10" max="10" width="57.140625" style="14" customWidth="1"/>
    <col min="11" max="11" width="25.00390625" style="64" customWidth="1"/>
    <col min="12" max="12" width="24.57421875" style="106" customWidth="1"/>
    <col min="13" max="13" width="22.57421875" style="106" hidden="1" customWidth="1"/>
    <col min="14" max="14" width="25.28125" style="64" customWidth="1"/>
    <col min="15" max="15" width="26.140625" style="64" customWidth="1"/>
    <col min="16" max="16" width="21.00390625" style="64" customWidth="1"/>
    <col min="17" max="17" width="21.7109375" style="64" customWidth="1"/>
    <col min="18" max="18" width="17.8515625" style="64" hidden="1" customWidth="1"/>
    <col min="19" max="16384" width="8.8515625" style="64" customWidth="1"/>
  </cols>
  <sheetData>
    <row r="1" spans="2:17" s="14" customFormat="1" ht="24.6" customHeight="1">
      <c r="B1" s="41" t="s">
        <v>14</v>
      </c>
      <c r="C1" s="41"/>
      <c r="D1" s="41"/>
      <c r="E1" s="41"/>
      <c r="F1" s="46"/>
      <c r="G1" s="46"/>
      <c r="H1" s="9"/>
      <c r="I1" s="9"/>
      <c r="L1" s="9"/>
      <c r="M1" s="9"/>
      <c r="O1" s="45" t="s">
        <v>15</v>
      </c>
      <c r="P1" s="45"/>
      <c r="Q1" s="45"/>
    </row>
    <row r="2" spans="1:18" s="14" customFormat="1" ht="18.75" customHeight="1">
      <c r="A2" s="10"/>
      <c r="B2" s="10"/>
      <c r="C2" s="9"/>
      <c r="D2" s="7"/>
      <c r="E2" s="8"/>
      <c r="F2" s="9"/>
      <c r="G2" s="9"/>
      <c r="H2" s="9"/>
      <c r="I2" s="10"/>
      <c r="J2" s="10"/>
      <c r="K2" s="10"/>
      <c r="L2" s="9"/>
      <c r="M2" s="9"/>
      <c r="N2" s="10"/>
      <c r="O2" s="47"/>
      <c r="Q2" s="47"/>
      <c r="R2" s="48"/>
    </row>
    <row r="3" spans="2:17" s="14" customFormat="1" ht="19.95" customHeight="1">
      <c r="B3" s="49"/>
      <c r="C3" s="50" t="s">
        <v>4</v>
      </c>
      <c r="D3" s="51"/>
      <c r="E3" s="51"/>
      <c r="F3" s="51"/>
      <c r="G3" s="51"/>
      <c r="H3" s="52"/>
      <c r="I3" s="52"/>
      <c r="J3" s="52"/>
      <c r="K3" s="47"/>
      <c r="L3" s="53"/>
      <c r="M3" s="53"/>
      <c r="N3" s="47"/>
      <c r="O3" s="47"/>
      <c r="Q3" s="47"/>
    </row>
    <row r="4" spans="2:17" s="14" customFormat="1" ht="19.95" customHeight="1" thickBot="1">
      <c r="B4" s="54"/>
      <c r="C4" s="50" t="s">
        <v>11</v>
      </c>
      <c r="D4" s="51"/>
      <c r="E4" s="51"/>
      <c r="F4" s="51"/>
      <c r="G4" s="51"/>
      <c r="H4" s="51"/>
      <c r="I4" s="47"/>
      <c r="J4" s="47"/>
      <c r="K4" s="47"/>
      <c r="L4" s="9"/>
      <c r="M4" s="9"/>
      <c r="N4" s="47"/>
      <c r="O4" s="47"/>
      <c r="Q4" s="47"/>
    </row>
    <row r="5" spans="2:15" s="14" customFormat="1" ht="37.5" customHeight="1" thickBot="1">
      <c r="B5" s="11"/>
      <c r="C5" s="12"/>
      <c r="D5" s="13"/>
      <c r="E5" s="13"/>
      <c r="F5" s="9"/>
      <c r="G5" s="9"/>
      <c r="H5" s="18" t="s">
        <v>10</v>
      </c>
      <c r="I5" s="9"/>
      <c r="L5" s="9"/>
      <c r="M5" s="15"/>
      <c r="O5" s="31" t="s">
        <v>10</v>
      </c>
    </row>
    <row r="6" spans="2:18" s="14" customFormat="1" ht="86.25" customHeight="1" thickBot="1" thickTop="1">
      <c r="B6" s="16" t="s">
        <v>1</v>
      </c>
      <c r="C6" s="32" t="s">
        <v>16</v>
      </c>
      <c r="D6" s="32" t="s">
        <v>0</v>
      </c>
      <c r="E6" s="32" t="s">
        <v>17</v>
      </c>
      <c r="F6" s="32" t="s">
        <v>18</v>
      </c>
      <c r="G6" s="32" t="s">
        <v>27</v>
      </c>
      <c r="H6" s="29" t="s">
        <v>2</v>
      </c>
      <c r="I6" s="32" t="s">
        <v>19</v>
      </c>
      <c r="J6" s="32" t="s">
        <v>21</v>
      </c>
      <c r="K6" s="40" t="s">
        <v>23</v>
      </c>
      <c r="L6" s="32" t="s">
        <v>24</v>
      </c>
      <c r="M6" s="32" t="s">
        <v>25</v>
      </c>
      <c r="N6" s="32" t="s">
        <v>5</v>
      </c>
      <c r="O6" s="28" t="s">
        <v>6</v>
      </c>
      <c r="P6" s="32" t="s">
        <v>7</v>
      </c>
      <c r="Q6" s="32" t="s">
        <v>8</v>
      </c>
      <c r="R6" s="32" t="s">
        <v>31</v>
      </c>
    </row>
    <row r="7" spans="1:18" ht="119.25" customHeight="1" thickTop="1">
      <c r="A7" s="55"/>
      <c r="B7" s="56">
        <v>1</v>
      </c>
      <c r="C7" s="57" t="s">
        <v>48</v>
      </c>
      <c r="D7" s="58">
        <v>1</v>
      </c>
      <c r="E7" s="59" t="s">
        <v>28</v>
      </c>
      <c r="F7" s="60" t="s">
        <v>64</v>
      </c>
      <c r="G7" s="60"/>
      <c r="H7" s="35"/>
      <c r="I7" s="61" t="s">
        <v>20</v>
      </c>
      <c r="J7" s="62" t="s">
        <v>29</v>
      </c>
      <c r="K7" s="61" t="s">
        <v>22</v>
      </c>
      <c r="L7" s="61" t="s">
        <v>26</v>
      </c>
      <c r="M7" s="4">
        <f aca="true" t="shared" si="0" ref="M7:M23">D7*N7</f>
        <v>4000</v>
      </c>
      <c r="N7" s="20">
        <v>4000</v>
      </c>
      <c r="O7" s="36"/>
      <c r="P7" s="37">
        <f aca="true" t="shared" si="1" ref="P7:P23">D7*O7</f>
        <v>0</v>
      </c>
      <c r="Q7" s="24" t="str">
        <f>IF(ISNUMBER(O7),IF(O7&gt;N7,"NEVYHOVUJE","VYHOVUJE")," ")</f>
        <v xml:space="preserve"> </v>
      </c>
      <c r="R7" s="63" t="s">
        <v>30</v>
      </c>
    </row>
    <row r="8" spans="2:18" ht="136.5" customHeight="1">
      <c r="B8" s="65">
        <v>2</v>
      </c>
      <c r="C8" s="66" t="s">
        <v>49</v>
      </c>
      <c r="D8" s="67">
        <v>1</v>
      </c>
      <c r="E8" s="68" t="s">
        <v>28</v>
      </c>
      <c r="F8" s="69" t="s">
        <v>63</v>
      </c>
      <c r="G8" s="69"/>
      <c r="H8" s="19"/>
      <c r="I8" s="70"/>
      <c r="J8" s="71"/>
      <c r="K8" s="70"/>
      <c r="L8" s="70"/>
      <c r="M8" s="5">
        <f t="shared" si="0"/>
        <v>3480</v>
      </c>
      <c r="N8" s="21">
        <v>3480</v>
      </c>
      <c r="O8" s="23"/>
      <c r="P8" s="27">
        <f t="shared" si="1"/>
        <v>0</v>
      </c>
      <c r="Q8" s="25" t="str">
        <f aca="true" t="shared" si="2" ref="Q8:Q23">IF(ISNUMBER(O8),IF(O8&gt;N8,"NEVYHOVUJE","VYHOVUJE")," ")</f>
        <v xml:space="preserve"> </v>
      </c>
      <c r="R8" s="72" t="s">
        <v>32</v>
      </c>
    </row>
    <row r="9" spans="2:18" ht="169.5" customHeight="1">
      <c r="B9" s="65">
        <v>3</v>
      </c>
      <c r="C9" s="66" t="s">
        <v>50</v>
      </c>
      <c r="D9" s="67">
        <v>2</v>
      </c>
      <c r="E9" s="68" t="s">
        <v>28</v>
      </c>
      <c r="F9" s="69" t="s">
        <v>68</v>
      </c>
      <c r="G9" s="69"/>
      <c r="H9" s="19"/>
      <c r="I9" s="70"/>
      <c r="J9" s="73"/>
      <c r="K9" s="70"/>
      <c r="L9" s="70"/>
      <c r="M9" s="5">
        <f t="shared" si="0"/>
        <v>6900</v>
      </c>
      <c r="N9" s="21">
        <v>3450</v>
      </c>
      <c r="O9" s="23"/>
      <c r="P9" s="27">
        <f t="shared" si="1"/>
        <v>0</v>
      </c>
      <c r="Q9" s="25" t="str">
        <f t="shared" si="2"/>
        <v xml:space="preserve"> </v>
      </c>
      <c r="R9" s="72" t="s">
        <v>33</v>
      </c>
    </row>
    <row r="10" spans="2:18" ht="311.25" customHeight="1">
      <c r="B10" s="65">
        <v>4</v>
      </c>
      <c r="C10" s="66" t="s">
        <v>81</v>
      </c>
      <c r="D10" s="67">
        <v>2</v>
      </c>
      <c r="E10" s="68" t="s">
        <v>28</v>
      </c>
      <c r="F10" s="69" t="s">
        <v>82</v>
      </c>
      <c r="G10" s="74"/>
      <c r="H10" s="19"/>
      <c r="I10" s="70"/>
      <c r="J10" s="75" t="s">
        <v>66</v>
      </c>
      <c r="K10" s="70"/>
      <c r="L10" s="70"/>
      <c r="M10" s="5">
        <f t="shared" si="0"/>
        <v>16900</v>
      </c>
      <c r="N10" s="21">
        <v>8450</v>
      </c>
      <c r="O10" s="23"/>
      <c r="P10" s="27">
        <f t="shared" si="1"/>
        <v>0</v>
      </c>
      <c r="Q10" s="25" t="str">
        <f t="shared" si="2"/>
        <v xml:space="preserve"> </v>
      </c>
      <c r="R10" s="72" t="s">
        <v>34</v>
      </c>
    </row>
    <row r="11" spans="2:18" ht="237.75" customHeight="1">
      <c r="B11" s="65">
        <v>5</v>
      </c>
      <c r="C11" s="66" t="s">
        <v>51</v>
      </c>
      <c r="D11" s="67">
        <v>6</v>
      </c>
      <c r="E11" s="68" t="s">
        <v>28</v>
      </c>
      <c r="F11" s="69" t="s">
        <v>79</v>
      </c>
      <c r="G11" s="69"/>
      <c r="H11" s="19"/>
      <c r="I11" s="70"/>
      <c r="J11" s="76" t="s">
        <v>29</v>
      </c>
      <c r="K11" s="70"/>
      <c r="L11" s="70"/>
      <c r="M11" s="5">
        <f t="shared" si="0"/>
        <v>13500</v>
      </c>
      <c r="N11" s="21">
        <v>2250</v>
      </c>
      <c r="O11" s="23"/>
      <c r="P11" s="27">
        <f t="shared" si="1"/>
        <v>0</v>
      </c>
      <c r="Q11" s="25" t="str">
        <f t="shared" si="2"/>
        <v xml:space="preserve"> </v>
      </c>
      <c r="R11" s="72" t="s">
        <v>35</v>
      </c>
    </row>
    <row r="12" spans="2:18" ht="194.25" customHeight="1">
      <c r="B12" s="65">
        <v>6</v>
      </c>
      <c r="C12" s="66" t="s">
        <v>52</v>
      </c>
      <c r="D12" s="67">
        <v>4</v>
      </c>
      <c r="E12" s="68" t="s">
        <v>28</v>
      </c>
      <c r="F12" s="69" t="s">
        <v>69</v>
      </c>
      <c r="G12" s="69"/>
      <c r="H12" s="19"/>
      <c r="I12" s="70"/>
      <c r="J12" s="71"/>
      <c r="K12" s="70"/>
      <c r="L12" s="70"/>
      <c r="M12" s="5">
        <f t="shared" si="0"/>
        <v>41960</v>
      </c>
      <c r="N12" s="21">
        <v>10490</v>
      </c>
      <c r="O12" s="23"/>
      <c r="P12" s="27">
        <f t="shared" si="1"/>
        <v>0</v>
      </c>
      <c r="Q12" s="25" t="str">
        <f t="shared" si="2"/>
        <v xml:space="preserve"> </v>
      </c>
      <c r="R12" s="72" t="s">
        <v>36</v>
      </c>
    </row>
    <row r="13" spans="2:18" ht="141" customHeight="1">
      <c r="B13" s="65">
        <v>7</v>
      </c>
      <c r="C13" s="66" t="s">
        <v>53</v>
      </c>
      <c r="D13" s="67">
        <v>1</v>
      </c>
      <c r="E13" s="68" t="s">
        <v>28</v>
      </c>
      <c r="F13" s="69" t="s">
        <v>70</v>
      </c>
      <c r="G13" s="69"/>
      <c r="H13" s="19"/>
      <c r="I13" s="70"/>
      <c r="J13" s="71"/>
      <c r="K13" s="70"/>
      <c r="L13" s="70"/>
      <c r="M13" s="5">
        <f t="shared" si="0"/>
        <v>3130</v>
      </c>
      <c r="N13" s="21">
        <v>3130</v>
      </c>
      <c r="O13" s="23"/>
      <c r="P13" s="27">
        <f t="shared" si="1"/>
        <v>0</v>
      </c>
      <c r="Q13" s="25" t="str">
        <f t="shared" si="2"/>
        <v xml:space="preserve"> </v>
      </c>
      <c r="R13" s="72" t="s">
        <v>37</v>
      </c>
    </row>
    <row r="14" spans="2:18" ht="183.75" customHeight="1">
      <c r="B14" s="65">
        <v>8</v>
      </c>
      <c r="C14" s="66" t="s">
        <v>65</v>
      </c>
      <c r="D14" s="67">
        <v>1</v>
      </c>
      <c r="E14" s="68" t="s">
        <v>28</v>
      </c>
      <c r="F14" s="69" t="s">
        <v>80</v>
      </c>
      <c r="G14" s="69"/>
      <c r="H14" s="19"/>
      <c r="I14" s="70"/>
      <c r="J14" s="71"/>
      <c r="K14" s="70"/>
      <c r="L14" s="70"/>
      <c r="M14" s="5">
        <f t="shared" si="0"/>
        <v>4550</v>
      </c>
      <c r="N14" s="21">
        <v>4550</v>
      </c>
      <c r="O14" s="23"/>
      <c r="P14" s="27">
        <f t="shared" si="1"/>
        <v>0</v>
      </c>
      <c r="Q14" s="25" t="str">
        <f t="shared" si="2"/>
        <v xml:space="preserve"> </v>
      </c>
      <c r="R14" s="72" t="s">
        <v>38</v>
      </c>
    </row>
    <row r="15" spans="2:18" ht="216.75" customHeight="1">
      <c r="B15" s="65">
        <v>9</v>
      </c>
      <c r="C15" s="66" t="s">
        <v>54</v>
      </c>
      <c r="D15" s="67">
        <v>1</v>
      </c>
      <c r="E15" s="68" t="s">
        <v>28</v>
      </c>
      <c r="F15" s="69" t="s">
        <v>71</v>
      </c>
      <c r="G15" s="69"/>
      <c r="H15" s="19"/>
      <c r="I15" s="70"/>
      <c r="J15" s="71"/>
      <c r="K15" s="70"/>
      <c r="L15" s="70"/>
      <c r="M15" s="5">
        <f t="shared" si="0"/>
        <v>4550</v>
      </c>
      <c r="N15" s="21">
        <v>4550</v>
      </c>
      <c r="O15" s="23"/>
      <c r="P15" s="27">
        <f t="shared" si="1"/>
        <v>0</v>
      </c>
      <c r="Q15" s="25" t="str">
        <f t="shared" si="2"/>
        <v xml:space="preserve"> </v>
      </c>
      <c r="R15" s="72" t="s">
        <v>39</v>
      </c>
    </row>
    <row r="16" spans="2:18" ht="186" customHeight="1">
      <c r="B16" s="65">
        <v>10</v>
      </c>
      <c r="C16" s="66" t="s">
        <v>55</v>
      </c>
      <c r="D16" s="67">
        <v>46</v>
      </c>
      <c r="E16" s="68" t="s">
        <v>28</v>
      </c>
      <c r="F16" s="69" t="s">
        <v>72</v>
      </c>
      <c r="G16" s="69"/>
      <c r="H16" s="19"/>
      <c r="I16" s="70"/>
      <c r="J16" s="71"/>
      <c r="K16" s="70"/>
      <c r="L16" s="70"/>
      <c r="M16" s="5">
        <f t="shared" si="0"/>
        <v>113620</v>
      </c>
      <c r="N16" s="21">
        <v>2470</v>
      </c>
      <c r="O16" s="23"/>
      <c r="P16" s="27">
        <f t="shared" si="1"/>
        <v>0</v>
      </c>
      <c r="Q16" s="25" t="str">
        <f t="shared" si="2"/>
        <v xml:space="preserve"> </v>
      </c>
      <c r="R16" s="72" t="s">
        <v>40</v>
      </c>
    </row>
    <row r="17" spans="2:18" ht="179.25" customHeight="1">
      <c r="B17" s="65">
        <v>11</v>
      </c>
      <c r="C17" s="66" t="s">
        <v>56</v>
      </c>
      <c r="D17" s="67">
        <v>1</v>
      </c>
      <c r="E17" s="68" t="s">
        <v>28</v>
      </c>
      <c r="F17" s="69" t="s">
        <v>73</v>
      </c>
      <c r="G17" s="69"/>
      <c r="H17" s="19"/>
      <c r="I17" s="70"/>
      <c r="J17" s="71"/>
      <c r="K17" s="70"/>
      <c r="L17" s="70"/>
      <c r="M17" s="5">
        <f t="shared" si="0"/>
        <v>2245</v>
      </c>
      <c r="N17" s="21">
        <v>2245</v>
      </c>
      <c r="O17" s="23"/>
      <c r="P17" s="27">
        <f t="shared" si="1"/>
        <v>0</v>
      </c>
      <c r="Q17" s="25" t="str">
        <f t="shared" si="2"/>
        <v xml:space="preserve"> </v>
      </c>
      <c r="R17" s="72" t="s">
        <v>41</v>
      </c>
    </row>
    <row r="18" spans="2:18" ht="217.5" customHeight="1">
      <c r="B18" s="65">
        <v>12</v>
      </c>
      <c r="C18" s="66" t="s">
        <v>57</v>
      </c>
      <c r="D18" s="67">
        <v>1</v>
      </c>
      <c r="E18" s="68" t="s">
        <v>28</v>
      </c>
      <c r="F18" s="69" t="s">
        <v>74</v>
      </c>
      <c r="G18" s="69"/>
      <c r="H18" s="19"/>
      <c r="I18" s="70"/>
      <c r="J18" s="71"/>
      <c r="K18" s="70"/>
      <c r="L18" s="70"/>
      <c r="M18" s="5">
        <f t="shared" si="0"/>
        <v>9853</v>
      </c>
      <c r="N18" s="21">
        <v>9853</v>
      </c>
      <c r="O18" s="23"/>
      <c r="P18" s="27">
        <f t="shared" si="1"/>
        <v>0</v>
      </c>
      <c r="Q18" s="25" t="str">
        <f t="shared" si="2"/>
        <v xml:space="preserve"> </v>
      </c>
      <c r="R18" s="72" t="s">
        <v>42</v>
      </c>
    </row>
    <row r="19" spans="2:18" ht="165" customHeight="1">
      <c r="B19" s="65">
        <v>13</v>
      </c>
      <c r="C19" s="66" t="s">
        <v>58</v>
      </c>
      <c r="D19" s="67">
        <v>1</v>
      </c>
      <c r="E19" s="68" t="s">
        <v>28</v>
      </c>
      <c r="F19" s="69" t="s">
        <v>75</v>
      </c>
      <c r="G19" s="69"/>
      <c r="H19" s="19"/>
      <c r="I19" s="70"/>
      <c r="J19" s="71"/>
      <c r="K19" s="70"/>
      <c r="L19" s="70"/>
      <c r="M19" s="5">
        <f t="shared" si="0"/>
        <v>8670</v>
      </c>
      <c r="N19" s="21">
        <v>8670</v>
      </c>
      <c r="O19" s="23"/>
      <c r="P19" s="27">
        <f t="shared" si="1"/>
        <v>0</v>
      </c>
      <c r="Q19" s="25" t="str">
        <f t="shared" si="2"/>
        <v xml:space="preserve"> </v>
      </c>
      <c r="R19" s="72" t="s">
        <v>43</v>
      </c>
    </row>
    <row r="20" spans="2:18" ht="188.25" customHeight="1">
      <c r="B20" s="65">
        <v>14</v>
      </c>
      <c r="C20" s="66" t="s">
        <v>59</v>
      </c>
      <c r="D20" s="67">
        <v>3</v>
      </c>
      <c r="E20" s="68" t="s">
        <v>28</v>
      </c>
      <c r="F20" s="69" t="s">
        <v>78</v>
      </c>
      <c r="G20" s="69"/>
      <c r="H20" s="19"/>
      <c r="I20" s="70"/>
      <c r="J20" s="71"/>
      <c r="K20" s="70"/>
      <c r="L20" s="70"/>
      <c r="M20" s="5">
        <f t="shared" si="0"/>
        <v>47850</v>
      </c>
      <c r="N20" s="21">
        <v>15950</v>
      </c>
      <c r="O20" s="23"/>
      <c r="P20" s="27">
        <f t="shared" si="1"/>
        <v>0</v>
      </c>
      <c r="Q20" s="25" t="str">
        <f t="shared" si="2"/>
        <v xml:space="preserve"> </v>
      </c>
      <c r="R20" s="72" t="s">
        <v>44</v>
      </c>
    </row>
    <row r="21" spans="2:18" ht="116.25" customHeight="1">
      <c r="B21" s="65">
        <v>15</v>
      </c>
      <c r="C21" s="66" t="s">
        <v>60</v>
      </c>
      <c r="D21" s="67">
        <v>1</v>
      </c>
      <c r="E21" s="68" t="s">
        <v>28</v>
      </c>
      <c r="F21" s="69" t="s">
        <v>76</v>
      </c>
      <c r="G21" s="69"/>
      <c r="H21" s="19"/>
      <c r="I21" s="70"/>
      <c r="J21" s="71"/>
      <c r="K21" s="70"/>
      <c r="L21" s="70"/>
      <c r="M21" s="5">
        <f t="shared" si="0"/>
        <v>5200</v>
      </c>
      <c r="N21" s="21">
        <v>5200</v>
      </c>
      <c r="O21" s="23"/>
      <c r="P21" s="27">
        <f t="shared" si="1"/>
        <v>0</v>
      </c>
      <c r="Q21" s="25" t="str">
        <f t="shared" si="2"/>
        <v xml:space="preserve"> </v>
      </c>
      <c r="R21" s="72" t="s">
        <v>45</v>
      </c>
    </row>
    <row r="22" spans="2:18" ht="150.75" customHeight="1">
      <c r="B22" s="65">
        <v>16</v>
      </c>
      <c r="C22" s="66" t="s">
        <v>61</v>
      </c>
      <c r="D22" s="67">
        <v>4</v>
      </c>
      <c r="E22" s="68" t="s">
        <v>28</v>
      </c>
      <c r="F22" s="69" t="s">
        <v>67</v>
      </c>
      <c r="G22" s="69"/>
      <c r="H22" s="19"/>
      <c r="I22" s="70"/>
      <c r="J22" s="71"/>
      <c r="K22" s="70"/>
      <c r="L22" s="70"/>
      <c r="M22" s="5">
        <f t="shared" si="0"/>
        <v>20280</v>
      </c>
      <c r="N22" s="21">
        <v>5070</v>
      </c>
      <c r="O22" s="23"/>
      <c r="P22" s="27">
        <f t="shared" si="1"/>
        <v>0</v>
      </c>
      <c r="Q22" s="25" t="str">
        <f t="shared" si="2"/>
        <v xml:space="preserve"> </v>
      </c>
      <c r="R22" s="72" t="s">
        <v>46</v>
      </c>
    </row>
    <row r="23" spans="2:18" ht="111.75" customHeight="1" thickBot="1">
      <c r="B23" s="77">
        <v>17</v>
      </c>
      <c r="C23" s="78" t="s">
        <v>62</v>
      </c>
      <c r="D23" s="79">
        <v>1</v>
      </c>
      <c r="E23" s="80" t="s">
        <v>28</v>
      </c>
      <c r="F23" s="81" t="s">
        <v>77</v>
      </c>
      <c r="G23" s="81"/>
      <c r="H23" s="38"/>
      <c r="I23" s="82"/>
      <c r="J23" s="83"/>
      <c r="K23" s="82"/>
      <c r="L23" s="82"/>
      <c r="M23" s="6">
        <f t="shared" si="0"/>
        <v>2795</v>
      </c>
      <c r="N23" s="22">
        <v>2795</v>
      </c>
      <c r="O23" s="30"/>
      <c r="P23" s="39">
        <f t="shared" si="1"/>
        <v>0</v>
      </c>
      <c r="Q23" s="26" t="str">
        <f t="shared" si="2"/>
        <v xml:space="preserve"> </v>
      </c>
      <c r="R23" s="84" t="s">
        <v>47</v>
      </c>
    </row>
    <row r="24" spans="1:18" ht="13.5" customHeight="1" thickBot="1" thickTop="1">
      <c r="A24" s="85"/>
      <c r="B24" s="85"/>
      <c r="C24" s="86"/>
      <c r="D24" s="85"/>
      <c r="E24" s="86"/>
      <c r="F24" s="86"/>
      <c r="G24" s="86"/>
      <c r="H24" s="87"/>
      <c r="I24" s="85"/>
      <c r="J24" s="86"/>
      <c r="K24" s="85"/>
      <c r="L24" s="85"/>
      <c r="M24" s="85"/>
      <c r="N24" s="85"/>
      <c r="O24" s="85"/>
      <c r="P24" s="88"/>
      <c r="Q24" s="85"/>
      <c r="R24" s="85"/>
    </row>
    <row r="25" spans="1:18" ht="60.75" customHeight="1" thickBot="1" thickTop="1">
      <c r="A25" s="89"/>
      <c r="B25" s="44" t="s">
        <v>12</v>
      </c>
      <c r="C25" s="44"/>
      <c r="D25" s="44"/>
      <c r="E25" s="44"/>
      <c r="F25" s="44"/>
      <c r="G25" s="44"/>
      <c r="H25" s="44"/>
      <c r="I25" s="44"/>
      <c r="J25" s="90"/>
      <c r="K25" s="91"/>
      <c r="L25" s="91"/>
      <c r="M25" s="1"/>
      <c r="N25" s="33" t="s">
        <v>3</v>
      </c>
      <c r="O25" s="42" t="s">
        <v>9</v>
      </c>
      <c r="P25" s="92"/>
      <c r="Q25" s="93"/>
      <c r="R25" s="94"/>
    </row>
    <row r="26" spans="1:18" ht="33" customHeight="1" thickBot="1" thickTop="1">
      <c r="A26" s="89"/>
      <c r="B26" s="95" t="s">
        <v>13</v>
      </c>
      <c r="C26" s="95"/>
      <c r="D26" s="95"/>
      <c r="E26" s="95"/>
      <c r="F26" s="95"/>
      <c r="G26" s="95"/>
      <c r="H26" s="95"/>
      <c r="I26" s="96"/>
      <c r="J26" s="17"/>
      <c r="K26" s="2"/>
      <c r="L26" s="2"/>
      <c r="M26" s="3"/>
      <c r="N26" s="34">
        <f>SUM(M7:M23)</f>
        <v>309483</v>
      </c>
      <c r="O26" s="43">
        <f>SUM(P7:P23)</f>
        <v>0</v>
      </c>
      <c r="P26" s="97"/>
      <c r="Q26" s="98"/>
      <c r="R26" s="99"/>
    </row>
    <row r="27" spans="1:18" ht="14.25" customHeight="1" thickTop="1">
      <c r="A27" s="89"/>
      <c r="B27" s="99"/>
      <c r="C27" s="100"/>
      <c r="D27" s="101"/>
      <c r="E27" s="102"/>
      <c r="F27" s="100"/>
      <c r="G27" s="100"/>
      <c r="H27" s="103"/>
      <c r="I27" s="103"/>
      <c r="J27" s="104"/>
      <c r="K27" s="99"/>
      <c r="L27" s="103"/>
      <c r="M27" s="103"/>
      <c r="N27" s="99"/>
      <c r="O27" s="99"/>
      <c r="P27" s="99"/>
      <c r="Q27" s="99"/>
      <c r="R27" s="99"/>
    </row>
    <row r="28" spans="3:13" ht="15">
      <c r="C28" s="14"/>
      <c r="D28" s="64"/>
      <c r="E28" s="14"/>
      <c r="F28" s="14"/>
      <c r="G28" s="14"/>
      <c r="H28" s="64"/>
      <c r="I28" s="64"/>
      <c r="L28" s="64"/>
      <c r="M28" s="64"/>
    </row>
    <row r="29" spans="3:13" ht="15">
      <c r="C29" s="14"/>
      <c r="D29" s="64"/>
      <c r="E29" s="14"/>
      <c r="F29" s="14"/>
      <c r="G29" s="14"/>
      <c r="H29" s="64"/>
      <c r="I29" s="64"/>
      <c r="L29" s="64"/>
      <c r="M29" s="64"/>
    </row>
    <row r="30" spans="3:13" ht="15">
      <c r="C30" s="14"/>
      <c r="D30" s="64"/>
      <c r="E30" s="14"/>
      <c r="F30" s="14"/>
      <c r="G30" s="14"/>
      <c r="H30" s="64"/>
      <c r="I30" s="64"/>
      <c r="L30" s="64"/>
      <c r="M30" s="64"/>
    </row>
    <row r="31" spans="3:13" ht="15">
      <c r="C31" s="14"/>
      <c r="D31" s="64"/>
      <c r="E31" s="14"/>
      <c r="F31" s="14"/>
      <c r="G31" s="14"/>
      <c r="H31" s="64"/>
      <c r="I31" s="64"/>
      <c r="L31" s="64"/>
      <c r="M31" s="64"/>
    </row>
    <row r="32" spans="3:13" ht="15">
      <c r="C32" s="14"/>
      <c r="D32" s="64"/>
      <c r="E32" s="14"/>
      <c r="F32" s="14"/>
      <c r="G32" s="14"/>
      <c r="H32" s="64"/>
      <c r="I32" s="64"/>
      <c r="L32" s="64"/>
      <c r="M32" s="64"/>
    </row>
    <row r="33" spans="3:13" ht="15">
      <c r="C33" s="14"/>
      <c r="D33" s="64"/>
      <c r="E33" s="14"/>
      <c r="F33" s="14"/>
      <c r="G33" s="14"/>
      <c r="H33" s="64"/>
      <c r="I33" s="64"/>
      <c r="L33" s="64"/>
      <c r="M33" s="64"/>
    </row>
    <row r="34" spans="3:13" ht="15">
      <c r="C34" s="14"/>
      <c r="D34" s="64"/>
      <c r="E34" s="14"/>
      <c r="F34" s="14"/>
      <c r="G34" s="14"/>
      <c r="H34" s="64"/>
      <c r="I34" s="64"/>
      <c r="L34" s="64"/>
      <c r="M34" s="64"/>
    </row>
    <row r="35" spans="3:13" ht="15">
      <c r="C35" s="14"/>
      <c r="D35" s="64"/>
      <c r="E35" s="14"/>
      <c r="F35" s="14"/>
      <c r="G35" s="14"/>
      <c r="H35" s="64"/>
      <c r="I35" s="64"/>
      <c r="L35" s="64"/>
      <c r="M35" s="64"/>
    </row>
    <row r="36" spans="3:13" ht="15">
      <c r="C36" s="14"/>
      <c r="D36" s="64"/>
      <c r="E36" s="14"/>
      <c r="F36" s="14"/>
      <c r="G36" s="14"/>
      <c r="H36" s="64"/>
      <c r="I36" s="64"/>
      <c r="L36" s="64"/>
      <c r="M36" s="64"/>
    </row>
    <row r="37" spans="3:13" ht="15">
      <c r="C37" s="14"/>
      <c r="D37" s="64"/>
      <c r="E37" s="14"/>
      <c r="F37" s="14"/>
      <c r="G37" s="14"/>
      <c r="H37" s="64"/>
      <c r="I37" s="64"/>
      <c r="L37" s="64"/>
      <c r="M37" s="64"/>
    </row>
    <row r="38" spans="3:13" ht="15">
      <c r="C38" s="14"/>
      <c r="D38" s="64"/>
      <c r="E38" s="14"/>
      <c r="F38" s="14"/>
      <c r="G38" s="14"/>
      <c r="H38" s="64"/>
      <c r="I38" s="64"/>
      <c r="L38" s="64"/>
      <c r="M38" s="64"/>
    </row>
    <row r="39" spans="3:13" ht="15">
      <c r="C39" s="14"/>
      <c r="D39" s="64"/>
      <c r="E39" s="14"/>
      <c r="F39" s="14"/>
      <c r="G39" s="14"/>
      <c r="H39" s="64"/>
      <c r="I39" s="64"/>
      <c r="L39" s="64"/>
      <c r="M39" s="64"/>
    </row>
    <row r="40" spans="3:13" ht="15">
      <c r="C40" s="14"/>
      <c r="D40" s="64"/>
      <c r="E40" s="14"/>
      <c r="F40" s="14"/>
      <c r="G40" s="14"/>
      <c r="H40" s="64"/>
      <c r="I40" s="64"/>
      <c r="L40" s="64"/>
      <c r="M40" s="64"/>
    </row>
    <row r="41" spans="3:13" ht="15">
      <c r="C41" s="14"/>
      <c r="D41" s="64"/>
      <c r="E41" s="14"/>
      <c r="F41" s="14"/>
      <c r="G41" s="14"/>
      <c r="H41" s="64"/>
      <c r="I41" s="64"/>
      <c r="L41" s="64"/>
      <c r="M41" s="64"/>
    </row>
    <row r="42" spans="3:13" ht="15">
      <c r="C42" s="14"/>
      <c r="D42" s="64"/>
      <c r="E42" s="14"/>
      <c r="F42" s="14"/>
      <c r="G42" s="14"/>
      <c r="H42" s="64"/>
      <c r="I42" s="64"/>
      <c r="L42" s="64"/>
      <c r="M42" s="64"/>
    </row>
    <row r="43" spans="3:13" ht="15">
      <c r="C43" s="14"/>
      <c r="D43" s="64"/>
      <c r="E43" s="14"/>
      <c r="F43" s="14"/>
      <c r="G43" s="14"/>
      <c r="H43" s="64"/>
      <c r="I43" s="64"/>
      <c r="L43" s="64"/>
      <c r="M43" s="64"/>
    </row>
    <row r="44" spans="3:13" ht="15">
      <c r="C44" s="14"/>
      <c r="D44" s="64"/>
      <c r="E44" s="14"/>
      <c r="F44" s="14"/>
      <c r="G44" s="14"/>
      <c r="H44" s="64"/>
      <c r="I44" s="64"/>
      <c r="L44" s="64"/>
      <c r="M44" s="64"/>
    </row>
    <row r="45" spans="3:13" ht="15">
      <c r="C45" s="14"/>
      <c r="D45" s="64"/>
      <c r="E45" s="14"/>
      <c r="F45" s="14"/>
      <c r="G45" s="14"/>
      <c r="H45" s="64"/>
      <c r="I45" s="64"/>
      <c r="L45" s="64"/>
      <c r="M45" s="64"/>
    </row>
    <row r="46" spans="3:13" ht="15">
      <c r="C46" s="14"/>
      <c r="D46" s="64"/>
      <c r="E46" s="14"/>
      <c r="F46" s="14"/>
      <c r="G46" s="14"/>
      <c r="H46" s="64"/>
      <c r="I46" s="64"/>
      <c r="L46" s="64"/>
      <c r="M46" s="64"/>
    </row>
    <row r="47" spans="3:13" ht="15">
      <c r="C47" s="14"/>
      <c r="D47" s="64"/>
      <c r="E47" s="14"/>
      <c r="F47" s="14"/>
      <c r="G47" s="14"/>
      <c r="H47" s="64"/>
      <c r="I47" s="64"/>
      <c r="L47" s="64"/>
      <c r="M47" s="64"/>
    </row>
    <row r="48" spans="3:13" ht="15">
      <c r="C48" s="14"/>
      <c r="D48" s="64"/>
      <c r="E48" s="14"/>
      <c r="F48" s="14"/>
      <c r="G48" s="14"/>
      <c r="H48" s="64"/>
      <c r="I48" s="64"/>
      <c r="L48" s="64"/>
      <c r="M48" s="64"/>
    </row>
    <row r="49" spans="3:13" ht="15">
      <c r="C49" s="14"/>
      <c r="D49" s="64"/>
      <c r="E49" s="14"/>
      <c r="F49" s="14"/>
      <c r="G49" s="14"/>
      <c r="H49" s="64"/>
      <c r="I49" s="64"/>
      <c r="L49" s="64"/>
      <c r="M49" s="64"/>
    </row>
    <row r="50" spans="3:13" ht="15">
      <c r="C50" s="14"/>
      <c r="D50" s="64"/>
      <c r="E50" s="14"/>
      <c r="F50" s="14"/>
      <c r="G50" s="14"/>
      <c r="H50" s="64"/>
      <c r="I50" s="64"/>
      <c r="L50" s="64"/>
      <c r="M50" s="64"/>
    </row>
    <row r="51" spans="3:13" ht="15">
      <c r="C51" s="14"/>
      <c r="D51" s="64"/>
      <c r="E51" s="14"/>
      <c r="F51" s="14"/>
      <c r="G51" s="14"/>
      <c r="H51" s="64"/>
      <c r="I51" s="64"/>
      <c r="L51" s="64"/>
      <c r="M51" s="64"/>
    </row>
    <row r="52" spans="3:13" ht="15">
      <c r="C52" s="14"/>
      <c r="D52" s="64"/>
      <c r="E52" s="14"/>
      <c r="F52" s="14"/>
      <c r="G52" s="14"/>
      <c r="H52" s="64"/>
      <c r="I52" s="64"/>
      <c r="L52" s="64"/>
      <c r="M52" s="64"/>
    </row>
    <row r="53" spans="3:13" ht="15">
      <c r="C53" s="14"/>
      <c r="D53" s="64"/>
      <c r="E53" s="14"/>
      <c r="F53" s="14"/>
      <c r="G53" s="14"/>
      <c r="H53" s="64"/>
      <c r="I53" s="64"/>
      <c r="L53" s="64"/>
      <c r="M53" s="64"/>
    </row>
    <row r="54" spans="3:13" ht="15">
      <c r="C54" s="14"/>
      <c r="D54" s="64"/>
      <c r="E54" s="14"/>
      <c r="F54" s="14"/>
      <c r="G54" s="14"/>
      <c r="H54" s="64"/>
      <c r="I54" s="64"/>
      <c r="L54" s="64"/>
      <c r="M54" s="64"/>
    </row>
    <row r="55" spans="3:13" ht="15">
      <c r="C55" s="14"/>
      <c r="D55" s="64"/>
      <c r="E55" s="14"/>
      <c r="F55" s="14"/>
      <c r="G55" s="14"/>
      <c r="H55" s="64"/>
      <c r="I55" s="64"/>
      <c r="L55" s="64"/>
      <c r="M55" s="64"/>
    </row>
    <row r="56" spans="3:13" ht="15">
      <c r="C56" s="14"/>
      <c r="D56" s="64"/>
      <c r="E56" s="14"/>
      <c r="F56" s="14"/>
      <c r="G56" s="14"/>
      <c r="H56" s="64"/>
      <c r="I56" s="64"/>
      <c r="L56" s="64"/>
      <c r="M56" s="64"/>
    </row>
    <row r="57" spans="3:13" ht="15">
      <c r="C57" s="14"/>
      <c r="D57" s="64"/>
      <c r="E57" s="14"/>
      <c r="F57" s="14"/>
      <c r="G57" s="14"/>
      <c r="H57" s="64"/>
      <c r="I57" s="64"/>
      <c r="L57" s="64"/>
      <c r="M57" s="64"/>
    </row>
    <row r="58" spans="3:13" ht="15">
      <c r="C58" s="14"/>
      <c r="D58" s="64"/>
      <c r="E58" s="14"/>
      <c r="F58" s="14"/>
      <c r="G58" s="14"/>
      <c r="H58" s="64"/>
      <c r="I58" s="64"/>
      <c r="L58" s="64"/>
      <c r="M58" s="64"/>
    </row>
    <row r="59" spans="3:13" ht="15">
      <c r="C59" s="14"/>
      <c r="D59" s="64"/>
      <c r="E59" s="14"/>
      <c r="F59" s="14"/>
      <c r="G59" s="14"/>
      <c r="H59" s="64"/>
      <c r="I59" s="64"/>
      <c r="L59" s="64"/>
      <c r="M59" s="64"/>
    </row>
    <row r="60" spans="3:13" ht="15">
      <c r="C60" s="14"/>
      <c r="D60" s="64"/>
      <c r="E60" s="14"/>
      <c r="F60" s="14"/>
      <c r="G60" s="14"/>
      <c r="H60" s="64"/>
      <c r="I60" s="64"/>
      <c r="L60" s="64"/>
      <c r="M60" s="64"/>
    </row>
    <row r="61" spans="3:13" ht="15">
      <c r="C61" s="14"/>
      <c r="D61" s="64"/>
      <c r="E61" s="14"/>
      <c r="F61" s="14"/>
      <c r="G61" s="14"/>
      <c r="H61" s="64"/>
      <c r="I61" s="64"/>
      <c r="L61" s="64"/>
      <c r="M61" s="64"/>
    </row>
  </sheetData>
  <sheetProtection algorithmName="SHA-512" hashValue="JZBm4HdYDGAbeoHqoN0ylzRAv98oulWiLVS96ZulqjPA/lBo6kGbdRYwKBIn+lDue0NXdrtVrmCI82q74JJTOw==" saltValue="uMEHNV9k9ABsEbx8iCjq0g==" spinCount="100000" sheet="1" objects="1" scenarios="1" selectLockedCells="1"/>
  <mergeCells count="11">
    <mergeCell ref="J11:J23"/>
    <mergeCell ref="B1:E1"/>
    <mergeCell ref="B26:H26"/>
    <mergeCell ref="O25:Q25"/>
    <mergeCell ref="O26:Q26"/>
    <mergeCell ref="B25:I25"/>
    <mergeCell ref="O1:Q1"/>
    <mergeCell ref="I7:I23"/>
    <mergeCell ref="K7:K23"/>
    <mergeCell ref="L7:L23"/>
    <mergeCell ref="J7:J9"/>
  </mergeCells>
  <conditionalFormatting sqref="B7:B23 D7:D23">
    <cfRule type="containsBlanks" priority="46" dxfId="21">
      <formula>LEN(TRIM(B7))=0</formula>
    </cfRule>
  </conditionalFormatting>
  <conditionalFormatting sqref="B7:B23">
    <cfRule type="cellIs" priority="41" dxfId="20" operator="greaterThanOrEqual">
      <formula>1</formula>
    </cfRule>
  </conditionalFormatting>
  <conditionalFormatting sqref="Q7">
    <cfRule type="cellIs" priority="19" dxfId="17" operator="equal">
      <formula>"NEVYHOVUJE"</formula>
    </cfRule>
    <cfRule type="cellIs" priority="20" dxfId="16" operator="equal">
      <formula>"VYHOVUJE"</formula>
    </cfRule>
  </conditionalFormatting>
  <conditionalFormatting sqref="Q8:Q23">
    <cfRule type="cellIs" priority="17" dxfId="17" operator="equal">
      <formula>"NEVYHOVUJE"</formula>
    </cfRule>
    <cfRule type="cellIs" priority="18" dxfId="16" operator="equal">
      <formula>"VYHOVUJE"</formula>
    </cfRule>
  </conditionalFormatting>
  <conditionalFormatting sqref="H7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">
    <cfRule type="notContainsBlanks" priority="13" dxfId="0">
      <formula>LEN(TRIM(H7))&gt;0</formula>
    </cfRule>
  </conditionalFormatting>
  <conditionalFormatting sqref="H7">
    <cfRule type="notContainsBlanks" priority="12" dxfId="7">
      <formula>LEN(TRIM(H7))&gt;0</formula>
    </cfRule>
    <cfRule type="containsBlanks" priority="16" dxfId="1">
      <formula>LEN(TRIM(H7))=0</formula>
    </cfRule>
  </conditionalFormatting>
  <conditionalFormatting sqref="H8:H23">
    <cfRule type="notContainsBlanks" priority="9" dxfId="2">
      <formula>LEN(TRIM(H8))&gt;0</formula>
    </cfRule>
    <cfRule type="containsBlanks" priority="10" dxfId="1">
      <formula>LEN(TRIM(H8))=0</formula>
    </cfRule>
  </conditionalFormatting>
  <conditionalFormatting sqref="H8:H23">
    <cfRule type="notContainsBlanks" priority="8" dxfId="0">
      <formula>LEN(TRIM(H8))&gt;0</formula>
    </cfRule>
  </conditionalFormatting>
  <conditionalFormatting sqref="H8:H23">
    <cfRule type="notContainsBlanks" priority="7" dxfId="7">
      <formula>LEN(TRIM(H8))&gt;0</formula>
    </cfRule>
    <cfRule type="containsBlanks" priority="11" dxfId="1">
      <formula>LEN(TRIM(H8))=0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conditionalFormatting sqref="O8:O23">
    <cfRule type="notContainsBlanks" priority="2" dxfId="2">
      <formula>LEN(TRIM(O8))&gt;0</formula>
    </cfRule>
    <cfRule type="containsBlanks" priority="3" dxfId="1">
      <formula>LEN(TRIM(O8))=0</formula>
    </cfRule>
  </conditionalFormatting>
  <conditionalFormatting sqref="O8:O23">
    <cfRule type="notContainsBlanks" priority="1" dxfId="0">
      <formula>LEN(TRIM(O8))&gt;0</formula>
    </cfRule>
  </conditionalFormatting>
  <dataValidations count="1">
    <dataValidation type="list" showInputMessage="1" showErrorMessage="1" sqref="E7:E23">
      <formula1>"ks,bal,sada,"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1" fitToWidth="1" horizontalDpi="600" verticalDpi="6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2020-06-22T08:38:48Z</cp:lastPrinted>
  <dcterms:created xsi:type="dcterms:W3CDTF">2014-03-05T12:43:32Z</dcterms:created>
  <dcterms:modified xsi:type="dcterms:W3CDTF">2020-06-25T08:16:41Z</dcterms:modified>
  <cp:category/>
  <cp:version/>
  <cp:contentType/>
  <cp:contentStatus/>
</cp:coreProperties>
</file>