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510" tabRatio="500" activeTab="0"/>
  </bookViews>
  <sheets>
    <sheet name="Kancelářské potřeby" sheetId="1" r:id="rId1"/>
  </sheets>
  <definedNames>
    <definedName name="_xlnm.Print_Area" localSheetId="0">'Kancelářské potřeby'!$B$1:$N$75</definedName>
  </definedNames>
  <calcPr calcId="181029"/>
  <extLst/>
</workbook>
</file>

<file path=xl/sharedStrings.xml><?xml version="1.0" encoding="utf-8"?>
<sst xmlns="http://schemas.openxmlformats.org/spreadsheetml/2006/main" count="221" uniqueCount="146">
  <si>
    <t>Kancelářské potřeby (II.) - 014 - 2020 (KP-(II.)-014-2020)</t>
  </si>
  <si>
    <t>[DOPLNÍ DODAVATEL]</t>
  </si>
  <si>
    <t>Položka</t>
  </si>
  <si>
    <t>Název</t>
  </si>
  <si>
    <t>Množství</t>
  </si>
  <si>
    <t>Měrná jednotka [MJ]</t>
  </si>
  <si>
    <t xml:space="preserve">Popis </t>
  </si>
  <si>
    <t>Maximální cena za jednotlivé položky 
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</si>
  <si>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</si>
  <si>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</si>
  <si>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</si>
  <si>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</si>
  <si>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Fakturace</t>
  </si>
  <si>
    <t xml:space="preserve">Kontaktní osoba 
k převzetí zboží </t>
  </si>
  <si>
    <t xml:space="preserve">Místo dodání </t>
  </si>
  <si>
    <r>
      <rPr>
        <sz val="11"/>
        <color rgb="FF000000"/>
        <rFont val="Calibri"/>
        <family val="2"/>
      </rPr>
      <t xml:space="preserve">Pořadač 4-kroužkový A4 - 2 cm - </t>
    </r>
    <r>
      <rPr>
        <b/>
        <sz val="11"/>
        <color rgb="FF000000"/>
        <rFont val="Calibri"/>
        <family val="2"/>
      </rPr>
      <t>žlutý</t>
    </r>
  </si>
  <si>
    <t>ks</t>
  </si>
  <si>
    <t>Polypropylen min. 500 mic., formát A4, průměr kroužků 15 mm, šíře hřbetu 2 cm, čtyřkroužková mechanika, kapacita cca 70 listů, průhledný.</t>
  </si>
  <si>
    <t>Samostatná faktura</t>
  </si>
  <si>
    <t xml:space="preserve">R-KV  Mgr. Anika Stulíková,
Tel.: 37763 1061,
astulik@rek.zcu.cz </t>
  </si>
  <si>
    <r>
      <rPr>
        <sz val="11"/>
        <color rgb="FF000000"/>
        <rFont val="Calibri"/>
        <family val="2"/>
      </rPr>
      <t xml:space="preserve">Pořadač 4-kroužkový A4 - 2 cm - </t>
    </r>
    <r>
      <rPr>
        <b/>
        <sz val="11"/>
        <color rgb="FF000000"/>
        <rFont val="Calibri"/>
        <family val="2"/>
      </rPr>
      <t>oranžový</t>
    </r>
  </si>
  <si>
    <r>
      <rPr>
        <sz val="11"/>
        <color rgb="FF000000"/>
        <rFont val="Calibri"/>
        <family val="2"/>
      </rPr>
      <t xml:space="preserve">Pořadač 4-kroužkový A4 - 2 cm - </t>
    </r>
    <r>
      <rPr>
        <b/>
        <sz val="11"/>
        <color rgb="FF000000"/>
        <rFont val="Calibri"/>
        <family val="2"/>
      </rPr>
      <t>růžový</t>
    </r>
  </si>
  <si>
    <r>
      <rPr>
        <sz val="11"/>
        <color rgb="FF000000"/>
        <rFont val="Calibri"/>
        <family val="2"/>
      </rPr>
      <t xml:space="preserve">Pořadač 4-kroužkový A4 - 2 cm - </t>
    </r>
    <r>
      <rPr>
        <b/>
        <sz val="11"/>
        <color rgb="FF000000"/>
        <rFont val="Calibri"/>
        <family val="2"/>
      </rPr>
      <t>fialový</t>
    </r>
  </si>
  <si>
    <r>
      <rPr>
        <sz val="11"/>
        <color rgb="FF000000"/>
        <rFont val="Calibri"/>
        <family val="2"/>
      </rPr>
      <t xml:space="preserve">Pořadač 4-kroužkový A4 - 2 cm - </t>
    </r>
    <r>
      <rPr>
        <b/>
        <sz val="11"/>
        <color rgb="FF000000"/>
        <rFont val="Calibri"/>
        <family val="2"/>
      </rPr>
      <t>světle modrý</t>
    </r>
  </si>
  <si>
    <t>Polypropylen min. 500 mic., formát A4, průměr kroužků 15 mm, šíře hřbetu 2 cm, čtyřkroužková mechanika, kapacita cca 70 listů, plnobarevný, neprůhledný.</t>
  </si>
  <si>
    <r>
      <rPr>
        <sz val="11"/>
        <color rgb="FF000000"/>
        <rFont val="Calibri"/>
        <family val="2"/>
      </rPr>
      <t xml:space="preserve">Pořadač 4-kroužkový A4 - 2 cm - </t>
    </r>
    <r>
      <rPr>
        <b/>
        <sz val="11"/>
        <color rgb="FF000000"/>
        <rFont val="Calibri"/>
        <family val="2"/>
      </rPr>
      <t>tmavě modrý</t>
    </r>
  </si>
  <si>
    <t>Polypropylen min. 500 mic., formát A4, průměr kroužků 15 mm, šíře hřbetu 2 cm, čtyřkroužková mechanik, kapacita cca 70 listů, plnobarevný, neprůhledný.</t>
  </si>
  <si>
    <r>
      <rPr>
        <sz val="11"/>
        <color rgb="FF000000"/>
        <rFont val="Calibri"/>
        <family val="2"/>
      </rPr>
      <t xml:space="preserve">Pořadač 4-kroužkový A4 - 2 cm - </t>
    </r>
    <r>
      <rPr>
        <b/>
        <sz val="11"/>
        <color rgb="FF000000"/>
        <rFont val="Calibri"/>
        <family val="2"/>
      </rPr>
      <t>zelený</t>
    </r>
  </si>
  <si>
    <r>
      <rPr>
        <sz val="11"/>
        <color rgb="FF000000"/>
        <rFont val="Calibri"/>
        <family val="2"/>
      </rPr>
      <t>Pořadač 4-kroužkový A4 - 2 cm -</t>
    </r>
    <r>
      <rPr>
        <b/>
        <sz val="11"/>
        <color rgb="FF000000"/>
        <rFont val="Calibri"/>
        <family val="2"/>
      </rPr>
      <t xml:space="preserve"> červený</t>
    </r>
  </si>
  <si>
    <r>
      <rPr>
        <sz val="11"/>
        <color rgb="FF000000"/>
        <rFont val="Calibri"/>
        <family val="2"/>
      </rPr>
      <t xml:space="preserve">Pořadač 4-kroužkový A4 - 3,5 cm - </t>
    </r>
    <r>
      <rPr>
        <b/>
        <sz val="11"/>
        <color rgb="FF000000"/>
        <rFont val="Calibri"/>
        <family val="2"/>
      </rPr>
      <t>červený</t>
    </r>
  </si>
  <si>
    <t>Plast, formát A4, šíře hřbetu 3,5 cm, průměr kroužků 25 mm, kapacita  cca 190 listů, čtyřkroužková mechanika.</t>
  </si>
  <si>
    <r>
      <rPr>
        <sz val="11"/>
        <color rgb="FF000000"/>
        <rFont val="Calibri"/>
        <family val="2"/>
      </rPr>
      <t>Pořadač 4-kroužkový A4 - 3,5 cm -</t>
    </r>
    <r>
      <rPr>
        <b/>
        <sz val="11"/>
        <color rgb="FF000000"/>
        <rFont val="Calibri"/>
        <family val="2"/>
      </rPr>
      <t xml:space="preserve"> žlutý</t>
    </r>
  </si>
  <si>
    <r>
      <rPr>
        <sz val="11"/>
        <color rgb="FF000000"/>
        <rFont val="Calibri"/>
        <family val="2"/>
      </rPr>
      <t xml:space="preserve">Pořadač 4-kroužkový A4 - 3,5 cm - </t>
    </r>
    <r>
      <rPr>
        <b/>
        <sz val="11"/>
        <color rgb="FF000000"/>
        <rFont val="Calibri"/>
        <family val="2"/>
      </rPr>
      <t>tmavě modrý</t>
    </r>
  </si>
  <si>
    <r>
      <rPr>
        <sz val="11"/>
        <color rgb="FF000000"/>
        <rFont val="Calibri"/>
        <family val="2"/>
      </rPr>
      <t>Pořadač 4-kroužkový A4 - 5 cm -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tmavě modrý</t>
    </r>
  </si>
  <si>
    <t>Plast, formát A4, šíře hřbetu 5 cm, hřbetní kapsa se štítkem na popisky.</t>
  </si>
  <si>
    <t>Pořadač pákový A3 - na šířku</t>
  </si>
  <si>
    <t>Vnější i vnitřní strana tvrdý karton, tištěný hřbetní štítek.</t>
  </si>
  <si>
    <r>
      <rPr>
        <sz val="11"/>
        <color rgb="FF000000"/>
        <rFont val="Calibri"/>
        <family val="2"/>
      </rPr>
      <t>Pořadač pákový A4 - 5cm -</t>
    </r>
    <r>
      <rPr>
        <b/>
        <sz val="11"/>
        <color rgb="FF000000"/>
        <rFont val="Calibri"/>
        <family val="2"/>
      </rPr>
      <t xml:space="preserve"> ledově modrý</t>
    </r>
  </si>
  <si>
    <t>Vnějšek plast, vnitřek hladký papír, formát A4, šíře 50 cm.</t>
  </si>
  <si>
    <r>
      <rPr>
        <sz val="11"/>
        <color rgb="FF000000"/>
        <rFont val="Calibri"/>
        <family val="2"/>
      </rPr>
      <t xml:space="preserve">Pořadač pákový A4 - 7,5 cm - </t>
    </r>
    <r>
      <rPr>
        <b/>
        <sz val="11"/>
        <color rgb="FF000000"/>
        <rFont val="Calibri"/>
        <family val="2"/>
      </rPr>
      <t>růžový</t>
    </r>
  </si>
  <si>
    <t>Vnějšek plast, vnitřek hladký papír.</t>
  </si>
  <si>
    <t xml:space="preserve">karton z vnější strany potažený prešpánem, z vnitřní strany hladký papír, uzavírací kroužky proti náhodnému otevření, kovová ochranná lišta. </t>
  </si>
  <si>
    <t>Pořadač pákový A5, 7 - 8 cm - na šířku</t>
  </si>
  <si>
    <t>Šíře hřbetu 7- 8 cm, potah černý mramor, barva hřbetu černá, hřbetní otvor, nalepovací etiketa.</t>
  </si>
  <si>
    <t>Pořadač pákový A5, 7 - 8 cm - na výšku</t>
  </si>
  <si>
    <t>Štítky k pořadačům zasouvací</t>
  </si>
  <si>
    <t>bal</t>
  </si>
  <si>
    <t>Zasunovací papírové štítky, vhodné do pořadačů s hřbetní kapsou, šířka 70 mm, barva bílá. Min.  10 ks/ balení.</t>
  </si>
  <si>
    <t>Štítky k pořadačům samolepící</t>
  </si>
  <si>
    <t>Samolepící papírové štítky, šířka 70 mm, barva bílá. Min. 10 ks/ balení.</t>
  </si>
  <si>
    <t>Spisové desky s tkanicemi</t>
  </si>
  <si>
    <t xml:space="preserve">Formát A4,  lepenka potažená papírem.  </t>
  </si>
  <si>
    <t>Rozlišovač papírový ("jazyk") - mix 5 barev</t>
  </si>
  <si>
    <t>Oddělování stránek v pořadačích všech typů, rozměr 10,5x 24 cm. Min. 100 ks /balení.</t>
  </si>
  <si>
    <t>Rozlišovač /rozdružovač plastový A4 MAXI - min. 5 barev (rozlišovače pro barevné třídění dokumentů založených v závěsných kapsách v pořadačích či deskách)</t>
  </si>
  <si>
    <t>Bvný rozlišovač,  formát A4, euroděrování, popisovatelný titulní list, min. 5 listů/ balení.</t>
  </si>
  <si>
    <t>Rozlišovač/rozdružovač kartonový A4  MAXI - 10 barev</t>
  </si>
  <si>
    <t>Barevný rozlišovač, formát A4, euroděrování, popisovatelný titulní list, 10 listů/ balení.</t>
  </si>
  <si>
    <t>Barevný rozlišovač, formát A4, euroděrování, popisovatelný titulní list, 6 listů/ balení.</t>
  </si>
  <si>
    <t>Barevný rozlišovač, formát A4, euroděrování, popisovatelný titulní list, 12 listů/ balení.</t>
  </si>
  <si>
    <t>Rozlišovač/rozdružovač  kartonový A4  - 12 barev</t>
  </si>
  <si>
    <t>Rozlišovač/rozdružovač  kartonový A4  - 6 barev</t>
  </si>
  <si>
    <t>Barevný rozlišovač, formát A4, euroděrování, popisovatelný titulní list, 20 listů/ balení.</t>
  </si>
  <si>
    <t xml:space="preserve">Samolepící záložky: šipky 12 x 42 mm – 5x neon </t>
  </si>
  <si>
    <t>Popisovatelné šipky, neonové samolepicí záložky, plastové, průhledné. 5X 25ks  v balení.</t>
  </si>
  <si>
    <t>Náplň do gelového pera - modrá</t>
  </si>
  <si>
    <t>Náplň do gelového pera FRIXION 05 Japan, balení po 3ks.</t>
  </si>
  <si>
    <t>Gelová modrá propiska</t>
  </si>
  <si>
    <t>Gelová náplň, gumový úchop, průměr hrotu 0,5 mm, šíře stopy 0,32mm, modrá barva inkoustu/gelu, možnost vyměnitelné náplně, celoplastový průhledný úchyt propisky, mačkátko v plastovém designu (nikoliv v kovovém), náplň NESMÍ být d.rect china, plastové tělo je kromě gumového úchytu transparentní, nikoliv modré; viditelný stav náplně, výsuvný gelový roller s gumovým úchopem.</t>
  </si>
  <si>
    <t>Popisovač - 0,3 mm - sada 4ks</t>
  </si>
  <si>
    <t>sada</t>
  </si>
  <si>
    <t>Velmi jemný plastický hrot, šíře stopy 0,3 mm.
Sada: barvy černá, zelená, červená, modrá.</t>
  </si>
  <si>
    <r>
      <rPr>
        <sz val="11"/>
        <color rgb="FF000000"/>
        <rFont val="Calibri"/>
        <family val="2"/>
      </rPr>
      <t xml:space="preserve">Popisovač  lihový 0,6 mm - </t>
    </r>
    <r>
      <rPr>
        <b/>
        <sz val="11"/>
        <color rgb="FF000000"/>
        <rFont val="Calibri"/>
        <family val="2"/>
      </rPr>
      <t>černý</t>
    </r>
  </si>
  <si>
    <t>Voděodolný, otěruvzdorný inkoust, šíře stopy 0,6 mm, ventilační uzávěr, na papír, folie, sklo, plasty, polystyrén.</t>
  </si>
  <si>
    <t xml:space="preserve">Laminovací folie A4/ 80mic </t>
  </si>
  <si>
    <t>Antistatické, průzračně čiré. Min. 100 listů v balení.</t>
  </si>
  <si>
    <t>Nůžky kancelářské malé</t>
  </si>
  <si>
    <t>Vysoce kvalitní nůžky, nožnice vyrobené z tvrzené japonské oceli s nerezovou úpravou, ergonomické držení - měkký dotek, délka nůžek min. 15 cm.</t>
  </si>
  <si>
    <t xml:space="preserve">Dopisní spony </t>
  </si>
  <si>
    <t>32 mm, min. 75ks v balení.</t>
  </si>
  <si>
    <t>Spony do sešívačky</t>
  </si>
  <si>
    <t>24/6, min. 1000 ks v balení.</t>
  </si>
  <si>
    <t>Zpevňovací kroužky transparentní</t>
  </si>
  <si>
    <t>Min. 700 ks v balení.</t>
  </si>
  <si>
    <t xml:space="preserve">Poznámkový samolepící bloček </t>
  </si>
  <si>
    <t>5 barev, rozměry 76x76mm, neonové barvy.</t>
  </si>
  <si>
    <t>Náplň do korekčního strojku 4,2</t>
  </si>
  <si>
    <t>Náplň do korekčního strojku PRITT refill roller šíře 4,2 mm, délka min. 14 m.</t>
  </si>
  <si>
    <t>Obálky B4, 250 x 353 mm</t>
  </si>
  <si>
    <t>Dopisní obálky  (balení po 50 ks).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</si>
  <si>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</si>
  <si>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</si>
  <si>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 xml:space="preserve">PS -SP Josef Huml,
Tel.: 728 049 293,
huml@ps.zcu.cz </t>
  </si>
  <si>
    <t>Univerzitní 22,
301 00 Plzeň,
Správa budov a investic,
místnost UK 010</t>
  </si>
  <si>
    <r>
      <rPr>
        <sz val="11"/>
        <color rgb="FF000000"/>
        <rFont val="Calibri"/>
        <family val="2"/>
      </rPr>
      <t xml:space="preserve">Pořadač pákový A4 - 5cm - </t>
    </r>
    <r>
      <rPr>
        <b/>
        <sz val="11"/>
        <color rgb="FF000000"/>
        <rFont val="Calibri"/>
        <family val="2"/>
      </rPr>
      <t>černá</t>
    </r>
  </si>
  <si>
    <r>
      <rPr>
        <sz val="11"/>
        <color rgb="FF000000"/>
        <rFont val="Calibri"/>
        <family val="2"/>
      </rPr>
      <t xml:space="preserve">Pořadač pákový A4 - 7,5 cm, prešpán - </t>
    </r>
    <r>
      <rPr>
        <b/>
        <sz val="11"/>
        <rFont val="Calibri"/>
        <family val="2"/>
      </rPr>
      <t>černá</t>
    </r>
  </si>
  <si>
    <t>Euroobal A4 - hladký</t>
  </si>
  <si>
    <t>Čiré, min. 45 mic. Balení min. 100 ks.</t>
  </si>
  <si>
    <t xml:space="preserve">Euroobal A4 - klopa </t>
  </si>
  <si>
    <t>Čiré, obal otevřený z boční strany s klopou, polypropylen, euroděrování, min. 100 mic. Balení min. 10 ks.</t>
  </si>
  <si>
    <t>Blok lepený bílý -  špalík 8-9 x 8-9 cm</t>
  </si>
  <si>
    <t>Slepený špalíček bílých papírů.</t>
  </si>
  <si>
    <t xml:space="preserve">Papír kancelářský A4 kvalita "A" </t>
  </si>
  <si>
    <t>Gramáž 80±1,5; tloušťka 107±2; vlhkost 3,9-5,3%; opacita min .92; bělost 168±CIE; hladkost max. 200 ml/min, tuhost dlouhá 125/20mN; tuhost příčná 60/10mN; prodyšnost max. 1250ml/min.
Z obou stran hlazený, speciálně vhodný pro oboustranný tisk. Použití u rychloběžných kopírek a tiskáren a pro kvalitní inkoustový tisk.  1 bal/500 list.</t>
  </si>
  <si>
    <t>Lepicí páska oboustranná 38 mm x 10 m</t>
  </si>
  <si>
    <t xml:space="preserve">Polypropylenová oboustranná lepicí páska, univerzální použití,  možnost použít pro podlahové krytiny a koberce. </t>
  </si>
  <si>
    <t>Lepicí páska s odvíječem lepenky 19mm</t>
  </si>
  <si>
    <t>Lepicí páska 33 m × 19 mm, transparentní, odvíječ s kovovým nožem.</t>
  </si>
  <si>
    <t xml:space="preserve">Lepící páska do stolních odvíječů - náplň 19mm </t>
  </si>
  <si>
    <t>Transparentní lepicí páska vhodná do stolních odvíječů, šíře 19 mm, návin min. 30 m.</t>
  </si>
  <si>
    <t>Kovová tužka (versatilka)</t>
  </si>
  <si>
    <t>Vyměnítelná tuha.</t>
  </si>
  <si>
    <t>Tuhy do kovové tužky (versatilky)</t>
  </si>
  <si>
    <t>Min. 6 ks v balení. Kompatibilní s pol.č. 55.</t>
  </si>
  <si>
    <t>Propisovací tužka</t>
  </si>
  <si>
    <t xml:space="preserve">Vyměnitelná náplň F - 411, modrý inkoust, jehlový hrot 0,5 mm pro extra jemné psaní, plastové tělo, pogumovaný úchop pro příjemnější držení, stiskací mechanismus, kovový hrot. </t>
  </si>
  <si>
    <r>
      <rPr>
        <sz val="11"/>
        <color rgb="FF000000"/>
        <rFont val="Calibri"/>
        <family val="2"/>
      </rPr>
      <t>Gelové pero 0,5 mm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Modrá</t>
    </r>
  </si>
  <si>
    <t>Stiskací mechanismus, vyměnitelná gelová náplň, plastové tělo, jehlový hrot 0,5 mm pro tenké psaní.</t>
  </si>
  <si>
    <r>
      <rPr>
        <sz val="11"/>
        <color rgb="FF000000"/>
        <rFont val="Calibri"/>
        <family val="2"/>
      </rPr>
      <t>Náplň do gelového pera -</t>
    </r>
    <r>
      <rPr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Modrá</t>
    </r>
  </si>
  <si>
    <t>Kompatibilní s pol. č. 58 Gelové pero 0,5 mm.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</si>
  <si>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</si>
  <si>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nečistot.
Objem čisticí pěny min. 60 ml.</t>
  </si>
  <si>
    <t>Sešívačka min. 10 listů</t>
  </si>
  <si>
    <t>Sešití min. 10 listů, spojovače No.10.</t>
  </si>
  <si>
    <t xml:space="preserve">Spojovače No.10 </t>
  </si>
  <si>
    <t xml:space="preserve"> Vysoce kvalitní pozinkované spojovače, min. 1000 ks v balení.</t>
  </si>
  <si>
    <t>Korekční strojek jednorázový</t>
  </si>
  <si>
    <t>Šíře 5 mm, návin min. 6 m, korekční roller ve tvaru pera, suchá korekce, kryje okamžitě, korekce na běžném i faxovém papíru, nezanechává stopy či skvrny na fotokopiích.</t>
  </si>
  <si>
    <t>Laminovací folie A4/125mic</t>
  </si>
  <si>
    <t xml:space="preserve"> Antistatické, průzračně čiré. Min. 100 listů v balení.</t>
  </si>
  <si>
    <t>Nůžky střední velké</t>
  </si>
  <si>
    <t>Kvalitní nůžky z nerez oceli, ergonomické úchopy z nelámavé plastické hmoty, délka min. 25mm.</t>
  </si>
  <si>
    <t>Ořezávátko dvojité se zásobníkem</t>
  </si>
  <si>
    <t>Pro silnou i tenkou tužku, plastové se zásobníkem na odpad.</t>
  </si>
  <si>
    <r>
      <rPr>
        <b/>
        <sz val="11"/>
        <color rgb="FF000000"/>
        <rFont val="Calibri"/>
        <family val="2"/>
      </rPr>
      <t>Informace pro dodavatele:</t>
    </r>
    <r>
      <rPr>
        <sz val="11"/>
        <color rgb="FF000000"/>
        <rFont val="Calibri"/>
        <family val="2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</si>
  <si>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</si>
  <si>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</si>
  <si>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telefonní čísla nedovolá, bude v takovém případě volat tel. 377 631 332.</t>
  </si>
  <si>
    <t>Univerzitní 22, 
301 00 Plzeň,
Fakulta strojní - 
Kancelář rektora a kvestora,
7. patro – místnost UK 722</t>
  </si>
  <si>
    <t>Požadavek zadavatele: 
do sloupce označeného textem:</t>
  </si>
  <si>
    <t>Dodavatel doplní do jednotlivých prázdných žlutě podbarvených buněk požadované údaje, tj. jednotkové ceny.</t>
  </si>
  <si>
    <t>Priloha_c._1_KS_technicke_specifikace_KP-(II.)-014-2020_dle_VZD_c._1</t>
  </si>
  <si>
    <r>
      <rPr>
        <sz val="11"/>
        <color rgb="FF000000"/>
        <rFont val="Calibri"/>
        <family val="2"/>
      </rPr>
      <t xml:space="preserve">Rozlišovač/rozdružovač 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plastový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A4  MAXI - 6 barev (rozlišovače pro barevné třídění dokumentů založených v závěsných kapsách v pořadačích či deskách)</t>
    </r>
  </si>
  <si>
    <r>
      <rPr>
        <sz val="11"/>
        <color rgb="FF000000"/>
        <rFont val="Calibri"/>
        <family val="2"/>
      </rPr>
      <t xml:space="preserve">Rozlišovač/rozdružovač  </t>
    </r>
    <r>
      <rPr>
        <b/>
        <sz val="11"/>
        <color rgb="FFFF0000"/>
        <rFont val="Calibri"/>
        <family val="2"/>
      </rPr>
      <t>plastový</t>
    </r>
    <r>
      <rPr>
        <sz val="11"/>
        <color rgb="FF000000"/>
        <rFont val="Calibri"/>
        <family val="2"/>
      </rPr>
      <t xml:space="preserve"> A4  MAXI - 12 barev (rozlišovače pro barevné třídění dokumentů založených v závěsných kapsách v pořadačích či deskách)</t>
    </r>
  </si>
  <si>
    <r>
      <rPr>
        <sz val="11"/>
        <color rgb="FF000000"/>
        <rFont val="Calibri"/>
        <family val="2"/>
      </rPr>
      <t xml:space="preserve">Rozlišovač /rozdružovač kartonový A4 – </t>
    </r>
    <r>
      <rPr>
        <b/>
        <sz val="11"/>
        <color rgb="FFFF0000"/>
        <rFont val="Calibri"/>
        <family val="2"/>
      </rPr>
      <t>12</t>
    </r>
    <r>
      <rPr>
        <sz val="11"/>
        <color rgb="FF000000"/>
        <rFont val="Calibri"/>
        <family val="2"/>
      </rPr>
      <t xml:space="preserve"> barev</t>
    </r>
  </si>
  <si>
    <r>
      <rPr>
        <sz val="11"/>
        <color rgb="FF000000"/>
        <rFont val="Calibri"/>
        <family val="2"/>
      </rPr>
      <t xml:space="preserve">Rozlišovač/rozdružovač  </t>
    </r>
    <r>
      <rPr>
        <b/>
        <sz val="11"/>
        <color rgb="FFFF0000"/>
        <rFont val="Calibri"/>
        <family val="2"/>
      </rPr>
      <t>plastový</t>
    </r>
    <r>
      <rPr>
        <sz val="11"/>
        <color rgb="FF000000"/>
        <rFont val="Calibri"/>
        <family val="2"/>
      </rPr>
      <t xml:space="preserve"> A4 MAXI – </t>
    </r>
    <r>
      <rPr>
        <b/>
        <sz val="11"/>
        <color rgb="FFFF0000"/>
        <rFont val="Calibri"/>
        <family val="2"/>
      </rPr>
      <t>12</t>
    </r>
    <r>
      <rPr>
        <sz val="11"/>
        <color rgb="FF000000"/>
        <rFont val="Calibri"/>
        <family val="2"/>
      </rPr>
      <t xml:space="preserve"> barev (rozlišovače pro barevné třídění dokumentů založených v závěsných kapsách v pořadačích či deskách)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</si>
</sst>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_-* #,##0.00&quot; Kč&quot;_-;\-* #,##0.00&quot; Kč&quot;_-;_-* \ ??,_-;_-@_-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9FF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</fills>
  <borders count="35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ck"/>
      <bottom style="thin"/>
    </border>
    <border>
      <left style="medium"/>
      <right/>
      <top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thick"/>
    </border>
    <border diagonalUp="1" diagonalDown="1">
      <left style="medium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 style="thick"/>
      <top style="thick"/>
      <bottom style="double"/>
    </border>
    <border>
      <left style="medium"/>
      <right style="thick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medium"/>
      <right style="thick"/>
      <top style="thick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15">
    <xf numFmtId="0" fontId="0" fillId="0" borderId="0" xfId="0"/>
    <xf numFmtId="0" fontId="7" fillId="2" borderId="1" xfId="0" applyFont="1" applyFill="1" applyBorder="1" applyAlignment="1" applyProtection="1">
      <alignment horizontal="center" vertical="center" textRotation="90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21" applyFont="1" applyFill="1" applyBorder="1" applyAlignment="1" applyProtection="1">
      <alignment horizontal="left" vertical="center" wrapText="1"/>
      <protection/>
    </xf>
    <xf numFmtId="0" fontId="0" fillId="0" borderId="5" xfId="2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5" xfId="21" applyNumberFormat="1" applyFont="1" applyFill="1" applyBorder="1" applyAlignment="1" applyProtection="1">
      <alignment horizontal="right" vertical="center" wrapText="1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0" fontId="0" fillId="0" borderId="5" xfId="20" applyFont="1" applyFill="1" applyBorder="1" applyAlignment="1" applyProtection="1">
      <alignment horizontal="left" vertical="center" wrapText="1"/>
      <protection/>
    </xf>
    <xf numFmtId="0" fontId="4" fillId="0" borderId="5" xfId="20" applyFont="1" applyFill="1" applyBorder="1" applyAlignment="1" applyProtection="1">
      <alignment horizontal="center" vertical="center" wrapText="1"/>
      <protection/>
    </xf>
    <xf numFmtId="0" fontId="4" fillId="0" borderId="5" xfId="20" applyFont="1" applyFill="1" applyBorder="1" applyAlignment="1" applyProtection="1">
      <alignment horizontal="left" vertical="center" wrapText="1"/>
      <protection/>
    </xf>
    <xf numFmtId="164" fontId="4" fillId="0" borderId="5" xfId="20" applyNumberFormat="1" applyFont="1" applyFill="1" applyBorder="1" applyAlignment="1" applyProtection="1">
      <alignment horizontal="right" vertical="center" wrapText="1" indent="1"/>
      <protection/>
    </xf>
    <xf numFmtId="165" fontId="0" fillId="0" borderId="5" xfId="0" applyNumberFormat="1" applyFill="1" applyBorder="1" applyAlignment="1" applyProtection="1">
      <alignment horizontal="right" vertical="center" indent="1"/>
      <protection/>
    </xf>
    <xf numFmtId="0" fontId="0" fillId="0" borderId="8" xfId="21" applyFont="1" applyFill="1" applyBorder="1" applyAlignment="1" applyProtection="1">
      <alignment horizontal="left" vertical="center" wrapText="1"/>
      <protection/>
    </xf>
    <xf numFmtId="0" fontId="0" fillId="0" borderId="8" xfId="21" applyFont="1" applyFill="1" applyBorder="1" applyAlignment="1" applyProtection="1">
      <alignment horizontal="center" vertical="center" wrapText="1"/>
      <protection/>
    </xf>
    <xf numFmtId="164" fontId="0" fillId="0" borderId="8" xfId="21" applyNumberFormat="1" applyFont="1" applyFill="1" applyBorder="1" applyAlignment="1" applyProtection="1">
      <alignment horizontal="right" vertical="center" wrapText="1" indent="1"/>
      <protection/>
    </xf>
    <xf numFmtId="0" fontId="0" fillId="0" borderId="7" xfId="21" applyFont="1" applyFill="1" applyBorder="1" applyAlignment="1" applyProtection="1">
      <alignment horizontal="left" vertical="center" wrapText="1"/>
      <protection/>
    </xf>
    <xf numFmtId="0" fontId="0" fillId="0" borderId="7" xfId="21" applyFont="1" applyFill="1" applyBorder="1" applyAlignment="1" applyProtection="1">
      <alignment horizontal="center" vertical="center" wrapText="1"/>
      <protection/>
    </xf>
    <xf numFmtId="164" fontId="0" fillId="0" borderId="7" xfId="21" applyNumberFormat="1" applyFont="1" applyFill="1" applyBorder="1" applyAlignment="1" applyProtection="1">
      <alignment horizontal="right" vertical="center" wrapText="1" indent="1"/>
      <protection/>
    </xf>
    <xf numFmtId="165" fontId="0" fillId="0" borderId="7" xfId="0" applyNumberForma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164" fontId="0" fillId="0" borderId="0" xfId="0" applyNumberFormat="1" applyAlignment="1" applyProtection="1">
      <alignment vertical="center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0" xfId="0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4" fontId="0" fillId="0" borderId="0" xfId="0" applyNumberForma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Fill="1" applyBorder="1" applyAlignment="1" applyProtection="1">
      <alignment horizontal="right" vertical="center" indent="1"/>
      <protection/>
    </xf>
    <xf numFmtId="0" fontId="0" fillId="0" borderId="6" xfId="21" applyFont="1" applyFill="1" applyBorder="1" applyAlignment="1" applyProtection="1">
      <alignment horizontal="left" vertical="center" wrapText="1"/>
      <protection/>
    </xf>
    <xf numFmtId="0" fontId="0" fillId="0" borderId="6" xfId="21" applyFont="1" applyFill="1" applyBorder="1" applyAlignment="1" applyProtection="1">
      <alignment horizontal="center" vertical="center" wrapText="1"/>
      <protection/>
    </xf>
    <xf numFmtId="164" fontId="0" fillId="0" borderId="6" xfId="21" applyNumberFormat="1" applyFont="1" applyFill="1" applyBorder="1" applyAlignment="1" applyProtection="1">
      <alignment horizontal="right" vertical="center" wrapText="1" indent="1" readingOrder="1"/>
      <protection/>
    </xf>
    <xf numFmtId="165" fontId="0" fillId="0" borderId="6" xfId="0" applyNumberFormat="1" applyFill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0" fillId="0" borderId="0" xfId="0" applyBorder="1" applyAlignment="1" applyProtection="1">
      <alignment horizontal="right" vertical="center" inden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164" fontId="0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vertical="center" wrapText="1"/>
      <protection/>
    </xf>
    <xf numFmtId="164" fontId="9" fillId="0" borderId="0" xfId="0" applyNumberFormat="1" applyFont="1" applyBorder="1" applyAlignment="1" applyProtection="1">
      <alignment horizontal="right" vertical="center" indent="1"/>
      <protection/>
    </xf>
    <xf numFmtId="164" fontId="2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9" xfId="21" applyFont="1" applyFill="1" applyBorder="1" applyAlignment="1" applyProtection="1">
      <alignment vertical="center" wrapText="1"/>
      <protection/>
    </xf>
    <xf numFmtId="0" fontId="0" fillId="0" borderId="20" xfId="21" applyFont="1" applyFill="1" applyBorder="1" applyAlignment="1" applyProtection="1">
      <alignment vertical="center" wrapText="1"/>
      <protection/>
    </xf>
    <xf numFmtId="0" fontId="0" fillId="4" borderId="5" xfId="21" applyFont="1" applyFill="1" applyBorder="1" applyAlignment="1" applyProtection="1">
      <alignment horizontal="left" vertical="center" wrapText="1"/>
      <protection/>
    </xf>
    <xf numFmtId="165" fontId="0" fillId="0" borderId="21" xfId="0" applyNumberFormat="1" applyFill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5" borderId="5" xfId="21" applyFont="1" applyFill="1" applyBorder="1" applyAlignment="1" applyProtection="1">
      <alignment horizontal="center" vertical="center" wrapText="1"/>
      <protection/>
    </xf>
    <xf numFmtId="0" fontId="0" fillId="5" borderId="5" xfId="21" applyFont="1" applyFill="1" applyBorder="1" applyAlignment="1" applyProtection="1">
      <alignment horizontal="left" vertical="center" wrapText="1"/>
      <protection/>
    </xf>
    <xf numFmtId="0" fontId="0" fillId="6" borderId="5" xfId="21" applyFont="1" applyFill="1" applyBorder="1" applyAlignment="1" applyProtection="1">
      <alignment horizontal="center" vertical="center" wrapText="1"/>
      <protection/>
    </xf>
    <xf numFmtId="0" fontId="0" fillId="6" borderId="5" xfId="21" applyFont="1" applyFill="1" applyBorder="1" applyAlignment="1" applyProtection="1">
      <alignment horizontal="left" vertical="center" wrapText="1"/>
      <protection/>
    </xf>
    <xf numFmtId="3" fontId="0" fillId="7" borderId="10" xfId="0" applyNumberFormat="1" applyFill="1" applyBorder="1" applyAlignment="1" applyProtection="1">
      <alignment horizontal="center" vertical="center" wrapText="1"/>
      <protection/>
    </xf>
    <xf numFmtId="164" fontId="0" fillId="3" borderId="21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64" fontId="2" fillId="0" borderId="24" xfId="0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0" fillId="8" borderId="26" xfId="0" applyFill="1" applyBorder="1" applyAlignment="1" applyProtection="1">
      <alignment horizontal="center" vertical="center" wrapText="1"/>
      <protection/>
    </xf>
    <xf numFmtId="0" fontId="0" fillId="8" borderId="27" xfId="0" applyFill="1" applyBorder="1" applyAlignment="1" applyProtection="1">
      <alignment horizontal="center" vertical="center" wrapText="1"/>
      <protection/>
    </xf>
    <xf numFmtId="0" fontId="0" fillId="8" borderId="28" xfId="0" applyFill="1" applyBorder="1" applyAlignment="1" applyProtection="1">
      <alignment horizontal="center" vertical="center" wrapText="1"/>
      <protection/>
    </xf>
    <xf numFmtId="0" fontId="0" fillId="8" borderId="29" xfId="0" applyFill="1" applyBorder="1" applyAlignment="1" applyProtection="1">
      <alignment horizontal="center" vertical="center" wrapText="1"/>
      <protection/>
    </xf>
    <xf numFmtId="0" fontId="10" fillId="0" borderId="3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72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5FFBC"/>
      <rgbColor rgb="00808080"/>
      <rgbColor rgb="009999FF"/>
      <rgbColor rgb="00993366"/>
      <rgbColor rgb="00FFFFB7"/>
      <rgbColor rgb="00C9F1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D2FABE"/>
      <rgbColor rgb="00FFFF99"/>
      <rgbColor rgb="0080F29B"/>
      <rgbColor rgb="00FF9F9F"/>
      <rgbColor rgb="00CC99FF"/>
      <rgbColor rgb="00FFD1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1"/>
  <sheetViews>
    <sheetView showGridLines="0" showZeros="0" tabSelected="1" workbookViewId="0" topLeftCell="A67">
      <selection activeCell="I7" sqref="I7"/>
    </sheetView>
  </sheetViews>
  <sheetFormatPr defaultColWidth="8.7109375" defaultRowHeight="15"/>
  <cols>
    <col min="1" max="1" width="1.421875" style="66" customWidth="1"/>
    <col min="2" max="2" width="5.7109375" style="66" customWidth="1"/>
    <col min="3" max="3" width="49.28125" style="65" customWidth="1"/>
    <col min="4" max="4" width="10.140625" style="48" customWidth="1"/>
    <col min="5" max="5" width="9.00390625" style="69" customWidth="1"/>
    <col min="6" max="6" width="82.57421875" style="65" customWidth="1"/>
    <col min="7" max="7" width="22.140625" style="49" hidden="1" customWidth="1"/>
    <col min="8" max="8" width="19.8515625" style="49" customWidth="1"/>
    <col min="9" max="9" width="22.8515625" style="66" customWidth="1"/>
    <col min="10" max="10" width="20.28125" style="66" customWidth="1"/>
    <col min="11" max="11" width="21.57421875" style="66" customWidth="1"/>
    <col min="12" max="12" width="14.57421875" style="49" customWidth="1"/>
    <col min="13" max="13" width="27.57421875" style="66" customWidth="1"/>
    <col min="14" max="14" width="28.421875" style="49" customWidth="1"/>
    <col min="15" max="16384" width="8.7109375" style="66" customWidth="1"/>
  </cols>
  <sheetData>
    <row r="1" spans="2:14" ht="24.6" customHeight="1">
      <c r="B1" s="113" t="s">
        <v>0</v>
      </c>
      <c r="C1" s="113"/>
      <c r="D1" s="113"/>
      <c r="E1" s="113"/>
      <c r="G1" s="65"/>
      <c r="H1" s="65"/>
      <c r="I1" s="25"/>
      <c r="J1" s="26"/>
      <c r="K1" s="62"/>
      <c r="L1" s="114" t="s">
        <v>141</v>
      </c>
      <c r="M1" s="114"/>
      <c r="N1" s="114"/>
    </row>
    <row r="2" spans="3:14" ht="18.75" customHeight="1">
      <c r="C2" s="27"/>
      <c r="D2" s="63"/>
      <c r="E2" s="64"/>
      <c r="G2" s="65"/>
      <c r="H2" s="25"/>
      <c r="I2" s="25"/>
      <c r="J2" s="26"/>
      <c r="K2" s="62"/>
      <c r="L2" s="66"/>
      <c r="N2" s="65"/>
    </row>
    <row r="3" spans="2:14" ht="21" customHeight="1">
      <c r="B3" s="99" t="s">
        <v>139</v>
      </c>
      <c r="C3" s="100"/>
      <c r="D3" s="101" t="s">
        <v>1</v>
      </c>
      <c r="E3" s="102"/>
      <c r="F3" s="105" t="s">
        <v>140</v>
      </c>
      <c r="G3" s="106"/>
      <c r="H3" s="106"/>
      <c r="I3" s="28"/>
      <c r="J3" s="28"/>
      <c r="K3" s="28"/>
      <c r="L3" s="29"/>
      <c r="M3" s="29"/>
      <c r="N3" s="26"/>
    </row>
    <row r="4" spans="2:14" ht="21" customHeight="1" thickBot="1">
      <c r="B4" s="99"/>
      <c r="C4" s="100"/>
      <c r="D4" s="103"/>
      <c r="E4" s="104"/>
      <c r="F4" s="105"/>
      <c r="G4" s="106"/>
      <c r="H4" s="106"/>
      <c r="I4" s="65"/>
      <c r="J4" s="26"/>
      <c r="K4" s="26"/>
      <c r="L4" s="26"/>
      <c r="M4" s="26"/>
      <c r="N4" s="26"/>
    </row>
    <row r="5" spans="2:14" ht="37.15" customHeight="1" thickBot="1">
      <c r="B5" s="67"/>
      <c r="C5" s="68"/>
      <c r="D5" s="69"/>
      <c r="G5" s="70"/>
      <c r="H5" s="71"/>
      <c r="I5" s="72" t="s">
        <v>1</v>
      </c>
      <c r="L5" s="65"/>
      <c r="N5" s="65"/>
    </row>
    <row r="6" spans="2:14" ht="80.25" customHeight="1" thickBot="1" thickTop="1">
      <c r="B6" s="1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73" t="s">
        <v>9</v>
      </c>
      <c r="J6" s="3" t="s">
        <v>10</v>
      </c>
      <c r="K6" s="3" t="s">
        <v>11</v>
      </c>
      <c r="L6" s="2" t="s">
        <v>12</v>
      </c>
      <c r="M6" s="3" t="s">
        <v>13</v>
      </c>
      <c r="N6" s="4" t="s">
        <v>14</v>
      </c>
    </row>
    <row r="7" spans="1:14" ht="45.75" customHeight="1" thickBot="1" thickTop="1">
      <c r="A7" s="30"/>
      <c r="B7" s="31">
        <v>1</v>
      </c>
      <c r="C7" s="54" t="s">
        <v>15</v>
      </c>
      <c r="D7" s="55">
        <v>5</v>
      </c>
      <c r="E7" s="55" t="s">
        <v>16</v>
      </c>
      <c r="F7" s="54" t="s">
        <v>17</v>
      </c>
      <c r="G7" s="8">
        <f aca="true" t="shared" si="0" ref="G7:G38">D7*H7</f>
        <v>175</v>
      </c>
      <c r="H7" s="56">
        <v>35</v>
      </c>
      <c r="I7" s="74">
        <v>30.15</v>
      </c>
      <c r="J7" s="57">
        <f aca="true" t="shared" si="1" ref="J7:J38">I7*D7</f>
        <v>150.75</v>
      </c>
      <c r="K7" s="58" t="str">
        <f aca="true" t="shared" si="2" ref="K7:K70">IF(ISNUMBER(I7),IF(I7&gt;H7,"NEVYHOVUJE","VYHOVUJE")," ")</f>
        <v>VYHOVUJE</v>
      </c>
      <c r="L7" s="109" t="s">
        <v>18</v>
      </c>
      <c r="M7" s="109" t="s">
        <v>19</v>
      </c>
      <c r="N7" s="112" t="s">
        <v>138</v>
      </c>
    </row>
    <row r="8" spans="2:14" ht="32.25" customHeight="1" thickBot="1" thickTop="1">
      <c r="B8" s="32">
        <v>2</v>
      </c>
      <c r="C8" s="6" t="s">
        <v>20</v>
      </c>
      <c r="D8" s="7">
        <v>5</v>
      </c>
      <c r="E8" s="7" t="s">
        <v>16</v>
      </c>
      <c r="F8" s="6" t="s">
        <v>17</v>
      </c>
      <c r="G8" s="9">
        <f t="shared" si="0"/>
        <v>175</v>
      </c>
      <c r="H8" s="10">
        <v>35</v>
      </c>
      <c r="I8" s="76">
        <v>33.9</v>
      </c>
      <c r="J8" s="17">
        <f t="shared" si="1"/>
        <v>169.5</v>
      </c>
      <c r="K8" s="50" t="str">
        <f t="shared" si="2"/>
        <v>VYHOVUJE</v>
      </c>
      <c r="L8" s="109"/>
      <c r="M8" s="109"/>
      <c r="N8" s="112"/>
    </row>
    <row r="9" spans="2:14" ht="32.25" customHeight="1" thickBot="1" thickTop="1">
      <c r="B9" s="32">
        <v>3</v>
      </c>
      <c r="C9" s="6" t="s">
        <v>21</v>
      </c>
      <c r="D9" s="7">
        <v>20</v>
      </c>
      <c r="E9" s="7" t="s">
        <v>16</v>
      </c>
      <c r="F9" s="6" t="s">
        <v>17</v>
      </c>
      <c r="G9" s="9">
        <f t="shared" si="0"/>
        <v>700</v>
      </c>
      <c r="H9" s="10">
        <v>35</v>
      </c>
      <c r="I9" s="77">
        <v>26.1</v>
      </c>
      <c r="J9" s="17">
        <f t="shared" si="1"/>
        <v>522</v>
      </c>
      <c r="K9" s="51" t="str">
        <f t="shared" si="2"/>
        <v>VYHOVUJE</v>
      </c>
      <c r="L9" s="109"/>
      <c r="M9" s="109"/>
      <c r="N9" s="112"/>
    </row>
    <row r="10" spans="2:14" ht="32.25" customHeight="1" thickBot="1" thickTop="1">
      <c r="B10" s="32">
        <v>4</v>
      </c>
      <c r="C10" s="6" t="s">
        <v>22</v>
      </c>
      <c r="D10" s="7">
        <v>20</v>
      </c>
      <c r="E10" s="7" t="s">
        <v>16</v>
      </c>
      <c r="F10" s="6" t="s">
        <v>17</v>
      </c>
      <c r="G10" s="9">
        <f t="shared" si="0"/>
        <v>700</v>
      </c>
      <c r="H10" s="10">
        <v>35</v>
      </c>
      <c r="I10" s="76">
        <v>26.1</v>
      </c>
      <c r="J10" s="17">
        <f t="shared" si="1"/>
        <v>522</v>
      </c>
      <c r="K10" s="50" t="str">
        <f t="shared" si="2"/>
        <v>VYHOVUJE</v>
      </c>
      <c r="L10" s="109"/>
      <c r="M10" s="109"/>
      <c r="N10" s="112"/>
    </row>
    <row r="11" spans="2:14" ht="32.25" customHeight="1" thickBot="1" thickTop="1">
      <c r="B11" s="32">
        <v>5</v>
      </c>
      <c r="C11" s="6" t="s">
        <v>23</v>
      </c>
      <c r="D11" s="7">
        <v>20</v>
      </c>
      <c r="E11" s="7" t="s">
        <v>16</v>
      </c>
      <c r="F11" s="6" t="s">
        <v>24</v>
      </c>
      <c r="G11" s="9">
        <f t="shared" si="0"/>
        <v>700</v>
      </c>
      <c r="H11" s="10">
        <v>35</v>
      </c>
      <c r="I11" s="77">
        <v>26.1</v>
      </c>
      <c r="J11" s="17">
        <f t="shared" si="1"/>
        <v>522</v>
      </c>
      <c r="K11" s="51" t="str">
        <f t="shared" si="2"/>
        <v>VYHOVUJE</v>
      </c>
      <c r="L11" s="109"/>
      <c r="M11" s="109"/>
      <c r="N11" s="112"/>
    </row>
    <row r="12" spans="2:14" ht="32.25" customHeight="1" thickBot="1" thickTop="1">
      <c r="B12" s="32">
        <v>6</v>
      </c>
      <c r="C12" s="6" t="s">
        <v>25</v>
      </c>
      <c r="D12" s="7">
        <v>5</v>
      </c>
      <c r="E12" s="7" t="s">
        <v>16</v>
      </c>
      <c r="F12" s="6" t="s">
        <v>26</v>
      </c>
      <c r="G12" s="9">
        <f t="shared" si="0"/>
        <v>175</v>
      </c>
      <c r="H12" s="10">
        <v>35</v>
      </c>
      <c r="I12" s="76">
        <v>26.1</v>
      </c>
      <c r="J12" s="17">
        <f t="shared" si="1"/>
        <v>130.5</v>
      </c>
      <c r="K12" s="50" t="str">
        <f t="shared" si="2"/>
        <v>VYHOVUJE</v>
      </c>
      <c r="L12" s="109"/>
      <c r="M12" s="109"/>
      <c r="N12" s="112"/>
    </row>
    <row r="13" spans="2:14" ht="32.25" customHeight="1" thickBot="1" thickTop="1">
      <c r="B13" s="32">
        <v>7</v>
      </c>
      <c r="C13" s="6" t="s">
        <v>27</v>
      </c>
      <c r="D13" s="7">
        <v>5</v>
      </c>
      <c r="E13" s="7" t="s">
        <v>16</v>
      </c>
      <c r="F13" s="6" t="s">
        <v>17</v>
      </c>
      <c r="G13" s="9">
        <f t="shared" si="0"/>
        <v>175</v>
      </c>
      <c r="H13" s="10">
        <v>35</v>
      </c>
      <c r="I13" s="77">
        <v>26.1</v>
      </c>
      <c r="J13" s="17">
        <f t="shared" si="1"/>
        <v>130.5</v>
      </c>
      <c r="K13" s="51" t="str">
        <f t="shared" si="2"/>
        <v>VYHOVUJE</v>
      </c>
      <c r="L13" s="109"/>
      <c r="M13" s="109"/>
      <c r="N13" s="112"/>
    </row>
    <row r="14" spans="2:14" ht="32.25" customHeight="1" thickBot="1" thickTop="1">
      <c r="B14" s="32">
        <v>8</v>
      </c>
      <c r="C14" s="6" t="s">
        <v>28</v>
      </c>
      <c r="D14" s="7">
        <v>10</v>
      </c>
      <c r="E14" s="7" t="s">
        <v>16</v>
      </c>
      <c r="F14" s="6" t="s">
        <v>17</v>
      </c>
      <c r="G14" s="9">
        <f t="shared" si="0"/>
        <v>350</v>
      </c>
      <c r="H14" s="10">
        <v>35</v>
      </c>
      <c r="I14" s="76">
        <v>26.1</v>
      </c>
      <c r="J14" s="17">
        <f t="shared" si="1"/>
        <v>261</v>
      </c>
      <c r="K14" s="50" t="str">
        <f t="shared" si="2"/>
        <v>VYHOVUJE</v>
      </c>
      <c r="L14" s="109"/>
      <c r="M14" s="109"/>
      <c r="N14" s="112"/>
    </row>
    <row r="15" spans="2:14" ht="32.25" customHeight="1" thickBot="1" thickTop="1">
      <c r="B15" s="32">
        <v>9</v>
      </c>
      <c r="C15" s="6" t="s">
        <v>29</v>
      </c>
      <c r="D15" s="7">
        <v>5</v>
      </c>
      <c r="E15" s="7" t="s">
        <v>16</v>
      </c>
      <c r="F15" s="6" t="s">
        <v>30</v>
      </c>
      <c r="G15" s="9">
        <f t="shared" si="0"/>
        <v>225</v>
      </c>
      <c r="H15" s="10">
        <v>45</v>
      </c>
      <c r="I15" s="77">
        <v>33.05</v>
      </c>
      <c r="J15" s="17">
        <f t="shared" si="1"/>
        <v>165.25</v>
      </c>
      <c r="K15" s="51" t="str">
        <f t="shared" si="2"/>
        <v>VYHOVUJE</v>
      </c>
      <c r="L15" s="109"/>
      <c r="M15" s="109"/>
      <c r="N15" s="112"/>
    </row>
    <row r="16" spans="2:14" ht="32.25" customHeight="1" thickBot="1" thickTop="1">
      <c r="B16" s="32">
        <v>10</v>
      </c>
      <c r="C16" s="6" t="s">
        <v>31</v>
      </c>
      <c r="D16" s="7">
        <v>1</v>
      </c>
      <c r="E16" s="7" t="s">
        <v>16</v>
      </c>
      <c r="F16" s="6" t="s">
        <v>30</v>
      </c>
      <c r="G16" s="9">
        <f t="shared" si="0"/>
        <v>45</v>
      </c>
      <c r="H16" s="10">
        <v>45</v>
      </c>
      <c r="I16" s="76">
        <v>33.05</v>
      </c>
      <c r="J16" s="17">
        <f t="shared" si="1"/>
        <v>33.05</v>
      </c>
      <c r="K16" s="50" t="str">
        <f t="shared" si="2"/>
        <v>VYHOVUJE</v>
      </c>
      <c r="L16" s="109"/>
      <c r="M16" s="109"/>
      <c r="N16" s="112"/>
    </row>
    <row r="17" spans="2:14" ht="32.25" customHeight="1" thickBot="1" thickTop="1">
      <c r="B17" s="32">
        <v>11</v>
      </c>
      <c r="C17" s="6" t="s">
        <v>32</v>
      </c>
      <c r="D17" s="7">
        <v>15</v>
      </c>
      <c r="E17" s="7" t="s">
        <v>16</v>
      </c>
      <c r="F17" s="6" t="s">
        <v>30</v>
      </c>
      <c r="G17" s="9">
        <f t="shared" si="0"/>
        <v>675</v>
      </c>
      <c r="H17" s="10">
        <v>45</v>
      </c>
      <c r="I17" s="77">
        <v>33.05</v>
      </c>
      <c r="J17" s="17">
        <f t="shared" si="1"/>
        <v>495.74999999999994</v>
      </c>
      <c r="K17" s="51" t="str">
        <f t="shared" si="2"/>
        <v>VYHOVUJE</v>
      </c>
      <c r="L17" s="109"/>
      <c r="M17" s="109"/>
      <c r="N17" s="112"/>
    </row>
    <row r="18" spans="2:14" ht="32.25" customHeight="1" thickBot="1" thickTop="1">
      <c r="B18" s="32">
        <v>12</v>
      </c>
      <c r="C18" s="6" t="s">
        <v>33</v>
      </c>
      <c r="D18" s="7">
        <v>5</v>
      </c>
      <c r="E18" s="7" t="s">
        <v>16</v>
      </c>
      <c r="F18" s="6" t="s">
        <v>34</v>
      </c>
      <c r="G18" s="9">
        <f t="shared" si="0"/>
        <v>240</v>
      </c>
      <c r="H18" s="10">
        <v>48</v>
      </c>
      <c r="I18" s="76">
        <v>35.65</v>
      </c>
      <c r="J18" s="17">
        <f t="shared" si="1"/>
        <v>178.25</v>
      </c>
      <c r="K18" s="50" t="str">
        <f t="shared" si="2"/>
        <v>VYHOVUJE</v>
      </c>
      <c r="L18" s="109"/>
      <c r="M18" s="109"/>
      <c r="N18" s="112"/>
    </row>
    <row r="19" spans="2:14" ht="32.25" customHeight="1" thickBot="1" thickTop="1">
      <c r="B19" s="32">
        <v>13</v>
      </c>
      <c r="C19" s="6" t="s">
        <v>35</v>
      </c>
      <c r="D19" s="7">
        <v>5</v>
      </c>
      <c r="E19" s="7" t="s">
        <v>16</v>
      </c>
      <c r="F19" s="6" t="s">
        <v>36</v>
      </c>
      <c r="G19" s="9">
        <f t="shared" si="0"/>
        <v>750</v>
      </c>
      <c r="H19" s="10">
        <v>150</v>
      </c>
      <c r="I19" s="77">
        <v>105</v>
      </c>
      <c r="J19" s="17">
        <f t="shared" si="1"/>
        <v>525</v>
      </c>
      <c r="K19" s="51" t="str">
        <f t="shared" si="2"/>
        <v>VYHOVUJE</v>
      </c>
      <c r="L19" s="109"/>
      <c r="M19" s="109"/>
      <c r="N19" s="112"/>
    </row>
    <row r="20" spans="2:14" ht="32.25" customHeight="1" thickBot="1" thickTop="1">
      <c r="B20" s="32">
        <v>14</v>
      </c>
      <c r="C20" s="6" t="s">
        <v>37</v>
      </c>
      <c r="D20" s="7">
        <v>5</v>
      </c>
      <c r="E20" s="7" t="s">
        <v>16</v>
      </c>
      <c r="F20" s="6" t="s">
        <v>38</v>
      </c>
      <c r="G20" s="9">
        <f t="shared" si="0"/>
        <v>200</v>
      </c>
      <c r="H20" s="10">
        <v>40</v>
      </c>
      <c r="I20" s="76">
        <v>29.9</v>
      </c>
      <c r="J20" s="17">
        <f t="shared" si="1"/>
        <v>149.5</v>
      </c>
      <c r="K20" s="50" t="str">
        <f t="shared" si="2"/>
        <v>VYHOVUJE</v>
      </c>
      <c r="L20" s="109"/>
      <c r="M20" s="109"/>
      <c r="N20" s="112"/>
    </row>
    <row r="21" spans="2:14" ht="15" customHeight="1" thickBot="1" thickTop="1">
      <c r="B21" s="32">
        <v>15</v>
      </c>
      <c r="C21" s="84"/>
      <c r="D21" s="84"/>
      <c r="E21" s="84"/>
      <c r="F21" s="84"/>
      <c r="G21" s="85"/>
      <c r="H21" s="84"/>
      <c r="I21" s="94"/>
      <c r="J21" s="87">
        <f t="shared" si="1"/>
        <v>0</v>
      </c>
      <c r="K21" s="88" t="str">
        <f t="shared" si="2"/>
        <v xml:space="preserve"> </v>
      </c>
      <c r="L21" s="109"/>
      <c r="M21" s="109"/>
      <c r="N21" s="112"/>
    </row>
    <row r="22" spans="2:14" ht="38.25" customHeight="1" thickBot="1" thickTop="1">
      <c r="B22" s="32">
        <v>16</v>
      </c>
      <c r="C22" s="6" t="s">
        <v>39</v>
      </c>
      <c r="D22" s="7">
        <v>5</v>
      </c>
      <c r="E22" s="7" t="s">
        <v>16</v>
      </c>
      <c r="F22" s="6" t="s">
        <v>40</v>
      </c>
      <c r="G22" s="9">
        <f t="shared" si="0"/>
        <v>200</v>
      </c>
      <c r="H22" s="10">
        <v>40</v>
      </c>
      <c r="I22" s="76">
        <v>35.2</v>
      </c>
      <c r="J22" s="17">
        <f t="shared" si="1"/>
        <v>176</v>
      </c>
      <c r="K22" s="50" t="str">
        <f t="shared" si="2"/>
        <v>VYHOVUJE</v>
      </c>
      <c r="L22" s="109"/>
      <c r="M22" s="109"/>
      <c r="N22" s="112"/>
    </row>
    <row r="23" spans="2:14" ht="15" customHeight="1" thickBot="1" thickTop="1">
      <c r="B23" s="32">
        <v>17</v>
      </c>
      <c r="C23" s="84"/>
      <c r="D23" s="84"/>
      <c r="E23" s="84"/>
      <c r="F23" s="84"/>
      <c r="G23" s="85"/>
      <c r="H23" s="84"/>
      <c r="I23" s="94"/>
      <c r="J23" s="87">
        <f aca="true" t="shared" si="3" ref="J23">I23*D23</f>
        <v>0</v>
      </c>
      <c r="K23" s="88" t="str">
        <f aca="true" t="shared" si="4" ref="K23">IF(ISNUMBER(I23),IF(I23&gt;H23,"NEVYHOVUJE","VYHOVUJE")," ")</f>
        <v xml:space="preserve"> </v>
      </c>
      <c r="L23" s="109"/>
      <c r="M23" s="109"/>
      <c r="N23" s="112"/>
    </row>
    <row r="24" spans="2:14" ht="38.25" customHeight="1" thickBot="1" thickTop="1">
      <c r="B24" s="32">
        <v>18</v>
      </c>
      <c r="C24" s="6" t="s">
        <v>42</v>
      </c>
      <c r="D24" s="7">
        <v>5</v>
      </c>
      <c r="E24" s="7" t="s">
        <v>16</v>
      </c>
      <c r="F24" s="6" t="s">
        <v>43</v>
      </c>
      <c r="G24" s="9">
        <f t="shared" si="0"/>
        <v>135</v>
      </c>
      <c r="H24" s="10">
        <v>27</v>
      </c>
      <c r="I24" s="76">
        <v>27</v>
      </c>
      <c r="J24" s="17">
        <f t="shared" si="1"/>
        <v>135</v>
      </c>
      <c r="K24" s="50" t="str">
        <f t="shared" si="2"/>
        <v>VYHOVUJE</v>
      </c>
      <c r="L24" s="109"/>
      <c r="M24" s="109"/>
      <c r="N24" s="112"/>
    </row>
    <row r="25" spans="2:14" ht="38.25" customHeight="1" thickBot="1" thickTop="1">
      <c r="B25" s="32">
        <v>19</v>
      </c>
      <c r="C25" s="6" t="s">
        <v>44</v>
      </c>
      <c r="D25" s="7">
        <v>5</v>
      </c>
      <c r="E25" s="7" t="s">
        <v>16</v>
      </c>
      <c r="F25" s="6" t="s">
        <v>43</v>
      </c>
      <c r="G25" s="9">
        <f t="shared" si="0"/>
        <v>135</v>
      </c>
      <c r="H25" s="10">
        <v>27</v>
      </c>
      <c r="I25" s="77">
        <v>27</v>
      </c>
      <c r="J25" s="17">
        <f t="shared" si="1"/>
        <v>135</v>
      </c>
      <c r="K25" s="51" t="str">
        <f t="shared" si="2"/>
        <v>VYHOVUJE</v>
      </c>
      <c r="L25" s="109"/>
      <c r="M25" s="109"/>
      <c r="N25" s="112"/>
    </row>
    <row r="26" spans="2:14" ht="38.25" customHeight="1" thickBot="1" thickTop="1">
      <c r="B26" s="32">
        <v>20</v>
      </c>
      <c r="C26" s="6" t="s">
        <v>45</v>
      </c>
      <c r="D26" s="7">
        <v>4</v>
      </c>
      <c r="E26" s="7" t="s">
        <v>46</v>
      </c>
      <c r="F26" s="6" t="s">
        <v>47</v>
      </c>
      <c r="G26" s="9">
        <f t="shared" si="0"/>
        <v>112</v>
      </c>
      <c r="H26" s="10">
        <v>28</v>
      </c>
      <c r="I26" s="76">
        <v>14.6</v>
      </c>
      <c r="J26" s="17">
        <f t="shared" si="1"/>
        <v>58.4</v>
      </c>
      <c r="K26" s="50" t="str">
        <f t="shared" si="2"/>
        <v>VYHOVUJE</v>
      </c>
      <c r="L26" s="109"/>
      <c r="M26" s="109"/>
      <c r="N26" s="112"/>
    </row>
    <row r="27" spans="2:14" ht="38.25" customHeight="1" thickBot="1" thickTop="1">
      <c r="B27" s="32">
        <v>21</v>
      </c>
      <c r="C27" s="6" t="s">
        <v>48</v>
      </c>
      <c r="D27" s="7">
        <v>5</v>
      </c>
      <c r="E27" s="7" t="s">
        <v>46</v>
      </c>
      <c r="F27" s="6" t="s">
        <v>49</v>
      </c>
      <c r="G27" s="9">
        <f t="shared" si="0"/>
        <v>175</v>
      </c>
      <c r="H27" s="10">
        <v>35</v>
      </c>
      <c r="I27" s="77">
        <v>15</v>
      </c>
      <c r="J27" s="17">
        <f t="shared" si="1"/>
        <v>75</v>
      </c>
      <c r="K27" s="51" t="str">
        <f t="shared" si="2"/>
        <v>VYHOVUJE</v>
      </c>
      <c r="L27" s="109"/>
      <c r="M27" s="109"/>
      <c r="N27" s="112"/>
    </row>
    <row r="28" spans="2:14" ht="38.25" customHeight="1" thickBot="1" thickTop="1">
      <c r="B28" s="32">
        <v>22</v>
      </c>
      <c r="C28" s="6" t="s">
        <v>50</v>
      </c>
      <c r="D28" s="7">
        <v>5</v>
      </c>
      <c r="E28" s="7" t="s">
        <v>16</v>
      </c>
      <c r="F28" s="6" t="s">
        <v>51</v>
      </c>
      <c r="G28" s="9">
        <f t="shared" si="0"/>
        <v>50</v>
      </c>
      <c r="H28" s="10">
        <v>10</v>
      </c>
      <c r="I28" s="76">
        <v>9.05</v>
      </c>
      <c r="J28" s="17">
        <f t="shared" si="1"/>
        <v>45.25</v>
      </c>
      <c r="K28" s="50" t="str">
        <f t="shared" si="2"/>
        <v>VYHOVUJE</v>
      </c>
      <c r="L28" s="109"/>
      <c r="M28" s="109"/>
      <c r="N28" s="112"/>
    </row>
    <row r="29" spans="2:14" ht="38.25" customHeight="1" thickBot="1" thickTop="1">
      <c r="B29" s="32">
        <v>23</v>
      </c>
      <c r="C29" s="6" t="s">
        <v>52</v>
      </c>
      <c r="D29" s="7">
        <v>5</v>
      </c>
      <c r="E29" s="7" t="s">
        <v>46</v>
      </c>
      <c r="F29" s="6" t="s">
        <v>53</v>
      </c>
      <c r="G29" s="9">
        <f t="shared" si="0"/>
        <v>200</v>
      </c>
      <c r="H29" s="10">
        <v>40</v>
      </c>
      <c r="I29" s="77">
        <v>40</v>
      </c>
      <c r="J29" s="17">
        <f t="shared" si="1"/>
        <v>200</v>
      </c>
      <c r="K29" s="51" t="str">
        <f t="shared" si="2"/>
        <v>VYHOVUJE</v>
      </c>
      <c r="L29" s="109"/>
      <c r="M29" s="109"/>
      <c r="N29" s="112"/>
    </row>
    <row r="30" spans="2:14" ht="44.25" customHeight="1" thickBot="1" thickTop="1">
      <c r="B30" s="32">
        <v>24</v>
      </c>
      <c r="C30" s="6" t="s">
        <v>54</v>
      </c>
      <c r="D30" s="7">
        <v>5</v>
      </c>
      <c r="E30" s="7" t="s">
        <v>46</v>
      </c>
      <c r="F30" s="6" t="s">
        <v>55</v>
      </c>
      <c r="G30" s="9">
        <f t="shared" si="0"/>
        <v>250</v>
      </c>
      <c r="H30" s="10">
        <v>50</v>
      </c>
      <c r="I30" s="76">
        <v>46</v>
      </c>
      <c r="J30" s="17">
        <f t="shared" si="1"/>
        <v>230</v>
      </c>
      <c r="K30" s="50" t="str">
        <f t="shared" si="2"/>
        <v>VYHOVUJE</v>
      </c>
      <c r="L30" s="109"/>
      <c r="M30" s="109"/>
      <c r="N30" s="112"/>
    </row>
    <row r="31" spans="2:14" ht="39.75" customHeight="1" thickBot="1" thickTop="1">
      <c r="B31" s="32">
        <v>25</v>
      </c>
      <c r="C31" s="6" t="s">
        <v>56</v>
      </c>
      <c r="D31" s="7">
        <v>10</v>
      </c>
      <c r="E31" s="7" t="s">
        <v>46</v>
      </c>
      <c r="F31" s="6" t="s">
        <v>57</v>
      </c>
      <c r="G31" s="9">
        <f t="shared" si="0"/>
        <v>350</v>
      </c>
      <c r="H31" s="10">
        <v>35</v>
      </c>
      <c r="I31" s="77">
        <v>35</v>
      </c>
      <c r="J31" s="17">
        <f t="shared" si="1"/>
        <v>350</v>
      </c>
      <c r="K31" s="50" t="str">
        <f t="shared" si="2"/>
        <v>VYHOVUJE</v>
      </c>
      <c r="L31" s="109"/>
      <c r="M31" s="109"/>
      <c r="N31" s="112"/>
    </row>
    <row r="32" spans="2:14" ht="60" customHeight="1" thickBot="1" thickTop="1">
      <c r="B32" s="93">
        <v>26</v>
      </c>
      <c r="C32" s="86" t="s">
        <v>142</v>
      </c>
      <c r="D32" s="89">
        <v>5</v>
      </c>
      <c r="E32" s="89" t="s">
        <v>46</v>
      </c>
      <c r="F32" s="90" t="s">
        <v>58</v>
      </c>
      <c r="G32" s="9">
        <f t="shared" si="0"/>
        <v>150</v>
      </c>
      <c r="H32" s="10">
        <v>30</v>
      </c>
      <c r="I32" s="76">
        <v>25.2</v>
      </c>
      <c r="J32" s="17">
        <f t="shared" si="1"/>
        <v>126</v>
      </c>
      <c r="K32" s="51" t="str">
        <f t="shared" si="2"/>
        <v>VYHOVUJE</v>
      </c>
      <c r="L32" s="109"/>
      <c r="M32" s="109"/>
      <c r="N32" s="112"/>
    </row>
    <row r="33" spans="2:14" ht="60" customHeight="1" thickBot="1" thickTop="1">
      <c r="B33" s="93">
        <v>27</v>
      </c>
      <c r="C33" s="86" t="s">
        <v>143</v>
      </c>
      <c r="D33" s="89">
        <v>5</v>
      </c>
      <c r="E33" s="89" t="s">
        <v>46</v>
      </c>
      <c r="F33" s="90" t="s">
        <v>59</v>
      </c>
      <c r="G33" s="9">
        <f t="shared" si="0"/>
        <v>175</v>
      </c>
      <c r="H33" s="10">
        <v>35</v>
      </c>
      <c r="I33" s="77">
        <v>35</v>
      </c>
      <c r="J33" s="17">
        <f t="shared" si="1"/>
        <v>175</v>
      </c>
      <c r="K33" s="50" t="str">
        <f t="shared" si="2"/>
        <v>VYHOVUJE</v>
      </c>
      <c r="L33" s="109"/>
      <c r="M33" s="109"/>
      <c r="N33" s="112"/>
    </row>
    <row r="34" spans="2:14" ht="33.75" customHeight="1" thickBot="1" thickTop="1">
      <c r="B34" s="32">
        <v>28</v>
      </c>
      <c r="C34" s="6" t="s">
        <v>60</v>
      </c>
      <c r="D34" s="91">
        <v>5</v>
      </c>
      <c r="E34" s="91" t="s">
        <v>46</v>
      </c>
      <c r="F34" s="92" t="s">
        <v>59</v>
      </c>
      <c r="G34" s="9">
        <f t="shared" si="0"/>
        <v>150</v>
      </c>
      <c r="H34" s="10">
        <v>30</v>
      </c>
      <c r="I34" s="76">
        <v>30</v>
      </c>
      <c r="J34" s="17">
        <f t="shared" si="1"/>
        <v>150</v>
      </c>
      <c r="K34" s="51" t="str">
        <f t="shared" si="2"/>
        <v>VYHOVUJE</v>
      </c>
      <c r="L34" s="109"/>
      <c r="M34" s="109"/>
      <c r="N34" s="112"/>
    </row>
    <row r="35" spans="2:14" ht="33.75" customHeight="1" thickBot="1" thickTop="1">
      <c r="B35" s="32">
        <v>29</v>
      </c>
      <c r="C35" s="6" t="s">
        <v>61</v>
      </c>
      <c r="D35" s="91">
        <v>5</v>
      </c>
      <c r="E35" s="91" t="s">
        <v>46</v>
      </c>
      <c r="F35" s="92" t="s">
        <v>58</v>
      </c>
      <c r="G35" s="9">
        <f t="shared" si="0"/>
        <v>125</v>
      </c>
      <c r="H35" s="10">
        <v>25</v>
      </c>
      <c r="I35" s="77">
        <v>25</v>
      </c>
      <c r="J35" s="17">
        <f t="shared" si="1"/>
        <v>125</v>
      </c>
      <c r="K35" s="50" t="str">
        <f t="shared" si="2"/>
        <v>VYHOVUJE</v>
      </c>
      <c r="L35" s="109"/>
      <c r="M35" s="109"/>
      <c r="N35" s="112"/>
    </row>
    <row r="36" spans="2:14" ht="33.75" customHeight="1" thickBot="1" thickTop="1">
      <c r="B36" s="93">
        <v>30</v>
      </c>
      <c r="C36" s="86" t="s">
        <v>144</v>
      </c>
      <c r="D36" s="89">
        <v>5</v>
      </c>
      <c r="E36" s="89" t="s">
        <v>46</v>
      </c>
      <c r="F36" s="90" t="s">
        <v>62</v>
      </c>
      <c r="G36" s="75">
        <v>175</v>
      </c>
      <c r="H36" s="10">
        <v>35</v>
      </c>
      <c r="I36" s="76">
        <v>33.3</v>
      </c>
      <c r="J36" s="17">
        <f t="shared" si="1"/>
        <v>166.5</v>
      </c>
      <c r="K36" s="51" t="str">
        <f t="shared" si="2"/>
        <v>VYHOVUJE</v>
      </c>
      <c r="L36" s="109"/>
      <c r="M36" s="109"/>
      <c r="N36" s="112"/>
    </row>
    <row r="37" spans="2:14" ht="48" customHeight="1" thickBot="1" thickTop="1">
      <c r="B37" s="93">
        <v>31</v>
      </c>
      <c r="C37" s="86" t="s">
        <v>145</v>
      </c>
      <c r="D37" s="89">
        <v>5</v>
      </c>
      <c r="E37" s="89" t="s">
        <v>46</v>
      </c>
      <c r="F37" s="90" t="s">
        <v>62</v>
      </c>
      <c r="G37" s="75">
        <v>200</v>
      </c>
      <c r="H37" s="10">
        <v>40</v>
      </c>
      <c r="I37" s="77">
        <v>40</v>
      </c>
      <c r="J37" s="17">
        <f t="shared" si="1"/>
        <v>200</v>
      </c>
      <c r="K37" s="50" t="str">
        <f t="shared" si="2"/>
        <v>VYHOVUJE</v>
      </c>
      <c r="L37" s="109"/>
      <c r="M37" s="109"/>
      <c r="N37" s="112"/>
    </row>
    <row r="38" spans="2:14" ht="33.75" customHeight="1" thickBot="1" thickTop="1">
      <c r="B38" s="32">
        <v>32</v>
      </c>
      <c r="C38" s="6" t="s">
        <v>63</v>
      </c>
      <c r="D38" s="7">
        <v>40</v>
      </c>
      <c r="E38" s="7" t="s">
        <v>46</v>
      </c>
      <c r="F38" s="6" t="s">
        <v>64</v>
      </c>
      <c r="G38" s="9">
        <f t="shared" si="0"/>
        <v>1400</v>
      </c>
      <c r="H38" s="10">
        <v>35</v>
      </c>
      <c r="I38" s="76">
        <v>19.6</v>
      </c>
      <c r="J38" s="17">
        <f t="shared" si="1"/>
        <v>784</v>
      </c>
      <c r="K38" s="51" t="str">
        <f t="shared" si="2"/>
        <v>VYHOVUJE</v>
      </c>
      <c r="L38" s="109"/>
      <c r="M38" s="109"/>
      <c r="N38" s="112"/>
    </row>
    <row r="39" spans="2:14" ht="33.75" customHeight="1" thickBot="1" thickTop="1">
      <c r="B39" s="32">
        <v>33</v>
      </c>
      <c r="C39" s="6" t="s">
        <v>65</v>
      </c>
      <c r="D39" s="7">
        <v>8</v>
      </c>
      <c r="E39" s="7" t="s">
        <v>46</v>
      </c>
      <c r="F39" s="6" t="s">
        <v>66</v>
      </c>
      <c r="G39" s="9">
        <f aca="true" t="shared" si="5" ref="G39:G70">D39*H39</f>
        <v>800</v>
      </c>
      <c r="H39" s="10">
        <v>100</v>
      </c>
      <c r="I39" s="77">
        <v>80.9</v>
      </c>
      <c r="J39" s="17">
        <f aca="true" t="shared" si="6" ref="J39:J70">I39*D39</f>
        <v>647.2</v>
      </c>
      <c r="K39" s="50" t="str">
        <f t="shared" si="2"/>
        <v>VYHOVUJE</v>
      </c>
      <c r="L39" s="109"/>
      <c r="M39" s="109"/>
      <c r="N39" s="112"/>
    </row>
    <row r="40" spans="2:14" ht="81.75" customHeight="1" thickBot="1" thickTop="1">
      <c r="B40" s="32">
        <v>34</v>
      </c>
      <c r="C40" s="6" t="s">
        <v>67</v>
      </c>
      <c r="D40" s="7">
        <v>100</v>
      </c>
      <c r="E40" s="7" t="s">
        <v>16</v>
      </c>
      <c r="F40" s="6" t="s">
        <v>68</v>
      </c>
      <c r="G40" s="9">
        <f t="shared" si="5"/>
        <v>3500</v>
      </c>
      <c r="H40" s="10">
        <v>35</v>
      </c>
      <c r="I40" s="76">
        <v>35</v>
      </c>
      <c r="J40" s="17">
        <f t="shared" si="6"/>
        <v>3500</v>
      </c>
      <c r="K40" s="50" t="str">
        <f t="shared" si="2"/>
        <v>VYHOVUJE</v>
      </c>
      <c r="L40" s="109"/>
      <c r="M40" s="109"/>
      <c r="N40" s="112"/>
    </row>
    <row r="41" spans="2:14" ht="33.75" customHeight="1" thickBot="1" thickTop="1">
      <c r="B41" s="32">
        <v>35</v>
      </c>
      <c r="C41" s="6" t="s">
        <v>69</v>
      </c>
      <c r="D41" s="7">
        <v>7</v>
      </c>
      <c r="E41" s="7" t="s">
        <v>70</v>
      </c>
      <c r="F41" s="6" t="s">
        <v>71</v>
      </c>
      <c r="G41" s="9">
        <f t="shared" si="5"/>
        <v>224</v>
      </c>
      <c r="H41" s="10">
        <v>32</v>
      </c>
      <c r="I41" s="77">
        <v>28.2</v>
      </c>
      <c r="J41" s="17">
        <f t="shared" si="6"/>
        <v>197.4</v>
      </c>
      <c r="K41" s="50" t="str">
        <f t="shared" si="2"/>
        <v>VYHOVUJE</v>
      </c>
      <c r="L41" s="109"/>
      <c r="M41" s="109"/>
      <c r="N41" s="112"/>
    </row>
    <row r="42" spans="2:14" ht="33.75" customHeight="1" thickBot="1" thickTop="1">
      <c r="B42" s="32">
        <v>36</v>
      </c>
      <c r="C42" s="6" t="s">
        <v>72</v>
      </c>
      <c r="D42" s="7">
        <v>1</v>
      </c>
      <c r="E42" s="7" t="s">
        <v>16</v>
      </c>
      <c r="F42" s="6" t="s">
        <v>73</v>
      </c>
      <c r="G42" s="9">
        <f t="shared" si="5"/>
        <v>9</v>
      </c>
      <c r="H42" s="10">
        <v>9</v>
      </c>
      <c r="I42" s="76">
        <v>8.5</v>
      </c>
      <c r="J42" s="17">
        <f t="shared" si="6"/>
        <v>8.5</v>
      </c>
      <c r="K42" s="51" t="str">
        <f t="shared" si="2"/>
        <v>VYHOVUJE</v>
      </c>
      <c r="L42" s="109"/>
      <c r="M42" s="109"/>
      <c r="N42" s="112"/>
    </row>
    <row r="43" spans="2:14" ht="33.75" customHeight="1" thickBot="1" thickTop="1">
      <c r="B43" s="32">
        <v>37</v>
      </c>
      <c r="C43" s="6" t="s">
        <v>74</v>
      </c>
      <c r="D43" s="7">
        <v>1</v>
      </c>
      <c r="E43" s="7" t="s">
        <v>46</v>
      </c>
      <c r="F43" s="6" t="s">
        <v>75</v>
      </c>
      <c r="G43" s="9">
        <f t="shared" si="5"/>
        <v>130</v>
      </c>
      <c r="H43" s="10">
        <v>130</v>
      </c>
      <c r="I43" s="77">
        <v>90</v>
      </c>
      <c r="J43" s="17">
        <f t="shared" si="6"/>
        <v>90</v>
      </c>
      <c r="K43" s="50" t="str">
        <f t="shared" si="2"/>
        <v>VYHOVUJE</v>
      </c>
      <c r="L43" s="109"/>
      <c r="M43" s="109"/>
      <c r="N43" s="112"/>
    </row>
    <row r="44" spans="2:14" ht="33.75" customHeight="1" thickBot="1" thickTop="1">
      <c r="B44" s="32">
        <v>38</v>
      </c>
      <c r="C44" s="6" t="s">
        <v>76</v>
      </c>
      <c r="D44" s="7">
        <v>4</v>
      </c>
      <c r="E44" s="7" t="s">
        <v>16</v>
      </c>
      <c r="F44" s="6" t="s">
        <v>77</v>
      </c>
      <c r="G44" s="9">
        <f t="shared" si="5"/>
        <v>152</v>
      </c>
      <c r="H44" s="10">
        <v>38</v>
      </c>
      <c r="I44" s="76">
        <v>31.35</v>
      </c>
      <c r="J44" s="17">
        <f t="shared" si="6"/>
        <v>125.4</v>
      </c>
      <c r="K44" s="51" t="str">
        <f t="shared" si="2"/>
        <v>VYHOVUJE</v>
      </c>
      <c r="L44" s="109"/>
      <c r="M44" s="109"/>
      <c r="N44" s="112"/>
    </row>
    <row r="45" spans="2:14" ht="33.75" customHeight="1" thickBot="1" thickTop="1">
      <c r="B45" s="32">
        <v>39</v>
      </c>
      <c r="C45" s="33" t="s">
        <v>78</v>
      </c>
      <c r="D45" s="34">
        <v>10</v>
      </c>
      <c r="E45" s="35" t="s">
        <v>46</v>
      </c>
      <c r="F45" s="33" t="s">
        <v>79</v>
      </c>
      <c r="G45" s="9">
        <f t="shared" si="5"/>
        <v>120</v>
      </c>
      <c r="H45" s="9">
        <v>12</v>
      </c>
      <c r="I45" s="77">
        <v>5.8</v>
      </c>
      <c r="J45" s="17">
        <f t="shared" si="6"/>
        <v>58</v>
      </c>
      <c r="K45" s="50" t="str">
        <f t="shared" si="2"/>
        <v>VYHOVUJE</v>
      </c>
      <c r="L45" s="109"/>
      <c r="M45" s="109"/>
      <c r="N45" s="112"/>
    </row>
    <row r="46" spans="2:14" ht="33.75" customHeight="1" thickBot="1" thickTop="1">
      <c r="B46" s="32">
        <v>40</v>
      </c>
      <c r="C46" s="33" t="s">
        <v>80</v>
      </c>
      <c r="D46" s="34">
        <v>20</v>
      </c>
      <c r="E46" s="35" t="s">
        <v>46</v>
      </c>
      <c r="F46" s="33" t="s">
        <v>81</v>
      </c>
      <c r="G46" s="9">
        <f t="shared" si="5"/>
        <v>340</v>
      </c>
      <c r="H46" s="9">
        <v>17</v>
      </c>
      <c r="I46" s="76">
        <v>4</v>
      </c>
      <c r="J46" s="17">
        <f t="shared" si="6"/>
        <v>80</v>
      </c>
      <c r="K46" s="51" t="str">
        <f t="shared" si="2"/>
        <v>VYHOVUJE</v>
      </c>
      <c r="L46" s="109"/>
      <c r="M46" s="109"/>
      <c r="N46" s="112"/>
    </row>
    <row r="47" spans="2:14" ht="33.75" customHeight="1" thickBot="1" thickTop="1">
      <c r="B47" s="32">
        <v>41</v>
      </c>
      <c r="C47" s="33" t="s">
        <v>82</v>
      </c>
      <c r="D47" s="34">
        <v>1</v>
      </c>
      <c r="E47" s="35" t="s">
        <v>46</v>
      </c>
      <c r="F47" s="33" t="s">
        <v>83</v>
      </c>
      <c r="G47" s="9">
        <f t="shared" si="5"/>
        <v>60</v>
      </c>
      <c r="H47" s="9">
        <v>60</v>
      </c>
      <c r="I47" s="77">
        <v>22</v>
      </c>
      <c r="J47" s="17">
        <f t="shared" si="6"/>
        <v>22</v>
      </c>
      <c r="K47" s="50" t="str">
        <f t="shared" si="2"/>
        <v>VYHOVUJE</v>
      </c>
      <c r="L47" s="109"/>
      <c r="M47" s="109"/>
      <c r="N47" s="112"/>
    </row>
    <row r="48" spans="2:14" ht="33.75" customHeight="1" thickBot="1" thickTop="1">
      <c r="B48" s="32">
        <v>42</v>
      </c>
      <c r="C48" s="33" t="s">
        <v>84</v>
      </c>
      <c r="D48" s="34">
        <v>20</v>
      </c>
      <c r="E48" s="35" t="s">
        <v>46</v>
      </c>
      <c r="F48" s="33" t="s">
        <v>85</v>
      </c>
      <c r="G48" s="9">
        <f t="shared" si="5"/>
        <v>1800</v>
      </c>
      <c r="H48" s="9">
        <v>90</v>
      </c>
      <c r="I48" s="76">
        <v>50.05</v>
      </c>
      <c r="J48" s="17">
        <f t="shared" si="6"/>
        <v>1001</v>
      </c>
      <c r="K48" s="51" t="str">
        <f t="shared" si="2"/>
        <v>VYHOVUJE</v>
      </c>
      <c r="L48" s="109"/>
      <c r="M48" s="109"/>
      <c r="N48" s="112"/>
    </row>
    <row r="49" spans="2:14" ht="33.75" customHeight="1" thickBot="1" thickTop="1">
      <c r="B49" s="32">
        <v>43</v>
      </c>
      <c r="C49" s="33" t="s">
        <v>86</v>
      </c>
      <c r="D49" s="34">
        <v>1</v>
      </c>
      <c r="E49" s="35" t="s">
        <v>16</v>
      </c>
      <c r="F49" s="33" t="s">
        <v>87</v>
      </c>
      <c r="G49" s="9">
        <f t="shared" si="5"/>
        <v>70</v>
      </c>
      <c r="H49" s="9">
        <v>70</v>
      </c>
      <c r="I49" s="77">
        <v>57.4</v>
      </c>
      <c r="J49" s="17">
        <f t="shared" si="6"/>
        <v>57.4</v>
      </c>
      <c r="K49" s="50" t="str">
        <f t="shared" si="2"/>
        <v>VYHOVUJE</v>
      </c>
      <c r="L49" s="109"/>
      <c r="M49" s="109"/>
      <c r="N49" s="112"/>
    </row>
    <row r="50" spans="1:14" ht="33.75" customHeight="1" thickBot="1" thickTop="1">
      <c r="A50" s="36"/>
      <c r="B50" s="40">
        <v>44</v>
      </c>
      <c r="C50" s="59" t="s">
        <v>88</v>
      </c>
      <c r="D50" s="41">
        <v>3</v>
      </c>
      <c r="E50" s="60" t="s">
        <v>46</v>
      </c>
      <c r="F50" s="59" t="s">
        <v>89</v>
      </c>
      <c r="G50" s="11">
        <f t="shared" si="5"/>
        <v>300</v>
      </c>
      <c r="H50" s="11">
        <v>100</v>
      </c>
      <c r="I50" s="78">
        <v>64.3</v>
      </c>
      <c r="J50" s="24">
        <f t="shared" si="6"/>
        <v>192.89999999999998</v>
      </c>
      <c r="K50" s="61" t="str">
        <f t="shared" si="2"/>
        <v>VYHOVUJE</v>
      </c>
      <c r="L50" s="109"/>
      <c r="M50" s="109"/>
      <c r="N50" s="112"/>
    </row>
    <row r="51" spans="1:14" ht="37.5" customHeight="1" thickBot="1" thickTop="1">
      <c r="A51" s="37"/>
      <c r="B51" s="38">
        <v>45</v>
      </c>
      <c r="C51" s="18" t="s">
        <v>90</v>
      </c>
      <c r="D51" s="39">
        <v>3</v>
      </c>
      <c r="E51" s="19" t="s">
        <v>16</v>
      </c>
      <c r="F51" s="18" t="s">
        <v>91</v>
      </c>
      <c r="G51" s="12">
        <f t="shared" si="5"/>
        <v>120</v>
      </c>
      <c r="H51" s="20">
        <v>40</v>
      </c>
      <c r="I51" s="77">
        <v>38.2</v>
      </c>
      <c r="J51" s="53">
        <f t="shared" si="6"/>
        <v>114.60000000000001</v>
      </c>
      <c r="K51" s="50" t="str">
        <f t="shared" si="2"/>
        <v>VYHOVUJE</v>
      </c>
      <c r="L51" s="107" t="s">
        <v>18</v>
      </c>
      <c r="M51" s="107" t="s">
        <v>92</v>
      </c>
      <c r="N51" s="110" t="s">
        <v>93</v>
      </c>
    </row>
    <row r="52" spans="2:14" ht="37.5" customHeight="1" thickBot="1" thickTop="1">
      <c r="B52" s="32">
        <v>46</v>
      </c>
      <c r="C52" s="6" t="s">
        <v>94</v>
      </c>
      <c r="D52" s="34">
        <v>2</v>
      </c>
      <c r="E52" s="7" t="s">
        <v>16</v>
      </c>
      <c r="F52" s="6" t="s">
        <v>38</v>
      </c>
      <c r="G52" s="9">
        <f t="shared" si="5"/>
        <v>80</v>
      </c>
      <c r="H52" s="10">
        <v>40</v>
      </c>
      <c r="I52" s="77">
        <v>29.85</v>
      </c>
      <c r="J52" s="17">
        <f t="shared" si="6"/>
        <v>59.7</v>
      </c>
      <c r="K52" s="51" t="str">
        <f t="shared" si="2"/>
        <v>VYHOVUJE</v>
      </c>
      <c r="L52" s="108"/>
      <c r="M52" s="108"/>
      <c r="N52" s="111"/>
    </row>
    <row r="53" spans="2:14" ht="37.5" customHeight="1" thickBot="1" thickTop="1">
      <c r="B53" s="32">
        <v>47</v>
      </c>
      <c r="C53" s="6" t="s">
        <v>95</v>
      </c>
      <c r="D53" s="34">
        <v>2</v>
      </c>
      <c r="E53" s="7" t="s">
        <v>16</v>
      </c>
      <c r="F53" s="6" t="s">
        <v>41</v>
      </c>
      <c r="G53" s="9">
        <f t="shared" si="5"/>
        <v>70</v>
      </c>
      <c r="H53" s="10">
        <v>35</v>
      </c>
      <c r="I53" s="76">
        <v>28.05</v>
      </c>
      <c r="J53" s="17">
        <f t="shared" si="6"/>
        <v>56.1</v>
      </c>
      <c r="K53" s="50" t="str">
        <f t="shared" si="2"/>
        <v>VYHOVUJE</v>
      </c>
      <c r="L53" s="108"/>
      <c r="M53" s="108"/>
      <c r="N53" s="111"/>
    </row>
    <row r="54" spans="2:14" ht="37.5" customHeight="1" thickBot="1" thickTop="1">
      <c r="B54" s="32">
        <v>48</v>
      </c>
      <c r="C54" s="6" t="s">
        <v>96</v>
      </c>
      <c r="D54" s="34">
        <v>2</v>
      </c>
      <c r="E54" s="7" t="s">
        <v>46</v>
      </c>
      <c r="F54" s="6" t="s">
        <v>97</v>
      </c>
      <c r="G54" s="9">
        <f t="shared" si="5"/>
        <v>120</v>
      </c>
      <c r="H54" s="10">
        <v>60</v>
      </c>
      <c r="I54" s="77">
        <v>51.55</v>
      </c>
      <c r="J54" s="17">
        <f t="shared" si="6"/>
        <v>103.1</v>
      </c>
      <c r="K54" s="51" t="str">
        <f t="shared" si="2"/>
        <v>VYHOVUJE</v>
      </c>
      <c r="L54" s="108"/>
      <c r="M54" s="108"/>
      <c r="N54" s="111"/>
    </row>
    <row r="55" spans="2:14" ht="37.5" customHeight="1" thickBot="1" thickTop="1">
      <c r="B55" s="32">
        <v>49</v>
      </c>
      <c r="C55" s="6" t="s">
        <v>98</v>
      </c>
      <c r="D55" s="34">
        <v>2</v>
      </c>
      <c r="E55" s="7" t="s">
        <v>46</v>
      </c>
      <c r="F55" s="6" t="s">
        <v>99</v>
      </c>
      <c r="G55" s="9">
        <f t="shared" si="5"/>
        <v>60</v>
      </c>
      <c r="H55" s="10">
        <v>30</v>
      </c>
      <c r="I55" s="76">
        <v>16.25</v>
      </c>
      <c r="J55" s="17">
        <f t="shared" si="6"/>
        <v>32.5</v>
      </c>
      <c r="K55" s="50" t="str">
        <f t="shared" si="2"/>
        <v>VYHOVUJE</v>
      </c>
      <c r="L55" s="108"/>
      <c r="M55" s="108"/>
      <c r="N55" s="111"/>
    </row>
    <row r="56" spans="2:14" ht="37.5" customHeight="1" thickBot="1" thickTop="1">
      <c r="B56" s="32">
        <v>50</v>
      </c>
      <c r="C56" s="13" t="s">
        <v>100</v>
      </c>
      <c r="D56" s="34">
        <v>2</v>
      </c>
      <c r="E56" s="14" t="s">
        <v>16</v>
      </c>
      <c r="F56" s="15" t="s">
        <v>101</v>
      </c>
      <c r="G56" s="9">
        <f t="shared" si="5"/>
        <v>32</v>
      </c>
      <c r="H56" s="16">
        <v>16</v>
      </c>
      <c r="I56" s="77">
        <v>10.85</v>
      </c>
      <c r="J56" s="17">
        <f t="shared" si="6"/>
        <v>21.7</v>
      </c>
      <c r="K56" s="51" t="str">
        <f t="shared" si="2"/>
        <v>VYHOVUJE</v>
      </c>
      <c r="L56" s="108"/>
      <c r="M56" s="108"/>
      <c r="N56" s="111"/>
    </row>
    <row r="57" spans="2:14" ht="74.25" customHeight="1" thickBot="1" thickTop="1">
      <c r="B57" s="32">
        <v>51</v>
      </c>
      <c r="C57" s="6" t="s">
        <v>102</v>
      </c>
      <c r="D57" s="34">
        <v>5</v>
      </c>
      <c r="E57" s="7" t="s">
        <v>46</v>
      </c>
      <c r="F57" s="6" t="s">
        <v>103</v>
      </c>
      <c r="G57" s="9">
        <f t="shared" si="5"/>
        <v>425</v>
      </c>
      <c r="H57" s="10">
        <v>85</v>
      </c>
      <c r="I57" s="76">
        <v>80.4</v>
      </c>
      <c r="J57" s="17">
        <f t="shared" si="6"/>
        <v>402</v>
      </c>
      <c r="K57" s="50" t="str">
        <f t="shared" si="2"/>
        <v>VYHOVUJE</v>
      </c>
      <c r="L57" s="108"/>
      <c r="M57" s="108"/>
      <c r="N57" s="111"/>
    </row>
    <row r="58" spans="2:14" ht="37.5" customHeight="1" thickBot="1" thickTop="1">
      <c r="B58" s="32">
        <v>52</v>
      </c>
      <c r="C58" s="6" t="s">
        <v>104</v>
      </c>
      <c r="D58" s="34">
        <v>1</v>
      </c>
      <c r="E58" s="7" t="s">
        <v>16</v>
      </c>
      <c r="F58" s="6" t="s">
        <v>105</v>
      </c>
      <c r="G58" s="9">
        <f t="shared" si="5"/>
        <v>19</v>
      </c>
      <c r="H58" s="10">
        <v>19</v>
      </c>
      <c r="I58" s="77">
        <v>15.65</v>
      </c>
      <c r="J58" s="17">
        <f t="shared" si="6"/>
        <v>15.65</v>
      </c>
      <c r="K58" s="51" t="str">
        <f t="shared" si="2"/>
        <v>VYHOVUJE</v>
      </c>
      <c r="L58" s="108"/>
      <c r="M58" s="108"/>
      <c r="N58" s="111"/>
    </row>
    <row r="59" spans="2:14" ht="37.5" customHeight="1" thickBot="1" thickTop="1">
      <c r="B59" s="32">
        <v>53</v>
      </c>
      <c r="C59" s="6" t="s">
        <v>106</v>
      </c>
      <c r="D59" s="34">
        <v>1</v>
      </c>
      <c r="E59" s="7" t="s">
        <v>16</v>
      </c>
      <c r="F59" s="6" t="s">
        <v>107</v>
      </c>
      <c r="G59" s="9">
        <f t="shared" si="5"/>
        <v>24</v>
      </c>
      <c r="H59" s="10">
        <v>24</v>
      </c>
      <c r="I59" s="76">
        <v>10.5</v>
      </c>
      <c r="J59" s="17">
        <f t="shared" si="6"/>
        <v>10.5</v>
      </c>
      <c r="K59" s="50" t="str">
        <f t="shared" si="2"/>
        <v>VYHOVUJE</v>
      </c>
      <c r="L59" s="108"/>
      <c r="M59" s="108"/>
      <c r="N59" s="111"/>
    </row>
    <row r="60" spans="2:14" ht="37.5" customHeight="1" thickBot="1" thickTop="1">
      <c r="B60" s="32">
        <v>54</v>
      </c>
      <c r="C60" s="6" t="s">
        <v>108</v>
      </c>
      <c r="D60" s="34">
        <v>4</v>
      </c>
      <c r="E60" s="7" t="s">
        <v>16</v>
      </c>
      <c r="F60" s="6" t="s">
        <v>109</v>
      </c>
      <c r="G60" s="9">
        <f t="shared" si="5"/>
        <v>32</v>
      </c>
      <c r="H60" s="10">
        <v>8</v>
      </c>
      <c r="I60" s="77">
        <v>3.4</v>
      </c>
      <c r="J60" s="17">
        <f t="shared" si="6"/>
        <v>13.6</v>
      </c>
      <c r="K60" s="50" t="str">
        <f t="shared" si="2"/>
        <v>VYHOVUJE</v>
      </c>
      <c r="L60" s="108"/>
      <c r="M60" s="108"/>
      <c r="N60" s="111"/>
    </row>
    <row r="61" spans="2:14" ht="37.5" customHeight="1" thickBot="1" thickTop="1">
      <c r="B61" s="32">
        <v>55</v>
      </c>
      <c r="C61" s="6" t="s">
        <v>110</v>
      </c>
      <c r="D61" s="34">
        <v>1</v>
      </c>
      <c r="E61" s="7" t="s">
        <v>16</v>
      </c>
      <c r="F61" s="6" t="s">
        <v>111</v>
      </c>
      <c r="G61" s="9">
        <f t="shared" si="5"/>
        <v>35</v>
      </c>
      <c r="H61" s="10">
        <v>35</v>
      </c>
      <c r="I61" s="77">
        <v>35</v>
      </c>
      <c r="J61" s="17">
        <f t="shared" si="6"/>
        <v>35</v>
      </c>
      <c r="K61" s="50" t="str">
        <f t="shared" si="2"/>
        <v>VYHOVUJE</v>
      </c>
      <c r="L61" s="108"/>
      <c r="M61" s="108"/>
      <c r="N61" s="111"/>
    </row>
    <row r="62" spans="2:14" ht="37.5" customHeight="1" thickBot="1" thickTop="1">
      <c r="B62" s="32">
        <v>56</v>
      </c>
      <c r="C62" s="6" t="s">
        <v>112</v>
      </c>
      <c r="D62" s="34">
        <v>1</v>
      </c>
      <c r="E62" s="7" t="s">
        <v>46</v>
      </c>
      <c r="F62" s="6" t="s">
        <v>113</v>
      </c>
      <c r="G62" s="9">
        <f t="shared" si="5"/>
        <v>12</v>
      </c>
      <c r="H62" s="10">
        <v>12</v>
      </c>
      <c r="I62" s="76">
        <v>4.5</v>
      </c>
      <c r="J62" s="17">
        <f t="shared" si="6"/>
        <v>4.5</v>
      </c>
      <c r="K62" s="51" t="str">
        <f t="shared" si="2"/>
        <v>VYHOVUJE</v>
      </c>
      <c r="L62" s="108"/>
      <c r="M62" s="108"/>
      <c r="N62" s="111"/>
    </row>
    <row r="63" spans="2:14" ht="37.5" customHeight="1" thickBot="1" thickTop="1">
      <c r="B63" s="32">
        <v>57</v>
      </c>
      <c r="C63" s="6" t="s">
        <v>114</v>
      </c>
      <c r="D63" s="34">
        <v>2</v>
      </c>
      <c r="E63" s="7" t="s">
        <v>16</v>
      </c>
      <c r="F63" s="6" t="s">
        <v>115</v>
      </c>
      <c r="G63" s="9">
        <f t="shared" si="5"/>
        <v>14</v>
      </c>
      <c r="H63" s="10">
        <v>7</v>
      </c>
      <c r="I63" s="77">
        <v>4.55</v>
      </c>
      <c r="J63" s="17">
        <f t="shared" si="6"/>
        <v>9.1</v>
      </c>
      <c r="K63" s="50" t="str">
        <f t="shared" si="2"/>
        <v>VYHOVUJE</v>
      </c>
      <c r="L63" s="108"/>
      <c r="M63" s="108"/>
      <c r="N63" s="111"/>
    </row>
    <row r="64" spans="2:14" ht="37.5" customHeight="1" thickBot="1" thickTop="1">
      <c r="B64" s="32">
        <v>58</v>
      </c>
      <c r="C64" s="6" t="s">
        <v>116</v>
      </c>
      <c r="D64" s="34">
        <v>1</v>
      </c>
      <c r="E64" s="7" t="s">
        <v>16</v>
      </c>
      <c r="F64" s="6" t="s">
        <v>117</v>
      </c>
      <c r="G64" s="9">
        <f t="shared" si="5"/>
        <v>12</v>
      </c>
      <c r="H64" s="10">
        <v>12</v>
      </c>
      <c r="I64" s="76">
        <v>7.5</v>
      </c>
      <c r="J64" s="17">
        <f t="shared" si="6"/>
        <v>7.5</v>
      </c>
      <c r="K64" s="51" t="str">
        <f t="shared" si="2"/>
        <v>VYHOVUJE</v>
      </c>
      <c r="L64" s="108"/>
      <c r="M64" s="108"/>
      <c r="N64" s="111"/>
    </row>
    <row r="65" spans="2:14" ht="37.5" customHeight="1" thickBot="1" thickTop="1">
      <c r="B65" s="32">
        <v>59</v>
      </c>
      <c r="C65" s="6" t="s">
        <v>118</v>
      </c>
      <c r="D65" s="34">
        <v>5</v>
      </c>
      <c r="E65" s="7" t="s">
        <v>16</v>
      </c>
      <c r="F65" s="6" t="s">
        <v>119</v>
      </c>
      <c r="G65" s="9">
        <f t="shared" si="5"/>
        <v>40</v>
      </c>
      <c r="H65" s="10">
        <v>8</v>
      </c>
      <c r="I65" s="77">
        <v>4.45</v>
      </c>
      <c r="J65" s="17">
        <f t="shared" si="6"/>
        <v>22.25</v>
      </c>
      <c r="K65" s="50" t="str">
        <f t="shared" si="2"/>
        <v>VYHOVUJE</v>
      </c>
      <c r="L65" s="108"/>
      <c r="M65" s="108"/>
      <c r="N65" s="111"/>
    </row>
    <row r="66" spans="2:14" ht="49.5" customHeight="1" thickBot="1" thickTop="1">
      <c r="B66" s="32">
        <v>60</v>
      </c>
      <c r="C66" s="6" t="s">
        <v>120</v>
      </c>
      <c r="D66" s="34">
        <v>1</v>
      </c>
      <c r="E66" s="7" t="s">
        <v>70</v>
      </c>
      <c r="F66" s="6" t="s">
        <v>121</v>
      </c>
      <c r="G66" s="9">
        <f t="shared" si="5"/>
        <v>120</v>
      </c>
      <c r="H66" s="10">
        <v>120</v>
      </c>
      <c r="I66" s="76">
        <v>120</v>
      </c>
      <c r="J66" s="17">
        <f t="shared" si="6"/>
        <v>120</v>
      </c>
      <c r="K66" s="51" t="str">
        <f t="shared" si="2"/>
        <v>VYHOVUJE</v>
      </c>
      <c r="L66" s="108"/>
      <c r="M66" s="108"/>
      <c r="N66" s="111"/>
    </row>
    <row r="67" spans="2:14" ht="37.5" customHeight="1" thickBot="1" thickTop="1">
      <c r="B67" s="32">
        <v>61</v>
      </c>
      <c r="C67" s="6" t="s">
        <v>122</v>
      </c>
      <c r="D67" s="34">
        <v>1</v>
      </c>
      <c r="E67" s="7" t="s">
        <v>16</v>
      </c>
      <c r="F67" s="6" t="s">
        <v>123</v>
      </c>
      <c r="G67" s="9">
        <f t="shared" si="5"/>
        <v>28</v>
      </c>
      <c r="H67" s="10">
        <v>28</v>
      </c>
      <c r="I67" s="77">
        <v>23.4</v>
      </c>
      <c r="J67" s="17">
        <f t="shared" si="6"/>
        <v>23.4</v>
      </c>
      <c r="K67" s="50" t="str">
        <f t="shared" si="2"/>
        <v>VYHOVUJE</v>
      </c>
      <c r="L67" s="108"/>
      <c r="M67" s="108"/>
      <c r="N67" s="111"/>
    </row>
    <row r="68" spans="2:14" ht="37.5" customHeight="1" thickBot="1" thickTop="1">
      <c r="B68" s="32">
        <v>62</v>
      </c>
      <c r="C68" s="6" t="s">
        <v>124</v>
      </c>
      <c r="D68" s="34">
        <v>1</v>
      </c>
      <c r="E68" s="7" t="s">
        <v>46</v>
      </c>
      <c r="F68" s="6" t="s">
        <v>125</v>
      </c>
      <c r="G68" s="9">
        <f t="shared" si="5"/>
        <v>9</v>
      </c>
      <c r="H68" s="10">
        <v>9</v>
      </c>
      <c r="I68" s="76">
        <v>8.5</v>
      </c>
      <c r="J68" s="17">
        <f t="shared" si="6"/>
        <v>8.5</v>
      </c>
      <c r="K68" s="51" t="str">
        <f t="shared" si="2"/>
        <v>VYHOVUJE</v>
      </c>
      <c r="L68" s="108"/>
      <c r="M68" s="108"/>
      <c r="N68" s="111"/>
    </row>
    <row r="69" spans="2:14" ht="37.5" customHeight="1" thickBot="1" thickTop="1">
      <c r="B69" s="32">
        <v>63</v>
      </c>
      <c r="C69" s="6" t="s">
        <v>126</v>
      </c>
      <c r="D69" s="34">
        <v>2</v>
      </c>
      <c r="E69" s="7" t="s">
        <v>16</v>
      </c>
      <c r="F69" s="6" t="s">
        <v>127</v>
      </c>
      <c r="G69" s="9">
        <f t="shared" si="5"/>
        <v>90</v>
      </c>
      <c r="H69" s="10">
        <v>45</v>
      </c>
      <c r="I69" s="77">
        <v>38.3</v>
      </c>
      <c r="J69" s="17">
        <f t="shared" si="6"/>
        <v>76.6</v>
      </c>
      <c r="K69" s="50" t="str">
        <f t="shared" si="2"/>
        <v>VYHOVUJE</v>
      </c>
      <c r="L69" s="108"/>
      <c r="M69" s="108"/>
      <c r="N69" s="111"/>
    </row>
    <row r="70" spans="2:14" ht="37.5" customHeight="1" thickBot="1" thickTop="1">
      <c r="B70" s="32">
        <v>64</v>
      </c>
      <c r="C70" s="6" t="s">
        <v>128</v>
      </c>
      <c r="D70" s="34">
        <v>1</v>
      </c>
      <c r="E70" s="7" t="s">
        <v>46</v>
      </c>
      <c r="F70" s="6" t="s">
        <v>129</v>
      </c>
      <c r="G70" s="9">
        <f t="shared" si="5"/>
        <v>190</v>
      </c>
      <c r="H70" s="10">
        <v>190</v>
      </c>
      <c r="I70" s="77">
        <v>190</v>
      </c>
      <c r="J70" s="17">
        <f t="shared" si="6"/>
        <v>190</v>
      </c>
      <c r="K70" s="50" t="str">
        <f t="shared" si="2"/>
        <v>VYHOVUJE</v>
      </c>
      <c r="L70" s="108"/>
      <c r="M70" s="108"/>
      <c r="N70" s="111"/>
    </row>
    <row r="71" spans="2:14" ht="37.5" customHeight="1" thickBot="1" thickTop="1">
      <c r="B71" s="32">
        <v>65</v>
      </c>
      <c r="C71" s="6" t="s">
        <v>130</v>
      </c>
      <c r="D71" s="34">
        <v>1</v>
      </c>
      <c r="E71" s="7" t="s">
        <v>16</v>
      </c>
      <c r="F71" s="6" t="s">
        <v>131</v>
      </c>
      <c r="G71" s="9">
        <f aca="true" t="shared" si="7" ref="G71:G72">D71*H71</f>
        <v>60</v>
      </c>
      <c r="H71" s="10">
        <v>60</v>
      </c>
      <c r="I71" s="76">
        <v>18.15</v>
      </c>
      <c r="J71" s="17">
        <f aca="true" t="shared" si="8" ref="J71:J72">I71*D71</f>
        <v>18.15</v>
      </c>
      <c r="K71" s="51" t="str">
        <f aca="true" t="shared" si="9" ref="K71:K72">IF(ISNUMBER(I71),IF(I71&gt;H71,"NEVYHOVUJE","VYHOVUJE")," ")</f>
        <v>VYHOVUJE</v>
      </c>
      <c r="L71" s="108"/>
      <c r="M71" s="108"/>
      <c r="N71" s="111"/>
    </row>
    <row r="72" spans="2:14" s="36" customFormat="1" ht="37.5" customHeight="1" thickBot="1" thickTop="1">
      <c r="B72" s="40">
        <v>66</v>
      </c>
      <c r="C72" s="21" t="s">
        <v>132</v>
      </c>
      <c r="D72" s="41">
        <v>2</v>
      </c>
      <c r="E72" s="22" t="s">
        <v>16</v>
      </c>
      <c r="F72" s="21" t="s">
        <v>133</v>
      </c>
      <c r="G72" s="11">
        <f t="shared" si="7"/>
        <v>24</v>
      </c>
      <c r="H72" s="23">
        <v>12</v>
      </c>
      <c r="I72" s="78">
        <v>7.25</v>
      </c>
      <c r="J72" s="24">
        <f t="shared" si="8"/>
        <v>14.5</v>
      </c>
      <c r="K72" s="52" t="str">
        <f t="shared" si="9"/>
        <v>VYHOVUJE</v>
      </c>
      <c r="L72" s="109"/>
      <c r="M72" s="109"/>
      <c r="N72" s="112"/>
    </row>
    <row r="73" spans="1:14" ht="13.5" customHeight="1" thickBot="1" thickTop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2:14" ht="60.75" customHeight="1" thickBot="1" thickTop="1">
      <c r="B74" s="95" t="s">
        <v>134</v>
      </c>
      <c r="C74" s="95"/>
      <c r="D74" s="95"/>
      <c r="E74" s="95"/>
      <c r="F74" s="95"/>
      <c r="G74" s="79"/>
      <c r="H74" s="5" t="s">
        <v>135</v>
      </c>
      <c r="I74" s="96" t="s">
        <v>136</v>
      </c>
      <c r="J74" s="96"/>
      <c r="K74" s="96"/>
      <c r="L74" s="80"/>
      <c r="M74" s="42"/>
      <c r="N74" s="42"/>
    </row>
    <row r="75" spans="2:14" ht="33" customHeight="1" thickBot="1" thickTop="1">
      <c r="B75" s="97" t="s">
        <v>137</v>
      </c>
      <c r="C75" s="97"/>
      <c r="D75" s="97"/>
      <c r="E75" s="97"/>
      <c r="F75" s="97"/>
      <c r="G75" s="81"/>
      <c r="H75" s="82">
        <f>SUM(G7:G72)</f>
        <v>18388</v>
      </c>
      <c r="I75" s="98">
        <f>SUM(J7:J72)</f>
        <v>14424.95</v>
      </c>
      <c r="J75" s="98"/>
      <c r="K75" s="98"/>
      <c r="L75" s="43"/>
      <c r="M75" s="83"/>
      <c r="N75" s="83"/>
    </row>
    <row r="76" spans="2:14" ht="14.25" customHeight="1" thickTop="1">
      <c r="B76" s="36"/>
      <c r="C76" s="44"/>
      <c r="D76" s="45"/>
      <c r="E76" s="46"/>
      <c r="F76" s="44"/>
      <c r="G76" s="47"/>
      <c r="H76" s="47"/>
      <c r="I76" s="47"/>
      <c r="J76" s="36"/>
      <c r="K76" s="36"/>
      <c r="L76" s="47"/>
      <c r="M76" s="36"/>
      <c r="N76" s="36"/>
    </row>
    <row r="77" spans="2:14" ht="14.25" customHeight="1">
      <c r="B77" s="36"/>
      <c r="C77" s="44"/>
      <c r="D77" s="45"/>
      <c r="E77" s="46"/>
      <c r="F77" s="44"/>
      <c r="G77" s="47"/>
      <c r="H77" s="47"/>
      <c r="I77" s="47"/>
      <c r="J77" s="36"/>
      <c r="K77" s="36"/>
      <c r="L77" s="47"/>
      <c r="M77" s="36"/>
      <c r="N77" s="36"/>
    </row>
    <row r="78" spans="2:14" ht="14.25" customHeight="1">
      <c r="B78" s="36"/>
      <c r="C78" s="44"/>
      <c r="D78" s="45"/>
      <c r="E78" s="46"/>
      <c r="F78" s="44"/>
      <c r="G78" s="47"/>
      <c r="H78" s="47"/>
      <c r="I78" s="47"/>
      <c r="J78" s="36"/>
      <c r="K78" s="36"/>
      <c r="L78" s="47"/>
      <c r="M78" s="36"/>
      <c r="N78" s="36"/>
    </row>
    <row r="79" spans="2:14" ht="14.25" customHeight="1">
      <c r="B79" s="36"/>
      <c r="C79" s="44"/>
      <c r="D79" s="45"/>
      <c r="E79" s="46"/>
      <c r="F79" s="44"/>
      <c r="G79" s="47"/>
      <c r="H79" s="47"/>
      <c r="I79" s="47"/>
      <c r="J79" s="36"/>
      <c r="K79" s="36"/>
      <c r="L79" s="47"/>
      <c r="M79" s="36"/>
      <c r="N79" s="36"/>
    </row>
    <row r="80" spans="3:6" ht="15">
      <c r="C80" s="66"/>
      <c r="E80" s="66"/>
      <c r="F80" s="66"/>
    </row>
    <row r="81" spans="3:6" ht="15">
      <c r="C81" s="66"/>
      <c r="E81" s="66"/>
      <c r="F81" s="66"/>
    </row>
    <row r="82" spans="3:6" ht="15">
      <c r="C82" s="66"/>
      <c r="E82" s="66"/>
      <c r="F82" s="66"/>
    </row>
    <row r="83" spans="3:6" ht="15">
      <c r="C83" s="66"/>
      <c r="E83" s="66"/>
      <c r="F83" s="66"/>
    </row>
    <row r="84" spans="3:6" ht="15">
      <c r="C84" s="66"/>
      <c r="E84" s="66"/>
      <c r="F84" s="66"/>
    </row>
    <row r="85" spans="3:6" ht="15">
      <c r="C85" s="66"/>
      <c r="E85" s="66"/>
      <c r="F85" s="66"/>
    </row>
    <row r="86" spans="3:6" ht="15">
      <c r="C86" s="66"/>
      <c r="E86" s="66"/>
      <c r="F86" s="66"/>
    </row>
    <row r="87" spans="3:6" ht="15">
      <c r="C87" s="66"/>
      <c r="E87" s="66"/>
      <c r="F87" s="66"/>
    </row>
    <row r="88" spans="3:6" ht="15">
      <c r="C88" s="66"/>
      <c r="E88" s="66"/>
      <c r="F88" s="66"/>
    </row>
    <row r="89" spans="3:6" ht="15">
      <c r="C89" s="66"/>
      <c r="E89" s="66"/>
      <c r="F89" s="66"/>
    </row>
    <row r="90" spans="3:6" ht="15">
      <c r="C90" s="66"/>
      <c r="E90" s="66"/>
      <c r="F90" s="66"/>
    </row>
    <row r="91" spans="3:6" ht="15">
      <c r="C91" s="66"/>
      <c r="E91" s="66"/>
      <c r="F91" s="66"/>
    </row>
    <row r="92" spans="3:6" ht="15">
      <c r="C92" s="66"/>
      <c r="E92" s="66"/>
      <c r="F92" s="66"/>
    </row>
    <row r="93" spans="3:6" ht="15">
      <c r="C93" s="66"/>
      <c r="E93" s="66"/>
      <c r="F93" s="66"/>
    </row>
    <row r="94" spans="3:6" ht="15">
      <c r="C94" s="66"/>
      <c r="E94" s="66"/>
      <c r="F94" s="66"/>
    </row>
    <row r="95" spans="3:6" ht="15">
      <c r="C95" s="66"/>
      <c r="E95" s="66"/>
      <c r="F95" s="66"/>
    </row>
    <row r="96" spans="3:6" ht="15">
      <c r="C96" s="66"/>
      <c r="E96" s="66"/>
      <c r="F96" s="66"/>
    </row>
    <row r="97" spans="3:6" ht="15">
      <c r="C97" s="66"/>
      <c r="E97" s="66"/>
      <c r="F97" s="66"/>
    </row>
    <row r="98" spans="3:6" ht="15">
      <c r="C98" s="66"/>
      <c r="E98" s="66"/>
      <c r="F98" s="66"/>
    </row>
    <row r="99" spans="3:6" ht="15">
      <c r="C99" s="66"/>
      <c r="E99" s="66"/>
      <c r="F99" s="66"/>
    </row>
    <row r="100" spans="3:6" ht="15">
      <c r="C100" s="66"/>
      <c r="E100" s="66"/>
      <c r="F100" s="66"/>
    </row>
    <row r="101" spans="3:6" ht="15">
      <c r="C101" s="66"/>
      <c r="E101" s="66"/>
      <c r="F101" s="66"/>
    </row>
    <row r="102" spans="3:6" ht="15">
      <c r="C102" s="66"/>
      <c r="E102" s="66"/>
      <c r="F102" s="66"/>
    </row>
    <row r="103" spans="3:6" ht="15">
      <c r="C103" s="66"/>
      <c r="E103" s="66"/>
      <c r="F103" s="66"/>
    </row>
    <row r="104" spans="3:6" ht="15">
      <c r="C104" s="66"/>
      <c r="E104" s="66"/>
      <c r="F104" s="66"/>
    </row>
    <row r="105" spans="3:6" ht="15">
      <c r="C105" s="66"/>
      <c r="E105" s="66"/>
      <c r="F105" s="66"/>
    </row>
    <row r="106" spans="3:6" ht="15">
      <c r="C106" s="66"/>
      <c r="E106" s="66"/>
      <c r="F106" s="66"/>
    </row>
    <row r="107" spans="3:6" ht="15">
      <c r="C107" s="66"/>
      <c r="E107" s="66"/>
      <c r="F107" s="66"/>
    </row>
    <row r="108" spans="3:6" ht="15">
      <c r="C108" s="66"/>
      <c r="E108" s="66"/>
      <c r="F108" s="66"/>
    </row>
    <row r="109" spans="3:6" ht="15">
      <c r="C109" s="66"/>
      <c r="E109" s="66"/>
      <c r="F109" s="66"/>
    </row>
    <row r="110" spans="3:6" ht="15">
      <c r="C110" s="66"/>
      <c r="E110" s="66"/>
      <c r="F110" s="66"/>
    </row>
    <row r="111" spans="3:6" ht="15">
      <c r="C111" s="66"/>
      <c r="E111" s="66"/>
      <c r="F111" s="66"/>
    </row>
    <row r="112" spans="3:6" ht="15">
      <c r="C112" s="66"/>
      <c r="E112" s="66"/>
      <c r="F112" s="66"/>
    </row>
    <row r="113" spans="3:6" ht="15">
      <c r="C113" s="66"/>
      <c r="E113" s="66"/>
      <c r="F113" s="66"/>
    </row>
    <row r="114" spans="3:6" ht="15">
      <c r="C114" s="66"/>
      <c r="E114" s="66"/>
      <c r="F114" s="66"/>
    </row>
    <row r="115" spans="3:6" ht="15">
      <c r="C115" s="66"/>
      <c r="E115" s="66"/>
      <c r="F115" s="66"/>
    </row>
    <row r="116" spans="3:6" ht="15">
      <c r="C116" s="66"/>
      <c r="E116" s="66"/>
      <c r="F116" s="66"/>
    </row>
    <row r="117" spans="3:6" ht="15">
      <c r="C117" s="66"/>
      <c r="E117" s="66"/>
      <c r="F117" s="66"/>
    </row>
    <row r="118" spans="3:6" ht="15">
      <c r="C118" s="66"/>
      <c r="E118" s="66"/>
      <c r="F118" s="66"/>
    </row>
    <row r="119" spans="3:6" ht="15">
      <c r="C119" s="66"/>
      <c r="E119" s="66"/>
      <c r="F119" s="66"/>
    </row>
    <row r="120" spans="3:6" ht="15">
      <c r="C120" s="66"/>
      <c r="E120" s="66"/>
      <c r="F120" s="66"/>
    </row>
    <row r="121" spans="3:6" ht="15">
      <c r="C121" s="66"/>
      <c r="E121" s="66"/>
      <c r="F121" s="66"/>
    </row>
    <row r="122" spans="3:6" ht="15">
      <c r="C122" s="66"/>
      <c r="E122" s="66"/>
      <c r="F122" s="66"/>
    </row>
    <row r="123" spans="3:6" ht="15">
      <c r="C123" s="66"/>
      <c r="E123" s="66"/>
      <c r="F123" s="66"/>
    </row>
    <row r="124" spans="3:6" ht="15">
      <c r="C124" s="66"/>
      <c r="E124" s="66"/>
      <c r="F124" s="66"/>
    </row>
    <row r="125" spans="3:6" ht="15">
      <c r="C125" s="66"/>
      <c r="E125" s="66"/>
      <c r="F125" s="66"/>
    </row>
    <row r="126" spans="3:6" ht="15">
      <c r="C126" s="66"/>
      <c r="E126" s="66"/>
      <c r="F126" s="66"/>
    </row>
    <row r="127" spans="3:6" ht="15">
      <c r="C127" s="66"/>
      <c r="E127" s="66"/>
      <c r="F127" s="66"/>
    </row>
    <row r="128" spans="3:6" ht="15">
      <c r="C128" s="66"/>
      <c r="E128" s="66"/>
      <c r="F128" s="66"/>
    </row>
    <row r="129" spans="3:6" ht="15">
      <c r="C129" s="66"/>
      <c r="E129" s="66"/>
      <c r="F129" s="66"/>
    </row>
    <row r="130" spans="3:6" ht="15">
      <c r="C130" s="66"/>
      <c r="E130" s="66"/>
      <c r="F130" s="66"/>
    </row>
    <row r="131" spans="3:6" ht="15">
      <c r="C131" s="66"/>
      <c r="E131" s="66"/>
      <c r="F131" s="66"/>
    </row>
    <row r="132" spans="3:6" ht="15">
      <c r="C132" s="66"/>
      <c r="E132" s="66"/>
      <c r="F132" s="66"/>
    </row>
    <row r="133" spans="3:6" ht="15">
      <c r="C133" s="66"/>
      <c r="E133" s="66"/>
      <c r="F133" s="66"/>
    </row>
    <row r="134" spans="3:6" ht="15">
      <c r="C134" s="66"/>
      <c r="E134" s="66"/>
      <c r="F134" s="66"/>
    </row>
    <row r="135" spans="3:6" ht="15">
      <c r="C135" s="66"/>
      <c r="E135" s="66"/>
      <c r="F135" s="66"/>
    </row>
    <row r="136" spans="3:6" ht="15">
      <c r="C136" s="66"/>
      <c r="E136" s="66"/>
      <c r="F136" s="66"/>
    </row>
    <row r="137" spans="3:6" ht="15">
      <c r="C137" s="66"/>
      <c r="E137" s="66"/>
      <c r="F137" s="66"/>
    </row>
    <row r="138" spans="3:6" ht="15">
      <c r="C138" s="66"/>
      <c r="E138" s="66"/>
      <c r="F138" s="66"/>
    </row>
    <row r="139" spans="3:6" ht="15">
      <c r="C139" s="66"/>
      <c r="E139" s="66"/>
      <c r="F139" s="66"/>
    </row>
    <row r="140" spans="3:6" ht="15">
      <c r="C140" s="66"/>
      <c r="E140" s="66"/>
      <c r="F140" s="66"/>
    </row>
    <row r="141" spans="3:6" ht="15">
      <c r="C141" s="66"/>
      <c r="E141" s="66"/>
      <c r="F141" s="66"/>
    </row>
    <row r="142" spans="3:6" ht="15">
      <c r="C142" s="66"/>
      <c r="E142" s="66"/>
      <c r="F142" s="66"/>
    </row>
    <row r="143" spans="3:6" ht="15">
      <c r="C143" s="66"/>
      <c r="E143" s="66"/>
      <c r="F143" s="66"/>
    </row>
    <row r="144" spans="3:6" ht="15">
      <c r="C144" s="66"/>
      <c r="E144" s="66"/>
      <c r="F144" s="66"/>
    </row>
    <row r="145" spans="3:6" ht="15">
      <c r="C145" s="66"/>
      <c r="E145" s="66"/>
      <c r="F145" s="66"/>
    </row>
    <row r="146" spans="3:6" ht="15">
      <c r="C146" s="66"/>
      <c r="E146" s="66"/>
      <c r="F146" s="66"/>
    </row>
    <row r="147" spans="3:6" ht="15">
      <c r="C147" s="66"/>
      <c r="E147" s="66"/>
      <c r="F147" s="66"/>
    </row>
    <row r="148" spans="3:6" ht="15">
      <c r="C148" s="66"/>
      <c r="E148" s="66"/>
      <c r="F148" s="66"/>
    </row>
    <row r="149" spans="3:6" ht="15">
      <c r="C149" s="66"/>
      <c r="E149" s="66"/>
      <c r="F149" s="66"/>
    </row>
    <row r="150" spans="3:6" ht="15">
      <c r="C150" s="66"/>
      <c r="E150" s="66"/>
      <c r="F150" s="66"/>
    </row>
    <row r="151" spans="3:6" ht="15">
      <c r="C151" s="66"/>
      <c r="E151" s="66"/>
      <c r="F151" s="66"/>
    </row>
    <row r="152" spans="3:6" ht="15">
      <c r="C152" s="66"/>
      <c r="E152" s="66"/>
      <c r="F152" s="66"/>
    </row>
    <row r="153" spans="3:6" ht="15">
      <c r="C153" s="66"/>
      <c r="E153" s="66"/>
      <c r="F153" s="66"/>
    </row>
    <row r="154" spans="3:6" ht="15">
      <c r="C154" s="66"/>
      <c r="E154" s="66"/>
      <c r="F154" s="66"/>
    </row>
    <row r="155" spans="3:6" ht="15">
      <c r="C155" s="66"/>
      <c r="E155" s="66"/>
      <c r="F155" s="66"/>
    </row>
    <row r="156" spans="3:6" ht="15">
      <c r="C156" s="66"/>
      <c r="E156" s="66"/>
      <c r="F156" s="66"/>
    </row>
    <row r="157" spans="3:6" ht="15">
      <c r="C157" s="66"/>
      <c r="E157" s="66"/>
      <c r="F157" s="66"/>
    </row>
    <row r="158" spans="3:6" ht="15">
      <c r="C158" s="66"/>
      <c r="E158" s="66"/>
      <c r="F158" s="66"/>
    </row>
    <row r="159" spans="3:6" ht="15">
      <c r="C159" s="66"/>
      <c r="E159" s="66"/>
      <c r="F159" s="66"/>
    </row>
    <row r="160" spans="3:6" ht="15">
      <c r="C160" s="66"/>
      <c r="E160" s="66"/>
      <c r="F160" s="66"/>
    </row>
    <row r="161" spans="3:6" ht="15">
      <c r="C161" s="66"/>
      <c r="E161" s="66"/>
      <c r="F161" s="66"/>
    </row>
    <row r="162" spans="3:6" ht="15">
      <c r="C162" s="66"/>
      <c r="E162" s="66"/>
      <c r="F162" s="66"/>
    </row>
    <row r="163" spans="3:6" ht="15">
      <c r="C163" s="66"/>
      <c r="E163" s="66"/>
      <c r="F163" s="66"/>
    </row>
    <row r="164" spans="3:6" ht="15">
      <c r="C164" s="66"/>
      <c r="E164" s="66"/>
      <c r="F164" s="66"/>
    </row>
    <row r="165" spans="3:6" ht="15">
      <c r="C165" s="66"/>
      <c r="E165" s="66"/>
      <c r="F165" s="66"/>
    </row>
    <row r="166" spans="3:6" ht="15">
      <c r="C166" s="66"/>
      <c r="E166" s="66"/>
      <c r="F166" s="66"/>
    </row>
    <row r="167" spans="3:6" ht="15">
      <c r="C167" s="66"/>
      <c r="E167" s="66"/>
      <c r="F167" s="66"/>
    </row>
    <row r="168" spans="3:6" ht="15">
      <c r="C168" s="66"/>
      <c r="E168" s="66"/>
      <c r="F168" s="66"/>
    </row>
    <row r="169" spans="3:6" ht="15">
      <c r="C169" s="66"/>
      <c r="E169" s="66"/>
      <c r="F169" s="66"/>
    </row>
    <row r="170" spans="3:6" ht="15">
      <c r="C170" s="66"/>
      <c r="E170" s="66"/>
      <c r="F170" s="66"/>
    </row>
    <row r="171" spans="3:6" ht="15">
      <c r="C171" s="66"/>
      <c r="E171" s="66"/>
      <c r="F171" s="66"/>
    </row>
    <row r="172" spans="3:6" ht="15">
      <c r="C172" s="66"/>
      <c r="E172" s="66"/>
      <c r="F172" s="66"/>
    </row>
    <row r="173" spans="3:6" ht="15">
      <c r="C173" s="66"/>
      <c r="E173" s="66"/>
      <c r="F173" s="66"/>
    </row>
    <row r="174" spans="3:6" ht="15">
      <c r="C174" s="66"/>
      <c r="E174" s="66"/>
      <c r="F174" s="66"/>
    </row>
    <row r="175" spans="3:6" ht="15">
      <c r="C175" s="66"/>
      <c r="E175" s="66"/>
      <c r="F175" s="66"/>
    </row>
    <row r="176" spans="3:6" ht="15">
      <c r="C176" s="66"/>
      <c r="E176" s="66"/>
      <c r="F176" s="66"/>
    </row>
    <row r="177" spans="3:6" ht="15">
      <c r="C177" s="66"/>
      <c r="E177" s="66"/>
      <c r="F177" s="66"/>
    </row>
    <row r="178" spans="3:6" ht="15">
      <c r="C178" s="66"/>
      <c r="E178" s="66"/>
      <c r="F178" s="66"/>
    </row>
    <row r="179" spans="3:6" ht="15">
      <c r="C179" s="66"/>
      <c r="E179" s="66"/>
      <c r="F179" s="66"/>
    </row>
    <row r="180" spans="3:6" ht="15">
      <c r="C180" s="66"/>
      <c r="E180" s="66"/>
      <c r="F180" s="66"/>
    </row>
    <row r="181" spans="3:6" ht="15">
      <c r="C181" s="66"/>
      <c r="E181" s="66"/>
      <c r="F181" s="66"/>
    </row>
    <row r="182" spans="3:6" ht="15">
      <c r="C182" s="66"/>
      <c r="E182" s="66"/>
      <c r="F182" s="66"/>
    </row>
    <row r="183" spans="3:6" ht="15">
      <c r="C183" s="66"/>
      <c r="E183" s="66"/>
      <c r="F183" s="66"/>
    </row>
    <row r="184" spans="3:6" ht="15">
      <c r="C184" s="66"/>
      <c r="E184" s="66"/>
      <c r="F184" s="66"/>
    </row>
    <row r="185" spans="3:6" ht="15">
      <c r="C185" s="66"/>
      <c r="E185" s="66"/>
      <c r="F185" s="66"/>
    </row>
    <row r="186" spans="3:6" ht="15">
      <c r="C186" s="66"/>
      <c r="E186" s="66"/>
      <c r="F186" s="66"/>
    </row>
    <row r="187" spans="3:6" ht="15">
      <c r="C187" s="66"/>
      <c r="E187" s="66"/>
      <c r="F187" s="66"/>
    </row>
    <row r="188" spans="3:6" ht="15">
      <c r="C188" s="66"/>
      <c r="E188" s="66"/>
      <c r="F188" s="66"/>
    </row>
    <row r="189" spans="3:6" ht="15">
      <c r="C189" s="66"/>
      <c r="E189" s="66"/>
      <c r="F189" s="66"/>
    </row>
    <row r="190" spans="3:6" ht="15">
      <c r="C190" s="66"/>
      <c r="E190" s="66"/>
      <c r="F190" s="66"/>
    </row>
    <row r="191" spans="3:6" ht="15">
      <c r="C191" s="66"/>
      <c r="E191" s="66"/>
      <c r="F191" s="66"/>
    </row>
    <row r="192" spans="3:6" ht="15">
      <c r="C192" s="66"/>
      <c r="E192" s="66"/>
      <c r="F192" s="66"/>
    </row>
    <row r="193" spans="3:6" ht="15">
      <c r="C193" s="66"/>
      <c r="E193" s="66"/>
      <c r="F193" s="66"/>
    </row>
    <row r="194" spans="3:6" ht="15">
      <c r="C194" s="66"/>
      <c r="E194" s="66"/>
      <c r="F194" s="66"/>
    </row>
    <row r="195" spans="3:6" ht="15">
      <c r="C195" s="66"/>
      <c r="E195" s="66"/>
      <c r="F195" s="66"/>
    </row>
    <row r="196" spans="3:6" ht="15">
      <c r="C196" s="66"/>
      <c r="E196" s="66"/>
      <c r="F196" s="66"/>
    </row>
    <row r="197" spans="3:6" ht="15">
      <c r="C197" s="66"/>
      <c r="E197" s="66"/>
      <c r="F197" s="66"/>
    </row>
    <row r="198" spans="3:6" ht="15">
      <c r="C198" s="66"/>
      <c r="E198" s="66"/>
      <c r="F198" s="66"/>
    </row>
    <row r="199" spans="3:6" ht="15">
      <c r="C199" s="66"/>
      <c r="E199" s="66"/>
      <c r="F199" s="66"/>
    </row>
    <row r="200" spans="3:6" ht="15">
      <c r="C200" s="66"/>
      <c r="E200" s="66"/>
      <c r="F200" s="66"/>
    </row>
    <row r="201" spans="3:6" ht="15">
      <c r="C201" s="66"/>
      <c r="E201" s="66"/>
      <c r="F201" s="66"/>
    </row>
    <row r="202" spans="3:6" ht="15">
      <c r="C202" s="66"/>
      <c r="E202" s="66"/>
      <c r="F202" s="66"/>
    </row>
    <row r="203" spans="3:6" ht="15">
      <c r="C203" s="66"/>
      <c r="E203" s="66"/>
      <c r="F203" s="66"/>
    </row>
    <row r="204" spans="3:6" ht="15">
      <c r="C204" s="66"/>
      <c r="E204" s="66"/>
      <c r="F204" s="66"/>
    </row>
    <row r="205" spans="3:6" ht="15">
      <c r="C205" s="66"/>
      <c r="E205" s="66"/>
      <c r="F205" s="66"/>
    </row>
    <row r="206" spans="3:6" ht="15">
      <c r="C206" s="66"/>
      <c r="E206" s="66"/>
      <c r="F206" s="66"/>
    </row>
    <row r="207" spans="3:6" ht="15">
      <c r="C207" s="66"/>
      <c r="E207" s="66"/>
      <c r="F207" s="66"/>
    </row>
    <row r="208" spans="3:6" ht="15">
      <c r="C208" s="66"/>
      <c r="E208" s="66"/>
      <c r="F208" s="66"/>
    </row>
    <row r="209" spans="3:6" ht="15">
      <c r="C209" s="66"/>
      <c r="E209" s="66"/>
      <c r="F209" s="66"/>
    </row>
    <row r="210" spans="3:6" ht="15">
      <c r="C210" s="66"/>
      <c r="E210" s="66"/>
      <c r="F210" s="66"/>
    </row>
    <row r="211" spans="3:6" ht="15">
      <c r="C211" s="66"/>
      <c r="E211" s="66"/>
      <c r="F211" s="66"/>
    </row>
  </sheetData>
  <sheetProtection algorithmName="SHA-512" hashValue="d0VUHzqnXN5/V881I6oY89gWBGi+yw5+LcY0mpPzUDG6/QOdSoPyoweHFzoncRkHwaAH0ni6ChDdBB/7MYPuZA==" saltValue="P9T45NLTVaVfTfiNiKq5Wg==" spinCount="100000" sheet="1" objects="1" scenarios="1" selectLockedCells="1"/>
  <mergeCells count="15">
    <mergeCell ref="M51:M72"/>
    <mergeCell ref="N51:N72"/>
    <mergeCell ref="L51:L72"/>
    <mergeCell ref="B1:E1"/>
    <mergeCell ref="L7:L50"/>
    <mergeCell ref="M7:M50"/>
    <mergeCell ref="N7:N50"/>
    <mergeCell ref="L1:N1"/>
    <mergeCell ref="B74:F74"/>
    <mergeCell ref="I74:K74"/>
    <mergeCell ref="B75:F75"/>
    <mergeCell ref="I75:K75"/>
    <mergeCell ref="B3:C4"/>
    <mergeCell ref="D3:E4"/>
    <mergeCell ref="F3:H4"/>
  </mergeCells>
  <conditionalFormatting sqref="B7:B72">
    <cfRule type="expression" priority="151">
      <formula>LEN(TRIM(B7))=0</formula>
    </cfRule>
  </conditionalFormatting>
  <conditionalFormatting sqref="B7:B72">
    <cfRule type="cellIs" priority="152" operator="greaterThanOrEqual">
      <formula>1</formula>
    </cfRule>
  </conditionalFormatting>
  <conditionalFormatting sqref="D40 D45:D50">
    <cfRule type="expression" priority="155">
      <formula>LEN(TRIM(D40))=0</formula>
    </cfRule>
  </conditionalFormatting>
  <conditionalFormatting sqref="D51:D72">
    <cfRule type="expression" priority="156">
      <formula>LEN(TRIM(D51))=0</formula>
    </cfRule>
  </conditionalFormatting>
  <conditionalFormatting sqref="I7:I9">
    <cfRule type="expression" priority="157">
      <formula>LEN(TRIM(I7))&gt;0</formula>
    </cfRule>
    <cfRule type="expression" priority="158">
      <formula>LEN(TRIM(I7))=0</formula>
    </cfRule>
  </conditionalFormatting>
  <conditionalFormatting sqref="I7:I9">
    <cfRule type="expression" priority="159">
      <formula>LEN(TRIM(I7))&gt;0</formula>
    </cfRule>
  </conditionalFormatting>
  <conditionalFormatting sqref="I10:I11 I17 I29">
    <cfRule type="expression" priority="160">
      <formula>LEN(TRIM(I10))&gt;0</formula>
    </cfRule>
    <cfRule type="expression" priority="161">
      <formula>LEN(TRIM(I10))=0</formula>
    </cfRule>
  </conditionalFormatting>
  <conditionalFormatting sqref="I10:I11 I17 I29">
    <cfRule type="expression" priority="162">
      <formula>LEN(TRIM(I10))&gt;0</formula>
    </cfRule>
  </conditionalFormatting>
  <conditionalFormatting sqref="I12:I13 I18:I19 I24:I25 I30">
    <cfRule type="expression" priority="163">
      <formula>LEN(TRIM(I12))&gt;0</formula>
    </cfRule>
    <cfRule type="expression" priority="164">
      <formula>LEN(TRIM(I12))=0</formula>
    </cfRule>
  </conditionalFormatting>
  <conditionalFormatting sqref="I12:I13 I18:I19 I24:I25 I30">
    <cfRule type="expression" priority="165">
      <formula>LEN(TRIM(I12))&gt;0</formula>
    </cfRule>
  </conditionalFormatting>
  <conditionalFormatting sqref="I14:I15 I20:I21 I26:I27">
    <cfRule type="expression" priority="166">
      <formula>LEN(TRIM(I14))&gt;0</formula>
    </cfRule>
    <cfRule type="expression" priority="167">
      <formula>LEN(TRIM(I14))=0</formula>
    </cfRule>
  </conditionalFormatting>
  <conditionalFormatting sqref="I14:I15 I20:I21 I26:I27">
    <cfRule type="expression" priority="168">
      <formula>LEN(TRIM(I14))&gt;0</formula>
    </cfRule>
  </conditionalFormatting>
  <conditionalFormatting sqref="I16 I22 I28">
    <cfRule type="expression" priority="169">
      <formula>LEN(TRIM(I16))&gt;0</formula>
    </cfRule>
    <cfRule type="expression" priority="170">
      <formula>LEN(TRIM(I16))=0</formula>
    </cfRule>
  </conditionalFormatting>
  <conditionalFormatting sqref="I16 I22 I28">
    <cfRule type="expression" priority="171">
      <formula>LEN(TRIM(I16))&gt;0</formula>
    </cfRule>
  </conditionalFormatting>
  <conditionalFormatting sqref="K8 K14 K20">
    <cfRule type="cellIs" priority="148" dxfId="1" operator="equal">
      <formula>"NEVYHOVUJE"</formula>
    </cfRule>
    <cfRule type="cellIs" priority="149" dxfId="0" operator="equal">
      <formula>"VYHOVUJE"</formula>
    </cfRule>
  </conditionalFormatting>
  <conditionalFormatting sqref="K9:K10 K15:K16 K21">
    <cfRule type="cellIs" priority="146" dxfId="1" operator="equal">
      <formula>"NEVYHOVUJE"</formula>
    </cfRule>
    <cfRule type="cellIs" priority="147" dxfId="0" operator="equal">
      <formula>"VYHOVUJE"</formula>
    </cfRule>
  </conditionalFormatting>
  <conditionalFormatting sqref="K11:K12 K17:K18">
    <cfRule type="cellIs" priority="144" dxfId="1" operator="equal">
      <formula>"NEVYHOVUJE"</formula>
    </cfRule>
    <cfRule type="cellIs" priority="145" dxfId="0" operator="equal">
      <formula>"VYHOVUJE"</formula>
    </cfRule>
  </conditionalFormatting>
  <conditionalFormatting sqref="K7 K13 K19">
    <cfRule type="cellIs" priority="142" dxfId="1" operator="equal">
      <formula>"NEVYHOVUJE"</formula>
    </cfRule>
    <cfRule type="cellIs" priority="143" dxfId="0" operator="equal">
      <formula>"VYHOVUJE"</formula>
    </cfRule>
  </conditionalFormatting>
  <conditionalFormatting sqref="K22 K28">
    <cfRule type="cellIs" priority="140" dxfId="1" operator="equal">
      <formula>"NEVYHOVUJE"</formula>
    </cfRule>
    <cfRule type="cellIs" priority="141" dxfId="0" operator="equal">
      <formula>"VYHOVUJE"</formula>
    </cfRule>
  </conditionalFormatting>
  <conditionalFormatting sqref="K24 K29">
    <cfRule type="cellIs" priority="138" dxfId="1" operator="equal">
      <formula>"NEVYHOVUJE"</formula>
    </cfRule>
    <cfRule type="cellIs" priority="139" dxfId="0" operator="equal">
      <formula>"VYHOVUJE"</formula>
    </cfRule>
  </conditionalFormatting>
  <conditionalFormatting sqref="K25:K26">
    <cfRule type="cellIs" priority="136" dxfId="1" operator="equal">
      <formula>"NEVYHOVUJE"</formula>
    </cfRule>
    <cfRule type="cellIs" priority="137" dxfId="0" operator="equal">
      <formula>"VYHOVUJE"</formula>
    </cfRule>
  </conditionalFormatting>
  <conditionalFormatting sqref="K27">
    <cfRule type="cellIs" priority="134" dxfId="1" operator="equal">
      <formula>"NEVYHOVUJE"</formula>
    </cfRule>
    <cfRule type="cellIs" priority="135" dxfId="0" operator="equal">
      <formula>"VYHOVUJE"</formula>
    </cfRule>
  </conditionalFormatting>
  <conditionalFormatting sqref="K30">
    <cfRule type="cellIs" priority="124" dxfId="1" operator="equal">
      <formula>"NEVYHOVUJE"</formula>
    </cfRule>
    <cfRule type="cellIs" priority="125" dxfId="0" operator="equal">
      <formula>"VYHOVUJE"</formula>
    </cfRule>
  </conditionalFormatting>
  <conditionalFormatting sqref="K31 K37">
    <cfRule type="cellIs" priority="116" dxfId="1" operator="equal">
      <formula>"NEVYHOVUJE"</formula>
    </cfRule>
    <cfRule type="cellIs" priority="117" dxfId="0" operator="equal">
      <formula>"VYHOVUJE"</formula>
    </cfRule>
  </conditionalFormatting>
  <conditionalFormatting sqref="K32:K33 K38">
    <cfRule type="cellIs" priority="114" dxfId="1" operator="equal">
      <formula>"NEVYHOVUJE"</formula>
    </cfRule>
    <cfRule type="cellIs" priority="115" dxfId="0" operator="equal">
      <formula>"VYHOVUJE"</formula>
    </cfRule>
  </conditionalFormatting>
  <conditionalFormatting sqref="K34:K35">
    <cfRule type="cellIs" priority="112" dxfId="1" operator="equal">
      <formula>"NEVYHOVUJE"</formula>
    </cfRule>
    <cfRule type="cellIs" priority="113" dxfId="0" operator="equal">
      <formula>"VYHOVUJE"</formula>
    </cfRule>
  </conditionalFormatting>
  <conditionalFormatting sqref="K36">
    <cfRule type="cellIs" priority="110" dxfId="1" operator="equal">
      <formula>"NEVYHOVUJE"</formula>
    </cfRule>
    <cfRule type="cellIs" priority="111" dxfId="0" operator="equal">
      <formula>"VYHOVUJE"</formula>
    </cfRule>
  </conditionalFormatting>
  <conditionalFormatting sqref="K39">
    <cfRule type="cellIs" priority="108" dxfId="1" operator="equal">
      <formula>"NEVYHOVUJE"</formula>
    </cfRule>
    <cfRule type="cellIs" priority="109" dxfId="0" operator="equal">
      <formula>"VYHOVUJE"</formula>
    </cfRule>
  </conditionalFormatting>
  <conditionalFormatting sqref="I33 I39">
    <cfRule type="expression" priority="96">
      <formula>LEN(TRIM(I33))&gt;0</formula>
    </cfRule>
    <cfRule type="expression" priority="97">
      <formula>LEN(TRIM(I33))=0</formula>
    </cfRule>
  </conditionalFormatting>
  <conditionalFormatting sqref="I33 I39">
    <cfRule type="expression" priority="98">
      <formula>LEN(TRIM(I33))&gt;0</formula>
    </cfRule>
  </conditionalFormatting>
  <conditionalFormatting sqref="I34:I35 I40">
    <cfRule type="expression" priority="99">
      <formula>LEN(TRIM(I34))&gt;0</formula>
    </cfRule>
    <cfRule type="expression" priority="100">
      <formula>LEN(TRIM(I34))=0</formula>
    </cfRule>
  </conditionalFormatting>
  <conditionalFormatting sqref="I34:I35 I40">
    <cfRule type="expression" priority="101">
      <formula>LEN(TRIM(I34))&gt;0</formula>
    </cfRule>
  </conditionalFormatting>
  <conditionalFormatting sqref="I31 I36:I37">
    <cfRule type="expression" priority="102">
      <formula>LEN(TRIM(I31))&gt;0</formula>
    </cfRule>
    <cfRule type="expression" priority="103">
      <formula>LEN(TRIM(I31))=0</formula>
    </cfRule>
  </conditionalFormatting>
  <conditionalFormatting sqref="I31 I36:I37">
    <cfRule type="expression" priority="104">
      <formula>LEN(TRIM(I31))&gt;0</formula>
    </cfRule>
  </conditionalFormatting>
  <conditionalFormatting sqref="I32 I38">
    <cfRule type="expression" priority="105">
      <formula>LEN(TRIM(I32))&gt;0</formula>
    </cfRule>
    <cfRule type="expression" priority="106">
      <formula>LEN(TRIM(I32))=0</formula>
    </cfRule>
  </conditionalFormatting>
  <conditionalFormatting sqref="I32 I38">
    <cfRule type="expression" priority="107">
      <formula>LEN(TRIM(I32))&gt;0</formula>
    </cfRule>
  </conditionalFormatting>
  <conditionalFormatting sqref="I43 I49">
    <cfRule type="expression" priority="84">
      <formula>LEN(TRIM(I43))&gt;0</formula>
    </cfRule>
    <cfRule type="expression" priority="85">
      <formula>LEN(TRIM(I43))=0</formula>
    </cfRule>
  </conditionalFormatting>
  <conditionalFormatting sqref="I43 I49">
    <cfRule type="expression" priority="86">
      <formula>LEN(TRIM(I43))&gt;0</formula>
    </cfRule>
  </conditionalFormatting>
  <conditionalFormatting sqref="I44:I45 I50">
    <cfRule type="expression" priority="87">
      <formula>LEN(TRIM(I44))&gt;0</formula>
    </cfRule>
    <cfRule type="expression" priority="88">
      <formula>LEN(TRIM(I44))=0</formula>
    </cfRule>
  </conditionalFormatting>
  <conditionalFormatting sqref="I44:I45 I50">
    <cfRule type="expression" priority="89">
      <formula>LEN(TRIM(I44))&gt;0</formula>
    </cfRule>
  </conditionalFormatting>
  <conditionalFormatting sqref="I41 I46:I47">
    <cfRule type="expression" priority="90">
      <formula>LEN(TRIM(I41))&gt;0</formula>
    </cfRule>
    <cfRule type="expression" priority="91">
      <formula>LEN(TRIM(I41))=0</formula>
    </cfRule>
  </conditionalFormatting>
  <conditionalFormatting sqref="I41 I46:I47">
    <cfRule type="expression" priority="92">
      <formula>LEN(TRIM(I41))&gt;0</formula>
    </cfRule>
  </conditionalFormatting>
  <conditionalFormatting sqref="I42 I48">
    <cfRule type="expression" priority="93">
      <formula>LEN(TRIM(I42))&gt;0</formula>
    </cfRule>
    <cfRule type="expression" priority="94">
      <formula>LEN(TRIM(I42))=0</formula>
    </cfRule>
  </conditionalFormatting>
  <conditionalFormatting sqref="I42 I48">
    <cfRule type="expression" priority="95">
      <formula>LEN(TRIM(I42))&gt;0</formula>
    </cfRule>
  </conditionalFormatting>
  <conditionalFormatting sqref="I51">
    <cfRule type="expression" priority="81">
      <formula>LEN(TRIM(I51))&gt;0</formula>
    </cfRule>
    <cfRule type="expression" priority="82">
      <formula>LEN(TRIM(I51))=0</formula>
    </cfRule>
  </conditionalFormatting>
  <conditionalFormatting sqref="I51">
    <cfRule type="expression" priority="83">
      <formula>LEN(TRIM(I51))&gt;0</formula>
    </cfRule>
  </conditionalFormatting>
  <conditionalFormatting sqref="I54 I60">
    <cfRule type="expression" priority="69">
      <formula>LEN(TRIM(I54))&gt;0</formula>
    </cfRule>
    <cfRule type="expression" priority="70">
      <formula>LEN(TRIM(I54))=0</formula>
    </cfRule>
  </conditionalFormatting>
  <conditionalFormatting sqref="I54 I60">
    <cfRule type="expression" priority="71">
      <formula>LEN(TRIM(I54))&gt;0</formula>
    </cfRule>
  </conditionalFormatting>
  <conditionalFormatting sqref="I55:I56">
    <cfRule type="expression" priority="72">
      <formula>LEN(TRIM(I55))&gt;0</formula>
    </cfRule>
    <cfRule type="expression" priority="73">
      <formula>LEN(TRIM(I55))=0</formula>
    </cfRule>
  </conditionalFormatting>
  <conditionalFormatting sqref="I55:I56">
    <cfRule type="expression" priority="74">
      <formula>LEN(TRIM(I55))&gt;0</formula>
    </cfRule>
  </conditionalFormatting>
  <conditionalFormatting sqref="I52 I57:I58">
    <cfRule type="expression" priority="75">
      <formula>LEN(TRIM(I52))&gt;0</formula>
    </cfRule>
    <cfRule type="expression" priority="76">
      <formula>LEN(TRIM(I52))=0</formula>
    </cfRule>
  </conditionalFormatting>
  <conditionalFormatting sqref="I52 I57:I58">
    <cfRule type="expression" priority="77">
      <formula>LEN(TRIM(I52))&gt;0</formula>
    </cfRule>
  </conditionalFormatting>
  <conditionalFormatting sqref="I53 I59">
    <cfRule type="expression" priority="78">
      <formula>LEN(TRIM(I53))&gt;0</formula>
    </cfRule>
    <cfRule type="expression" priority="79">
      <formula>LEN(TRIM(I53))=0</formula>
    </cfRule>
  </conditionalFormatting>
  <conditionalFormatting sqref="I53 I59">
    <cfRule type="expression" priority="80">
      <formula>LEN(TRIM(I53))&gt;0</formula>
    </cfRule>
  </conditionalFormatting>
  <conditionalFormatting sqref="I63 I69">
    <cfRule type="expression" priority="57">
      <formula>LEN(TRIM(I63))&gt;0</formula>
    </cfRule>
    <cfRule type="expression" priority="58">
      <formula>LEN(TRIM(I63))=0</formula>
    </cfRule>
  </conditionalFormatting>
  <conditionalFormatting sqref="I63 I69">
    <cfRule type="expression" priority="59">
      <formula>LEN(TRIM(I63))&gt;0</formula>
    </cfRule>
  </conditionalFormatting>
  <conditionalFormatting sqref="I64:I65">
    <cfRule type="expression" priority="60">
      <formula>LEN(TRIM(I64))&gt;0</formula>
    </cfRule>
    <cfRule type="expression" priority="61">
      <formula>LEN(TRIM(I64))=0</formula>
    </cfRule>
  </conditionalFormatting>
  <conditionalFormatting sqref="I64:I65">
    <cfRule type="expression" priority="62">
      <formula>LEN(TRIM(I64))&gt;0</formula>
    </cfRule>
  </conditionalFormatting>
  <conditionalFormatting sqref="I61 I66:I67">
    <cfRule type="expression" priority="63">
      <formula>LEN(TRIM(I61))&gt;0</formula>
    </cfRule>
    <cfRule type="expression" priority="64">
      <formula>LEN(TRIM(I61))=0</formula>
    </cfRule>
  </conditionalFormatting>
  <conditionalFormatting sqref="I61 I66:I67">
    <cfRule type="expression" priority="65">
      <formula>LEN(TRIM(I61))&gt;0</formula>
    </cfRule>
  </conditionalFormatting>
  <conditionalFormatting sqref="I62 I68">
    <cfRule type="expression" priority="66">
      <formula>LEN(TRIM(I62))&gt;0</formula>
    </cfRule>
    <cfRule type="expression" priority="67">
      <formula>LEN(TRIM(I62))=0</formula>
    </cfRule>
  </conditionalFormatting>
  <conditionalFormatting sqref="I62 I68">
    <cfRule type="expression" priority="68">
      <formula>LEN(TRIM(I62))&gt;0</formula>
    </cfRule>
  </conditionalFormatting>
  <conditionalFormatting sqref="I72">
    <cfRule type="expression" priority="48">
      <formula>LEN(TRIM(I72))&gt;0</formula>
    </cfRule>
    <cfRule type="expression" priority="49">
      <formula>LEN(TRIM(I72))=0</formula>
    </cfRule>
  </conditionalFormatting>
  <conditionalFormatting sqref="I72">
    <cfRule type="expression" priority="50">
      <formula>LEN(TRIM(I72))&gt;0</formula>
    </cfRule>
  </conditionalFormatting>
  <conditionalFormatting sqref="I70">
    <cfRule type="expression" priority="51">
      <formula>LEN(TRIM(I70))&gt;0</formula>
    </cfRule>
    <cfRule type="expression" priority="52">
      <formula>LEN(TRIM(I70))=0</formula>
    </cfRule>
  </conditionalFormatting>
  <conditionalFormatting sqref="I70">
    <cfRule type="expression" priority="53">
      <formula>LEN(TRIM(I70))&gt;0</formula>
    </cfRule>
  </conditionalFormatting>
  <conditionalFormatting sqref="I71">
    <cfRule type="expression" priority="54">
      <formula>LEN(TRIM(I71))&gt;0</formula>
    </cfRule>
    <cfRule type="expression" priority="55">
      <formula>LEN(TRIM(I71))=0</formula>
    </cfRule>
  </conditionalFormatting>
  <conditionalFormatting sqref="I71">
    <cfRule type="expression" priority="56">
      <formula>LEN(TRIM(I71))&gt;0</formula>
    </cfRule>
  </conditionalFormatting>
  <conditionalFormatting sqref="K40">
    <cfRule type="cellIs" priority="46" dxfId="1" operator="equal">
      <formula>"NEVYHOVUJE"</formula>
    </cfRule>
    <cfRule type="cellIs" priority="47" dxfId="0" operator="equal">
      <formula>"VYHOVUJE"</formula>
    </cfRule>
  </conditionalFormatting>
  <conditionalFormatting sqref="K41 K47">
    <cfRule type="cellIs" priority="44" dxfId="1" operator="equal">
      <formula>"NEVYHOVUJE"</formula>
    </cfRule>
    <cfRule type="cellIs" priority="45" dxfId="0" operator="equal">
      <formula>"VYHOVUJE"</formula>
    </cfRule>
  </conditionalFormatting>
  <conditionalFormatting sqref="K42:K43 K48">
    <cfRule type="cellIs" priority="42" dxfId="1" operator="equal">
      <formula>"NEVYHOVUJE"</formula>
    </cfRule>
    <cfRule type="cellIs" priority="43" dxfId="0" operator="equal">
      <formula>"VYHOVUJE"</formula>
    </cfRule>
  </conditionalFormatting>
  <conditionalFormatting sqref="K44:K45">
    <cfRule type="cellIs" priority="40" dxfId="1" operator="equal">
      <formula>"NEVYHOVUJE"</formula>
    </cfRule>
    <cfRule type="cellIs" priority="41" dxfId="0" operator="equal">
      <formula>"VYHOVUJE"</formula>
    </cfRule>
  </conditionalFormatting>
  <conditionalFormatting sqref="K46">
    <cfRule type="cellIs" priority="38" dxfId="1" operator="equal">
      <formula>"NEVYHOVUJE"</formula>
    </cfRule>
    <cfRule type="cellIs" priority="39" dxfId="0" operator="equal">
      <formula>"VYHOVUJE"</formula>
    </cfRule>
  </conditionalFormatting>
  <conditionalFormatting sqref="K49">
    <cfRule type="cellIs" priority="36" dxfId="1" operator="equal">
      <formula>"NEVYHOVUJE"</formula>
    </cfRule>
    <cfRule type="cellIs" priority="37" dxfId="0" operator="equal">
      <formula>"VYHOVUJE"</formula>
    </cfRule>
  </conditionalFormatting>
  <conditionalFormatting sqref="K50">
    <cfRule type="cellIs" priority="34" dxfId="1" operator="equal">
      <formula>"NEVYHOVUJE"</formula>
    </cfRule>
    <cfRule type="cellIs" priority="35" dxfId="0" operator="equal">
      <formula>"VYHOVUJE"</formula>
    </cfRule>
  </conditionalFormatting>
  <conditionalFormatting sqref="K51 K57">
    <cfRule type="cellIs" priority="32" dxfId="1" operator="equal">
      <formula>"NEVYHOVUJE"</formula>
    </cfRule>
    <cfRule type="cellIs" priority="33" dxfId="0" operator="equal">
      <formula>"VYHOVUJE"</formula>
    </cfRule>
  </conditionalFormatting>
  <conditionalFormatting sqref="K52:K53 K58">
    <cfRule type="cellIs" priority="30" dxfId="1" operator="equal">
      <formula>"NEVYHOVUJE"</formula>
    </cfRule>
    <cfRule type="cellIs" priority="31" dxfId="0" operator="equal">
      <formula>"VYHOVUJE"</formula>
    </cfRule>
  </conditionalFormatting>
  <conditionalFormatting sqref="K54:K55">
    <cfRule type="cellIs" priority="28" dxfId="1" operator="equal">
      <formula>"NEVYHOVUJE"</formula>
    </cfRule>
    <cfRule type="cellIs" priority="29" dxfId="0" operator="equal">
      <formula>"VYHOVUJE"</formula>
    </cfRule>
  </conditionalFormatting>
  <conditionalFormatting sqref="K56">
    <cfRule type="cellIs" priority="26" dxfId="1" operator="equal">
      <formula>"NEVYHOVUJE"</formula>
    </cfRule>
    <cfRule type="cellIs" priority="27" dxfId="0" operator="equal">
      <formula>"VYHOVUJE"</formula>
    </cfRule>
  </conditionalFormatting>
  <conditionalFormatting sqref="K59">
    <cfRule type="cellIs" priority="24" dxfId="1" operator="equal">
      <formula>"NEVYHOVUJE"</formula>
    </cfRule>
    <cfRule type="cellIs" priority="25" dxfId="0" operator="equal">
      <formula>"VYHOVUJE"</formula>
    </cfRule>
  </conditionalFormatting>
  <conditionalFormatting sqref="K60">
    <cfRule type="cellIs" priority="22" dxfId="1" operator="equal">
      <formula>"NEVYHOVUJE"</formula>
    </cfRule>
    <cfRule type="cellIs" priority="23" dxfId="0" operator="equal">
      <formula>"VYHOVUJE"</formula>
    </cfRule>
  </conditionalFormatting>
  <conditionalFormatting sqref="K61 K67">
    <cfRule type="cellIs" priority="20" dxfId="1" operator="equal">
      <formula>"NEVYHOVUJE"</formula>
    </cfRule>
    <cfRule type="cellIs" priority="21" dxfId="0" operator="equal">
      <formula>"VYHOVUJE"</formula>
    </cfRule>
  </conditionalFormatting>
  <conditionalFormatting sqref="K62:K63 K68">
    <cfRule type="cellIs" priority="18" dxfId="1" operator="equal">
      <formula>"NEVYHOVUJE"</formula>
    </cfRule>
    <cfRule type="cellIs" priority="19" dxfId="0" operator="equal">
      <formula>"VYHOVUJE"</formula>
    </cfRule>
  </conditionalFormatting>
  <conditionalFormatting sqref="K64:K65">
    <cfRule type="cellIs" priority="16" dxfId="1" operator="equal">
      <formula>"NEVYHOVUJE"</formula>
    </cfRule>
    <cfRule type="cellIs" priority="17" dxfId="0" operator="equal">
      <formula>"VYHOVUJE"</formula>
    </cfRule>
  </conditionalFormatting>
  <conditionalFormatting sqref="K66">
    <cfRule type="cellIs" priority="14" dxfId="1" operator="equal">
      <formula>"NEVYHOVUJE"</formula>
    </cfRule>
    <cfRule type="cellIs" priority="15" dxfId="0" operator="equal">
      <formula>"VYHOVUJE"</formula>
    </cfRule>
  </conditionalFormatting>
  <conditionalFormatting sqref="K69">
    <cfRule type="cellIs" priority="12" dxfId="1" operator="equal">
      <formula>"NEVYHOVUJE"</formula>
    </cfRule>
    <cfRule type="cellIs" priority="13" dxfId="0" operator="equal">
      <formula>"VYHOVUJE"</formula>
    </cfRule>
  </conditionalFormatting>
  <conditionalFormatting sqref="K70">
    <cfRule type="cellIs" priority="10" dxfId="1" operator="equal">
      <formula>"NEVYHOVUJE"</formula>
    </cfRule>
    <cfRule type="cellIs" priority="11" dxfId="0" operator="equal">
      <formula>"VYHOVUJE"</formula>
    </cfRule>
  </conditionalFormatting>
  <conditionalFormatting sqref="K71">
    <cfRule type="cellIs" priority="8" dxfId="1" operator="equal">
      <formula>"NEVYHOVUJE"</formula>
    </cfRule>
    <cfRule type="cellIs" priority="9" dxfId="0" operator="equal">
      <formula>"VYHOVUJE"</formula>
    </cfRule>
  </conditionalFormatting>
  <conditionalFormatting sqref="K72">
    <cfRule type="cellIs" priority="6" dxfId="1" operator="equal">
      <formula>"NEVYHOVUJE"</formula>
    </cfRule>
    <cfRule type="cellIs" priority="7" dxfId="0" operator="equal">
      <formula>"VYHOVUJE"</formula>
    </cfRule>
  </conditionalFormatting>
  <conditionalFormatting sqref="I23">
    <cfRule type="expression" priority="3">
      <formula>LEN(TRIM(I23))&gt;0</formula>
    </cfRule>
    <cfRule type="expression" priority="4">
      <formula>LEN(TRIM(I23))=0</formula>
    </cfRule>
  </conditionalFormatting>
  <conditionalFormatting sqref="I23">
    <cfRule type="expression" priority="5">
      <formula>LEN(TRIM(I23))&gt;0</formula>
    </cfRule>
  </conditionalFormatting>
  <conditionalFormatting sqref="K23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1">
    <dataValidation type="list" showInputMessage="1" showErrorMessage="1" sqref="E7:E20 E22 E24:E72">
      <formula1>"ks,bal,sada,"</formula1>
      <formula2>0</formula2>
    </dataValidation>
  </dataValidations>
  <printOptions/>
  <pageMargins left="0.156944444444444" right="0.21875" top="0.0833333333333333" bottom="0.126388888888889" header="0.511805555555555" footer="0.511805555555555"/>
  <pageSetup fitToHeight="0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2020-05-04T10:16:40Z</cp:lastPrinted>
  <dcterms:created xsi:type="dcterms:W3CDTF">2014-03-05T12:43:32Z</dcterms:created>
  <dcterms:modified xsi:type="dcterms:W3CDTF">2020-05-19T04:28:58Z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Západočeská Univerzita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