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Výpočetní technika" sheetId="1" r:id="rId1"/>
  </sheets>
  <definedNames>
    <definedName name="_xlnm.Print_Area" localSheetId="0">'Výpočetní technika'!$B$1:$S$38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35" i="1" l="1"/>
  <c r="R35" i="1"/>
  <c r="O35" i="1"/>
  <c r="S34" i="1"/>
  <c r="R34" i="1"/>
  <c r="O34" i="1"/>
  <c r="S33" i="1"/>
  <c r="R33" i="1"/>
  <c r="O33" i="1"/>
  <c r="S32" i="1"/>
  <c r="R32" i="1"/>
  <c r="O32" i="1"/>
  <c r="S31" i="1"/>
  <c r="R31" i="1"/>
  <c r="O31" i="1"/>
  <c r="S30" i="1"/>
  <c r="R30" i="1"/>
  <c r="O30" i="1"/>
  <c r="S29" i="1"/>
  <c r="R29" i="1"/>
  <c r="O29" i="1"/>
  <c r="S28" i="1"/>
  <c r="R28" i="1"/>
  <c r="O28" i="1"/>
  <c r="S27" i="1"/>
  <c r="R27" i="1"/>
  <c r="O27" i="1"/>
  <c r="S26" i="1"/>
  <c r="R26" i="1"/>
  <c r="O26" i="1"/>
  <c r="S25" i="1"/>
  <c r="R25" i="1"/>
  <c r="O25" i="1"/>
  <c r="S24" i="1"/>
  <c r="R24" i="1"/>
  <c r="O24" i="1"/>
  <c r="S23" i="1"/>
  <c r="R23" i="1"/>
  <c r="O23" i="1"/>
  <c r="S22" i="1"/>
  <c r="R22" i="1"/>
  <c r="O22" i="1"/>
  <c r="S21" i="1"/>
  <c r="R21" i="1"/>
  <c r="O21" i="1"/>
  <c r="S20" i="1"/>
  <c r="R20" i="1"/>
  <c r="O20" i="1"/>
  <c r="S19" i="1"/>
  <c r="R19" i="1"/>
  <c r="O19" i="1"/>
  <c r="S18" i="1"/>
  <c r="R18" i="1"/>
  <c r="O18" i="1"/>
  <c r="S17" i="1"/>
  <c r="R17" i="1"/>
  <c r="O17" i="1"/>
  <c r="S16" i="1"/>
  <c r="R16" i="1"/>
  <c r="O16" i="1"/>
  <c r="S15" i="1"/>
  <c r="R15" i="1"/>
  <c r="O15" i="1"/>
  <c r="S14" i="1"/>
  <c r="R14" i="1"/>
  <c r="O14" i="1"/>
  <c r="S13" i="1"/>
  <c r="R13" i="1"/>
  <c r="O13" i="1"/>
  <c r="S12" i="1"/>
  <c r="R12" i="1"/>
  <c r="O12" i="1"/>
  <c r="S11" i="1"/>
  <c r="R11" i="1"/>
  <c r="O11" i="1"/>
  <c r="S10" i="1"/>
  <c r="R10" i="1"/>
  <c r="O10" i="1"/>
  <c r="S9" i="1"/>
  <c r="R9" i="1"/>
  <c r="O9" i="1"/>
  <c r="S8" i="1"/>
  <c r="R8" i="1"/>
  <c r="O8" i="1"/>
  <c r="S7" i="1"/>
  <c r="R7" i="1"/>
  <c r="O7" i="1"/>
  <c r="P38" i="1" l="1"/>
  <c r="Q38" i="1"/>
</calcChain>
</file>

<file path=xl/sharedStrings.xml><?xml version="1.0" encoding="utf-8"?>
<sst xmlns="http://schemas.openxmlformats.org/spreadsheetml/2006/main" count="162" uniqueCount="96">
  <si>
    <t>Výpočetní technika (III.) 037-2020 (VT-(III.)-037-2020)</t>
  </si>
  <si>
    <t>Priloha_c._1_Kupni_smlouvy_technicka_specifikace_VT-(III.)-037-2020</t>
  </si>
  <si>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</si>
  <si>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</si>
  <si>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</si>
  <si>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</si>
  <si>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</si>
  <si>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</si>
  <si>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>Měrná jednotka [MJ]</t>
  </si>
  <si>
    <t xml:space="preserve">Popis </t>
  </si>
  <si>
    <t>Obchodní název + typ + délka záruky</t>
  </si>
  <si>
    <t>Fakturace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</si>
  <si>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</si>
  <si>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</si>
  <si>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</si>
  <si>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</si>
  <si>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</si>
  <si>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</si>
  <si>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</si>
  <si>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</si>
  <si>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</si>
  <si>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</si>
  <si>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</si>
  <si>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VÝPOČETNÍ TECHNIKA</t>
  </si>
  <si>
    <t>Univerzální držák pro tablety</t>
  </si>
  <si>
    <t>ks</t>
  </si>
  <si>
    <t>Stojan na tablet, plynulé nastavení sklonu, které lze zafixovat.
Preferuje se černé provedení.
Vhodné pro velikosti 7 – 10".
Stojan umožňuje orientaci tabletu na šířku i na výšku.
Vyjímací vložka pro použití s tablety různé tloušťky.</t>
  </si>
  <si>
    <t>Samostatná faktura</t>
  </si>
  <si>
    <t>NE</t>
  </si>
  <si>
    <t>Dodání zboží do místa plnění do 60 kalendářních dnů od dojití výzvy k plnění smlouvy.</t>
  </si>
  <si>
    <t>Ing. Petr Votápek, Ph.D.,
Tel.: 37763 8226</t>
  </si>
  <si>
    <t>Univerzitní 22, 
301 00 Plzeň,
Fakulta strojní -
Katedra konstruování strojů, 
Místnost UU 107</t>
  </si>
  <si>
    <t>30237300-2 - Doplňky k počítačům</t>
  </si>
  <si>
    <t>HDD</t>
  </si>
  <si>
    <t>Formát 3,5" magnetický disk, kapacita min. 6 TB, min. rychlost otáček ploten 7200/min.
Rozhraní: SATA 6Gb/s.
Vyrovnávací paměť: min. 256 MB.
Určeno pro provoz v NAS 24x7.
Záruka: minimálně 5 let, MTBF - min 1,2 milionu hodin.
Podpora S.M.A.R.T.
Plně kompatibilni s NAS Synology DS2411+ dle https://www.synology.com/cs-cz/compatibility?search_by=products&amp;model=DS2411%2B&amp;category=hdds_no_ssd_trim&amp;filter_size=6TB&amp;p=1</t>
  </si>
  <si>
    <t>Záruka na zboží min. 60 měsíců.
Dodání zboží do místa plnění do 60 kalendářních dnů od dojití výzvy k plnění smlouvy.</t>
  </si>
  <si>
    <t xml:space="preserve">30233132-5 - Diskové jednotky </t>
  </si>
  <si>
    <t>USB -C kabel</t>
  </si>
  <si>
    <t>Propojovací kabel  s konektory USB-C samec a USB-A samec , min. délka 2 m, podpora přenosu nabíjecího proudu min. 3A, stíněný, černý oplet, vodiče 22AWG, konektory s pocínovaným povrchem.</t>
  </si>
  <si>
    <t>32572000-3 - Komunikační kabely</t>
  </si>
  <si>
    <t>Propojovací kabel  s konektory USB-C samec a USB-C samec, podpora USB 3.1 Gen 2, min. délka 1 m, podpora přenosu nabíjecího proudu min. 5A při 100W, podpora přenosu videa v rozlišení 4K, černý, stíněný, konektory přímé.</t>
  </si>
  <si>
    <t xml:space="preserve">Prodlužovací Jack 3.5 mm </t>
  </si>
  <si>
    <t>Audio prodlužovací kabel M/F - propojovací černý, délka min. 2 m, 2x přímé konektory 3,5 mm jack.</t>
  </si>
  <si>
    <t>Flash disk USB 3.0-USB C</t>
  </si>
  <si>
    <t>Fyzické rozhraní USB 3.0 a  zároveň USB-C =  není přípustné použití přechodky mezi oběma rozhraními.
Min. kapacita 128GB.
Podpora OTG.
Kovové tělo, minimálně krytka USB-C konektoru, na těle uzavřené očko umožňující zavěšení.
Záruka min. 5 let.</t>
  </si>
  <si>
    <t xml:space="preserve">30234000-8 - Média pro ukládání dat </t>
  </si>
  <si>
    <t>Flash disk USB 3.0</t>
  </si>
  <si>
    <t>Fyzické rozhraní USB 3.1 Gen1.
Min. kapacita 32GB.
Kovové tělo stříbrné, na těle uzavřené očko umožňující zavěšení.
Záruka min. 5 let.</t>
  </si>
  <si>
    <t>Fyzické rozhraní USB 3.1 Gen1.
Min. kapacita 64GB.
Kovové tělo stříbrné, na těle uzavřené očko umožňující zavěšení.
Záruka min. 5 let.</t>
  </si>
  <si>
    <t>Fyzické rozhraní USB 3.1 Gen1.
Min. kapacita 128GB.
Kovové tělo stříbrné, na těle uzavřené očko umožňující zavěšení.
Záruka min. 5 let.</t>
  </si>
  <si>
    <t>Fyzické rozhraní USB 3.1 Gen1.
Min. kapacita 16GB.
Plastové tělo červené, odnímací krytka konektoru, na těle uzavřené očko umožňující zavěšení.
Záruka min. 5 let.</t>
  </si>
  <si>
    <t>Kapesní cestovní dokovací stanice</t>
  </si>
  <si>
    <t>Vstup: 1x integrovaný USB-C kabel  (min. délky 20cm) kompatibilní s Thunderbolt3.
Výstup: min. 2x USB 3.0 TYPE A, min. 1x USB-C POWER DELIVERY INPUT (min. výkon 80W), min. 1x HDMI →s podporou  4K/30Hz, min. 1x VGA s podporou  1080p/60Hz, min. 1x Ethernet GLAN RJ-45.
Maximální rozměry 100mm x 100mm x 25mm.
Max. hmotnost 120g.
Kompatibilni s WIN 7 nebo vyšší, Android 8 nebo vyšší.</t>
  </si>
  <si>
    <t>30237110-3 - Síťová rozhraní</t>
  </si>
  <si>
    <t>DisplayPort 1.2 přípojný kabel min. 2M</t>
  </si>
  <si>
    <t>Propojovací DisplayPort 1.2 kabel, (samec-samec), stíněný.
Podpora až  8K (7680x4320) při 60Hz a 24 bitová barevná hloubka, 
5K (5120x2880) při 60Hz a 30 bitová barevná hloubka, 
4K (3840×2160) při 120Hz a 24 bitová barevná hloubka.
HDCP 2.2, pozlacené konektory, délka min. 2m, rovné  zakončení kabelů.</t>
  </si>
  <si>
    <t>DisplayPort 1.2 přípojný kabel min. 3M</t>
  </si>
  <si>
    <t>Propojovací DisplayPort 1.2 kabel, (samec-samec), stíněný.
Podpora až  8K (7680x4320) při 60Hz a 24 bitová barevná hloubka, 
5K (5120x2880) při 60Hz a 30 bitová barevná hloubka, 
4K (3840×2160) při 120Hz a 24 bitová barevná hloubka.
HDCP 2.2, pozlacené konektory, délka min. 3m, rovné  zakončení kabelů.</t>
  </si>
  <si>
    <t>USB myš</t>
  </si>
  <si>
    <t>Univerzální USB drátová myš,  senzor pohybu optický s rozlišením min. 800 DPI, rolovací kolečko mechanické s tlačítkem, počet tlačítek min. 3.
Hmotnost min. 100 g a max. 110g.
Min. délka kabelu 1,80m.
Preferuje se černé provedení.
Kompatibilní s USB 2.0.</t>
  </si>
  <si>
    <t xml:space="preserve">30237410-6 - Počítačová myš </t>
  </si>
  <si>
    <t>Kroucený USB-C kabel</t>
  </si>
  <si>
    <t>Propojovací kabel  s konektory USB-C samec a USB-A samec, kroucený - spirálový, nominální délka max. 30 cm, rozvinutá délka min. 100 cm.</t>
  </si>
  <si>
    <t>Paměťová karta typu SDXC</t>
  </si>
  <si>
    <t>Paměťová karta typu SDXC s kapacitou min. 512 GB, Class 10, UHS-I Class 3.
Voděodolná min. IPX7.2, odolná vůči magnetickému poli o intenzitě min. 10 kG, teplotní rozmezí použití od -20 ° C do 80 ° C.
Záruka min. 10 let.</t>
  </si>
  <si>
    <t>Záruka na zboží min. 10 let.
Dodání zboží do místa plnění do 60 kalendářních dnů od dojití výzvy k plnění smlouvy.</t>
  </si>
  <si>
    <t>Paměťová karta typu SDXC s kapacitou min. 256 GB, Class 10, UHS-I Class 3.
Voděodolná min. IPX7.2, odolná vůči magnetickému poli o intenzitě min 10 kG, teplotní rozmezí použití od -20 ° C do 80 ° C.
Záruka min. 10 let.</t>
  </si>
  <si>
    <t>Paměťová karta typu SDXC s kapacitou min. 128 GB, Class 10, UHS-I Class 3.
Voděodolná min. IPX7.2, odolná vůči magnetickému poli o intenzitě min. 10 kG, teplotní rozmezí použití od -20 ° C do 80 ° C.
Záruka min. 10 let.</t>
  </si>
  <si>
    <t>Paměťová karta typu SDXC s kapacitou min. 64 GB, Class 10, UHS-I Class 3.
Voděodolná min. IPX7.2, odolná vůči magnetickému poli o intenzitě min 10 kG, teplotní rozmezí použití od -20 ° C do 80 ° C.
Záruka min. 10 let.</t>
  </si>
  <si>
    <t>Paměťová karta typu SDXC s kapacitou min. 32 GB, Class 10, UHS-I Class 3.
Voděodolná min. IPX7.2, odolná vůči magnetickému poli o intenzitě min. 10 kG, teplotní rozmezí použití od -20 ° C do 80 ° C.
Záruka min. 10 let.</t>
  </si>
  <si>
    <t xml:space="preserve">Paměťová karta typu Nano Memory Card </t>
  </si>
  <si>
    <t>Paměťová karta typu Nano Memory Card (NM card) s kapacitou min. 128 GB.
Rychlost při čtení min. 90 MB/s,  rychlost při zápisu min. 40 MB/s.</t>
  </si>
  <si>
    <t>Podložka pod myš gelová</t>
  </si>
  <si>
    <t>Podložka pod myš s gelovou náplní, černá, ergonomická.
Kompatibilni s optickými i laserovými myšmi, protiskluzová spodní plocha.</t>
  </si>
  <si>
    <t xml:space="preserve">30237220-7 - Podložky pod myš </t>
  </si>
  <si>
    <t>Podložka pod myš</t>
  </si>
  <si>
    <t>Látková podložka pod myš s hladkým textilním povrchem, kompatibilni s optickými i laserovými myšmi, černá, obšité okraje, protiskluzová spodní plocha, rozměry min. 320 x 270 x 3 mm.</t>
  </si>
  <si>
    <t>Adapter USB-C</t>
  </si>
  <si>
    <t>Redukce - adapter z USB-C na HDMI, VGA, RJ45, USB 3.0.
Výstupy: 1× HDMI F, 1× VGA (D-Sub), 1× RJ-45, 1× USB-A 3.1 M.
Plně kompatibilní s DELL Precision.
Černé provedení.
Podpora více monitorů.
Záruka min. 2 roky.</t>
  </si>
  <si>
    <t>Záruka min. 24 měsíců.
Dodání zboží do místa plnění do 60 kalendářních dnů od dojití výzvy k plnění smlouvy.</t>
  </si>
  <si>
    <t>Pracovní stanice</t>
  </si>
  <si>
    <r>
      <rPr>
        <sz val="11"/>
        <color rgb="FF000000"/>
        <rFont val="Calibri"/>
        <family val="2"/>
        <charset val="238"/>
      </rPr>
      <t xml:space="preserve">Výkonná mobilní pracovní stanice určená pro CAD systémy.
Požadovaná minimální konfigurace klíčových komponent:
Procesor: min. 11 380 bodů dle </t>
    </r>
    <r>
      <rPr>
        <i/>
        <sz val="11"/>
        <color rgb="FF000000"/>
        <rFont val="Calibri"/>
        <family val="2"/>
        <charset val="238"/>
      </rPr>
      <t>http://www.cpubenchmark.net</t>
    </r>
    <r>
      <rPr>
        <sz val="11"/>
        <color rgb="FF000000"/>
        <rFont val="Calibri"/>
        <family val="2"/>
        <charset val="238"/>
      </rPr>
      <t xml:space="preserve">  ze dne 5.5.2020, Single Thread Rating: min. 25 00 bodů ze dne 5.5.2020, podpora virtualizace.
Grafická karta: min. 16 000 bodů v Videocard Benchmarku (https://www.videocardbenchmark.net/) - ze dne 5.5.2020, min. 8GB typu GDDR6.
Typ grafické karty : Videocard Category dle Videocard Benchmarku: Workstation.
Display o úhlopříčce mezi 17" a 18 ", minimalní rozlišení FHD  1920x1080@60Hz,  IPS, antireflexní, matný.
Paměť RAM: min. 64 GB  (1x 64 GB nebo 2x 32 GB) min. DDR4 2666MHz , Non-ECC, SoDIMM.
Úložiště: min. 1x M.2 minn. 512 GB PCIe NVMe Class 40 SSD  (systém), a zárověň min. 1x 1TB M.2 NVMe PCIe SSD Class 40 (data).
Síťová karta 1 Gb/s Ethernet s podporou PXE.
Integrovaná wifi karta, podpora WIFI 6  2x2 .11ax, Bluetooth 5.0.
Touchpad, čtečka otisků prstů, integrovaná kamera HD, čtečka  identifikačních karet, čtečka paměťových karet SD.
Minimálně 3x USB port 3.1, minimálně 2x Thunderbolt 3 typu C port, 1x audio combo-jack, minimálně 1x Mini DisplayPort 1.4, minimálně 1x HDMI 2.0.
Kovový nebo kompozitní vnitřní rám.
Z důvodu zajištění kompatibility s ostatními zařízeními  našeho pracoviště je nutny OS Windows 64bit.
Podsvícená CZ layout  klávesnice, numerická část.
Podpora prostřednictvím internetu musí umožňovat stahování ovladačů a manuálu z internetu adresně pro konkrétní zadaný typ (sériové číslo) zařízení.
Záruka min. 5 let, servis NBD on site.</t>
    </r>
  </si>
  <si>
    <t>Záruka na zboží min. 60 měsíců, servis NBD on site.
Dodání zboží do místa plnění do 60 kalendářních dnů od dojití výzvy k plnění smlouvy.</t>
  </si>
  <si>
    <t>30213100-6 - Přenosné počítače</t>
  </si>
  <si>
    <t>Stolní dokovací stanice</t>
  </si>
  <si>
    <t>Vstup: min. 2x integrovaný USB-C kabel  (min. délky 100cm) kompatibilní s Thunderbolt 3.
Napájení notebooku min. 210W.
Výstup: min. 2x DisplayPort 1.4, min. 1x Port HDMI 2.0b, min. 1x Multifunkční port USB-C DisplayPort, min. 3x USB-A 3.1 Gen 1, min. 2x USB-C 3.1 Gen 2, 1x Gigabitový ethernet RJ45, 1x  Zvukový výstup.
Podpora souběžného připojeni 4x monitor při QHD@ 60Hz.
Kompatibilní s  DELL Mobile Precision 7740.
Podpora PXE, podpora Wake-on-LAN, podpora předávání adresy MAc (Pass Through MAC Address).
Záruka min. 5 let, servis NBD on site.</t>
  </si>
  <si>
    <t>Konvertibilni notebook</t>
  </si>
  <si>
    <t>Konvertibilní notebook se schopností práce ve čtyřech různých režimech: notebook, stojánek, stan a tablet,  otočení displeje o 360°.
Procesor: min. 9 090 bodů dle http://www.cpubenchmark.net  ze dne 4.5.2020, Single Thread Rating: min. 2 520 bodů.
Multidotykový display o úhlopříčce mezi 13" a 14 ", minimalní rozlišení  1920x1080, certifikace dle  HDR 400, 500 nitů,  100% pokrytí barevného prostoru s RGB, kontrastní poměr min. 1 800 : 1, antireflexní, s možností použití aktivního pera s citlivostí přítlaku min. 4096 úrovní.
Min. 32 GB paměti LPDDR4x SDRAM, 3 733 MHz.
SSD min. 1TB PCIe.
Rozhraní: integrovaná Wi-Fi 6, Bluetooth 5.0, čtečka micro SD karet, min. 2× USB – C (kompatibilní s Thunderbolt 3), 1x audio combo-jack.
Podsvícená klávesnice, Touchpad, čtečka otisků prstů.
Rám z lehkých slitin.
Barva: interiér - barva černá, vnější šasi – barva stříbrná.
Záruka min. 4 roky, NBD On-Site.
Z důvodu zajištění kompatibility s ostatními zařízeními  našeho pracoviště je nutný OS Windows 64bit.</t>
  </si>
  <si>
    <t>Záruka na zboží min. 48 měsíců, servis NBD on site.
Dodání zboží do místa plnění do 60 kalendářních dnů od dojití výzvy k plnění smlouvy.</t>
  </si>
  <si>
    <r>
      <rPr>
        <sz val="11"/>
        <color rgb="FF000000"/>
        <rFont val="Calibri"/>
        <family val="2"/>
        <charset val="238"/>
      </rPr>
      <t xml:space="preserve">Vstup: min. 1x integrovaný USB-C kabel  (min. délky 20 cm) kompatibilní s Thunderbolt3.
Výstup: min. 1x USB 3.0 TYPE A, min. 1x USB-C, min. 1x HDMI 2.0 →s podporou  4K/30Hz, min. 1x VGA, min. 1x Ethernet GLAN RJ-45, min. 1x DisplayPort 1.3, podpora PXE, podpora Wake-on-LAN,  podpora </t>
    </r>
    <r>
      <rPr>
        <b/>
        <sz val="11"/>
        <color rgb="FF000000"/>
        <rFont val="Calibri"/>
        <family val="2"/>
        <charset val="238"/>
      </rPr>
      <t xml:space="preserve"> p</t>
    </r>
    <r>
      <rPr>
        <sz val="11"/>
        <color rgb="FF000000"/>
        <rFont val="Calibri"/>
        <family val="2"/>
        <charset val="238"/>
      </rPr>
      <t>ředávání adresy MAC.
Kompatibilní s  Dell xps13.</t>
    </r>
  </si>
  <si>
    <t>Aktivní pero</t>
  </si>
  <si>
    <t>Stylus s min. 3 tlačítky a citlivostí min. 4 096. 
Podpora Bluetooth v4.2.
Napájení pera  přes bateri s výdrží min. 6 měsíců.
Kompatibilní s  Dell xps13 a s protokolem  AES 2.0.
Podpora náklonu na Dell xps13s technologií Wacom AES 2.0.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</si>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</sst>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.00\ [$Kč-405];[Red]\-#,##0.00\ [$Kč-405]"/>
    <numFmt numFmtId="166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86">
    <xf numFmtId="0" fontId="0" fillId="0" borderId="0" xfId="0"/>
    <xf numFmtId="0" fontId="2" fillId="4" borderId="7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164" fontId="0" fillId="0" borderId="17" xfId="0" applyNumberFormat="1" applyBorder="1" applyAlignment="1" applyProtection="1">
      <alignment horizontal="right" vertical="center" indent="1"/>
    </xf>
    <xf numFmtId="166" fontId="0" fillId="0" borderId="17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right" vertical="center" indent="1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4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3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5" borderId="9" xfId="0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Font="1" applyFill="1" applyBorder="1" applyAlignment="1" applyProtection="1">
      <alignment vertical="center" wrapText="1"/>
    </xf>
    <xf numFmtId="0" fontId="0" fillId="5" borderId="11" xfId="0" applyFont="1" applyFill="1" applyBorder="1" applyAlignment="1" applyProtection="1">
      <alignment horizontal="center" vertical="center" wrapText="1"/>
    </xf>
    <xf numFmtId="0" fontId="0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165" fontId="0" fillId="5" borderId="9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3" fontId="0" fillId="5" borderId="17" xfId="0" applyNumberFormat="1" applyFill="1" applyBorder="1" applyAlignment="1" applyProtection="1">
      <alignment horizontal="center" vertical="center" wrapText="1"/>
    </xf>
    <xf numFmtId="49" fontId="0" fillId="5" borderId="18" xfId="0" applyNumberFormat="1" applyFont="1" applyFill="1" applyBorder="1" applyAlignment="1" applyProtection="1">
      <alignment vertical="center" wrapText="1"/>
    </xf>
    <xf numFmtId="165" fontId="0" fillId="5" borderId="17" xfId="0" applyNumberFormat="1" applyFill="1" applyBorder="1" applyAlignment="1" applyProtection="1">
      <alignment horizontal="center" vertical="center" wrapText="1"/>
    </xf>
    <xf numFmtId="0" fontId="0" fillId="5" borderId="18" xfId="0" applyFont="1" applyFill="1" applyBorder="1" applyAlignment="1" applyProtection="1">
      <alignment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165" fontId="0" fillId="5" borderId="20" xfId="0" applyNumberForma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5" borderId="22" xfId="0" applyFont="1" applyFill="1" applyBorder="1" applyAlignment="1" applyProtection="1">
      <alignment vertical="center" wrapText="1"/>
    </xf>
    <xf numFmtId="165" fontId="0" fillId="5" borderId="15" xfId="0" applyNumberFormat="1" applyFill="1" applyBorder="1" applyAlignment="1" applyProtection="1">
      <alignment horizontal="center" vertical="center" wrapText="1"/>
    </xf>
    <xf numFmtId="0" fontId="0" fillId="0" borderId="24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181080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177480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186840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186120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177480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188640</xdr:colOff>
      <xdr:row>39</xdr:row>
      <xdr:rowOff>177480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39056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186840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183240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179640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179640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45</xdr:row>
      <xdr:rowOff>176040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177480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177480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1440</xdr:rowOff>
    </xdr:from>
    <xdr:to>
      <xdr:col>20</xdr:col>
      <xdr:colOff>188640</xdr:colOff>
      <xdr:row>61</xdr:row>
      <xdr:rowOff>192240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6951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188640</xdr:colOff>
      <xdr:row>63</xdr:row>
      <xdr:rowOff>193320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64</xdr:row>
      <xdr:rowOff>193320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66</xdr:row>
      <xdr:rowOff>190080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68</xdr:row>
      <xdr:rowOff>196200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69</xdr:row>
      <xdr:rowOff>192600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189360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72</xdr:row>
      <xdr:rowOff>191880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73</xdr:row>
      <xdr:rowOff>188640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188640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190800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81</xdr:row>
      <xdr:rowOff>191880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188640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188640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193680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188640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189360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189360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192600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1440</xdr:rowOff>
    </xdr:from>
    <xdr:to>
      <xdr:col>20</xdr:col>
      <xdr:colOff>188640</xdr:colOff>
      <xdr:row>90</xdr:row>
      <xdr:rowOff>190080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281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1440</xdr:rowOff>
    </xdr:from>
    <xdr:to>
      <xdr:col>20</xdr:col>
      <xdr:colOff>188640</xdr:colOff>
      <xdr:row>97</xdr:row>
      <xdr:rowOff>193320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05012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193320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190080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102</xdr:row>
      <xdr:rowOff>190080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193320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194400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192600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189360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190800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193680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188640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191880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191880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190800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193680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191880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192600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195840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1440</xdr:rowOff>
    </xdr:from>
    <xdr:to>
      <xdr:col>20</xdr:col>
      <xdr:colOff>188640</xdr:colOff>
      <xdr:row>126</xdr:row>
      <xdr:rowOff>192240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379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190080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193320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188640</xdr:colOff>
      <xdr:row>135</xdr:row>
      <xdr:rowOff>862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188640</xdr:colOff>
      <xdr:row>137</xdr:row>
      <xdr:rowOff>862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1440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1440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1222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861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1800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1440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188640</xdr:colOff>
      <xdr:row>150</xdr:row>
      <xdr:rowOff>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1440</xdr:rowOff>
    </xdr:from>
    <xdr:to>
      <xdr:col>20</xdr:col>
      <xdr:colOff>188640</xdr:colOff>
      <xdr:row>151</xdr:row>
      <xdr:rowOff>2302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32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2301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188640</xdr:colOff>
      <xdr:row>153</xdr:row>
      <xdr:rowOff>3021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1440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186840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177480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166320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66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183240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183240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179640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179640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176040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177480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181080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177480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77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196560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186840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183240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183240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183240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196200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183240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89640</xdr:colOff>
      <xdr:row>42</xdr:row>
      <xdr:rowOff>184680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89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89640</xdr:colOff>
      <xdr:row>42</xdr:row>
      <xdr:rowOff>194040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89640</xdr:colOff>
      <xdr:row>42</xdr:row>
      <xdr:rowOff>194040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89640</xdr:colOff>
      <xdr:row>42</xdr:row>
      <xdr:rowOff>196200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89640</xdr:colOff>
      <xdr:row>47</xdr:row>
      <xdr:rowOff>188280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89640</xdr:colOff>
      <xdr:row>47</xdr:row>
      <xdr:rowOff>188280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191880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89640</xdr:colOff>
      <xdr:row>63</xdr:row>
      <xdr:rowOff>193680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89640</xdr:colOff>
      <xdr:row>65</xdr:row>
      <xdr:rowOff>190080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89640</xdr:colOff>
      <xdr:row>66</xdr:row>
      <xdr:rowOff>193680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89640</xdr:colOff>
      <xdr:row>68</xdr:row>
      <xdr:rowOff>196560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89640</xdr:colOff>
      <xdr:row>70</xdr:row>
      <xdr:rowOff>191160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89640</xdr:colOff>
      <xdr:row>71</xdr:row>
      <xdr:rowOff>191520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89640</xdr:colOff>
      <xdr:row>72</xdr:row>
      <xdr:rowOff>194040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89640</xdr:colOff>
      <xdr:row>74</xdr:row>
      <xdr:rowOff>190440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89640</xdr:colOff>
      <xdr:row>75</xdr:row>
      <xdr:rowOff>195480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89640</xdr:colOff>
      <xdr:row>76</xdr:row>
      <xdr:rowOff>188640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89640</xdr:colOff>
      <xdr:row>77</xdr:row>
      <xdr:rowOff>195480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89640</xdr:colOff>
      <xdr:row>79</xdr:row>
      <xdr:rowOff>195480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89640</xdr:colOff>
      <xdr:row>80</xdr:row>
      <xdr:rowOff>188640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89640</xdr:colOff>
      <xdr:row>82</xdr:row>
      <xdr:rowOff>190440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89640</xdr:colOff>
      <xdr:row>83</xdr:row>
      <xdr:rowOff>194040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89640</xdr:colOff>
      <xdr:row>84</xdr:row>
      <xdr:rowOff>188640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89640</xdr:colOff>
      <xdr:row>85</xdr:row>
      <xdr:rowOff>190800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89640</xdr:colOff>
      <xdr:row>86</xdr:row>
      <xdr:rowOff>190800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89640</xdr:colOff>
      <xdr:row>87</xdr:row>
      <xdr:rowOff>189360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89640</xdr:colOff>
      <xdr:row>88</xdr:row>
      <xdr:rowOff>192960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89640</xdr:colOff>
      <xdr:row>92</xdr:row>
      <xdr:rowOff>192240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89640</xdr:colOff>
      <xdr:row>93</xdr:row>
      <xdr:rowOff>190080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89640</xdr:colOff>
      <xdr:row>94</xdr:row>
      <xdr:rowOff>195480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89640</xdr:colOff>
      <xdr:row>95</xdr:row>
      <xdr:rowOff>190080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89640</xdr:colOff>
      <xdr:row>96</xdr:row>
      <xdr:rowOff>193680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89640</xdr:colOff>
      <xdr:row>98</xdr:row>
      <xdr:rowOff>191880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89640</xdr:colOff>
      <xdr:row>99</xdr:row>
      <xdr:rowOff>192240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89640</xdr:colOff>
      <xdr:row>100</xdr:row>
      <xdr:rowOff>190080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89640</xdr:colOff>
      <xdr:row>101</xdr:row>
      <xdr:rowOff>190080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89640</xdr:colOff>
      <xdr:row>104</xdr:row>
      <xdr:rowOff>189720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89640</xdr:colOff>
      <xdr:row>106</xdr:row>
      <xdr:rowOff>191520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89640</xdr:colOff>
      <xdr:row>108</xdr:row>
      <xdr:rowOff>188640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89640</xdr:colOff>
      <xdr:row>110</xdr:row>
      <xdr:rowOff>190440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89640</xdr:colOff>
      <xdr:row>111</xdr:row>
      <xdr:rowOff>188640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89640</xdr:colOff>
      <xdr:row>112</xdr:row>
      <xdr:rowOff>188640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89640</xdr:colOff>
      <xdr:row>113</xdr:row>
      <xdr:rowOff>190800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89640</xdr:colOff>
      <xdr:row>114</xdr:row>
      <xdr:rowOff>190440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89640</xdr:colOff>
      <xdr:row>116</xdr:row>
      <xdr:rowOff>190440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89640</xdr:colOff>
      <xdr:row>117</xdr:row>
      <xdr:rowOff>188640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89640</xdr:colOff>
      <xdr:row>118</xdr:row>
      <xdr:rowOff>190440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89640</xdr:colOff>
      <xdr:row>119</xdr:row>
      <xdr:rowOff>195480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89640</xdr:colOff>
      <xdr:row>121</xdr:row>
      <xdr:rowOff>188640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89640</xdr:colOff>
      <xdr:row>122</xdr:row>
      <xdr:rowOff>189000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89640</xdr:colOff>
      <xdr:row>123</xdr:row>
      <xdr:rowOff>189360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89640</xdr:colOff>
      <xdr:row>124</xdr:row>
      <xdr:rowOff>194760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89640</xdr:colOff>
      <xdr:row>125</xdr:row>
      <xdr:rowOff>189360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1440</xdr:rowOff>
    </xdr:from>
    <xdr:to>
      <xdr:col>20</xdr:col>
      <xdr:colOff>89640</xdr:colOff>
      <xdr:row>126</xdr:row>
      <xdr:rowOff>191880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3793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89640</xdr:colOff>
      <xdr:row>128</xdr:row>
      <xdr:rowOff>190080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89640</xdr:colOff>
      <xdr:row>130</xdr:row>
      <xdr:rowOff>191880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89640</xdr:colOff>
      <xdr:row>131</xdr:row>
      <xdr:rowOff>190080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89640</xdr:colOff>
      <xdr:row>133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89640</xdr:colOff>
      <xdr:row>134</xdr:row>
      <xdr:rowOff>2301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89640</xdr:colOff>
      <xdr:row>135</xdr:row>
      <xdr:rowOff>2662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89640</xdr:colOff>
      <xdr:row>136</xdr:row>
      <xdr:rowOff>3960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465920"/>
          <a:ext cx="89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89640</xdr:colOff>
      <xdr:row>137</xdr:row>
      <xdr:rowOff>862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89640</xdr:colOff>
      <xdr:row>138</xdr:row>
      <xdr:rowOff>2301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89640</xdr:colOff>
      <xdr:row>140</xdr:row>
      <xdr:rowOff>2302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89640</xdr:colOff>
      <xdr:row>141</xdr:row>
      <xdr:rowOff>1800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89640</xdr:colOff>
      <xdr:row>142</xdr:row>
      <xdr:rowOff>3382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89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89640</xdr:colOff>
      <xdr:row>143</xdr:row>
      <xdr:rowOff>2661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89640</xdr:colOff>
      <xdr:row>144</xdr:row>
      <xdr:rowOff>6480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89640</xdr:colOff>
      <xdr:row>146</xdr:row>
      <xdr:rowOff>1440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89640</xdr:colOff>
      <xdr:row>148</xdr:row>
      <xdr:rowOff>3600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89640</xdr:colOff>
      <xdr:row>149</xdr:row>
      <xdr:rowOff>3022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89640</xdr:colOff>
      <xdr:row>149</xdr:row>
      <xdr:rowOff>3022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89640</xdr:colOff>
      <xdr:row>152</xdr:row>
      <xdr:rowOff>2880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89640</xdr:colOff>
      <xdr:row>152</xdr:row>
      <xdr:rowOff>2880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89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89640</xdr:colOff>
      <xdr:row>153</xdr:row>
      <xdr:rowOff>861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89640</xdr:colOff>
      <xdr:row>154</xdr:row>
      <xdr:rowOff>1222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2661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89640</xdr:colOff>
      <xdr:row>159</xdr:row>
      <xdr:rowOff>2661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89640</xdr:colOff>
      <xdr:row>159</xdr:row>
      <xdr:rowOff>2661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89640</xdr:colOff>
      <xdr:row>160</xdr:row>
      <xdr:rowOff>1221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89640</xdr:colOff>
      <xdr:row>161</xdr:row>
      <xdr:rowOff>3600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22836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89640</xdr:colOff>
      <xdr:row>162</xdr:row>
      <xdr:rowOff>2301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89640</xdr:colOff>
      <xdr:row>163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89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89640</xdr:colOff>
      <xdr:row>164</xdr:row>
      <xdr:rowOff>2301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89640</xdr:colOff>
      <xdr:row>165</xdr:row>
      <xdr:rowOff>862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89640</xdr:colOff>
      <xdr:row>166</xdr:row>
      <xdr:rowOff>1221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180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174960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74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127800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127800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181080</xdr:rowOff>
    </xdr:from>
    <xdr:to>
      <xdr:col>20</xdr:col>
      <xdr:colOff>89640</xdr:colOff>
      <xdr:row>46</xdr:row>
      <xdr:rowOff>112680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582520"/>
          <a:ext cx="89640" cy="689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89640</xdr:colOff>
      <xdr:row>42</xdr:row>
      <xdr:rowOff>194040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89640</xdr:colOff>
      <xdr:row>42</xdr:row>
      <xdr:rowOff>194040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89640</xdr:colOff>
      <xdr:row>43</xdr:row>
      <xdr:rowOff>186840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89640</xdr:colOff>
      <xdr:row>43</xdr:row>
      <xdr:rowOff>173880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89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89640</xdr:colOff>
      <xdr:row>43</xdr:row>
      <xdr:rowOff>186840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89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89640</xdr:colOff>
      <xdr:row>44</xdr:row>
      <xdr:rowOff>194040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89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89640</xdr:colOff>
      <xdr:row>45</xdr:row>
      <xdr:rowOff>188640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89640</xdr:colOff>
      <xdr:row>46</xdr:row>
      <xdr:rowOff>196920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89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89640</xdr:colOff>
      <xdr:row>47</xdr:row>
      <xdr:rowOff>188280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89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89640</xdr:colOff>
      <xdr:row>35</xdr:row>
      <xdr:rowOff>181080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183240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196200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183240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89640</xdr:colOff>
      <xdr:row>38</xdr:row>
      <xdr:rowOff>181080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89640</xdr:colOff>
      <xdr:row>6</xdr:row>
      <xdr:rowOff>181080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89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89640</xdr:colOff>
      <xdr:row>109</xdr:row>
      <xdr:rowOff>188640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244570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222840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43</xdr:row>
      <xdr:rowOff>16200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232200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191880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188640</xdr:colOff>
      <xdr:row>63</xdr:row>
      <xdr:rowOff>193680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66</xdr:row>
      <xdr:rowOff>193680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68</xdr:row>
      <xdr:rowOff>196560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70</xdr:row>
      <xdr:rowOff>191160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191520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72</xdr:row>
      <xdr:rowOff>194040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190440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195480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195480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195480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194040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190800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190800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189360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192960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192240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195480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191520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188640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190440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190440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189360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1440</xdr:rowOff>
    </xdr:from>
    <xdr:to>
      <xdr:col>20</xdr:col>
      <xdr:colOff>188640</xdr:colOff>
      <xdr:row>126</xdr:row>
      <xdr:rowOff>191880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37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188640</xdr:colOff>
      <xdr:row>135</xdr:row>
      <xdr:rowOff>2662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188640</xdr:colOff>
      <xdr:row>136</xdr:row>
      <xdr:rowOff>3960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4659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188640</xdr:colOff>
      <xdr:row>137</xdr:row>
      <xdr:rowOff>862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2661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3022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3022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188640</xdr:colOff>
      <xdr:row>153</xdr:row>
      <xdr:rowOff>861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188640</xdr:colOff>
      <xdr:row>161</xdr:row>
      <xdr:rowOff>3600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228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862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188640</xdr:colOff>
      <xdr:row>166</xdr:row>
      <xdr:rowOff>1221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180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243360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4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181080</xdr:rowOff>
    </xdr:from>
    <xdr:to>
      <xdr:col>20</xdr:col>
      <xdr:colOff>188640</xdr:colOff>
      <xdr:row>46</xdr:row>
      <xdr:rowOff>116640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582520"/>
          <a:ext cx="188640" cy="69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188640</xdr:colOff>
      <xdr:row>46</xdr:row>
      <xdr:rowOff>196920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793800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79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222840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43</xdr:row>
      <xdr:rowOff>16200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232200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191880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188640</xdr:colOff>
      <xdr:row>63</xdr:row>
      <xdr:rowOff>193680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66</xdr:row>
      <xdr:rowOff>193680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68</xdr:row>
      <xdr:rowOff>196560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70</xdr:row>
      <xdr:rowOff>191160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191520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72</xdr:row>
      <xdr:rowOff>194040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190440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195480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195480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195480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194040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190800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190800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189360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192960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192240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195480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191520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188640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190440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190440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182520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181080</xdr:rowOff>
    </xdr:from>
    <xdr:to>
      <xdr:col>20</xdr:col>
      <xdr:colOff>188640</xdr:colOff>
      <xdr:row>46</xdr:row>
      <xdr:rowOff>127800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582520"/>
          <a:ext cx="18864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188640</xdr:colOff>
      <xdr:row>46</xdr:row>
      <xdr:rowOff>196920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793800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79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196920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182160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97200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188640</xdr:colOff>
      <xdr:row>40</xdr:row>
      <xdr:rowOff>6480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39056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43</xdr:row>
      <xdr:rowOff>16200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232200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1440</xdr:rowOff>
    </xdr:from>
    <xdr:to>
      <xdr:col>20</xdr:col>
      <xdr:colOff>188640</xdr:colOff>
      <xdr:row>61</xdr:row>
      <xdr:rowOff>190080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695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191880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188640</xdr:colOff>
      <xdr:row>63</xdr:row>
      <xdr:rowOff>193680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64</xdr:row>
      <xdr:rowOff>192240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69</xdr:row>
      <xdr:rowOff>189360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70</xdr:row>
      <xdr:rowOff>191160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191520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72</xdr:row>
      <xdr:rowOff>194040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73</xdr:row>
      <xdr:rowOff>188640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190440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195480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194040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189360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192960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189360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1440</xdr:rowOff>
    </xdr:from>
    <xdr:to>
      <xdr:col>20</xdr:col>
      <xdr:colOff>188640</xdr:colOff>
      <xdr:row>90</xdr:row>
      <xdr:rowOff>191880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2810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192240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195480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1440</xdr:rowOff>
    </xdr:from>
    <xdr:to>
      <xdr:col>20</xdr:col>
      <xdr:colOff>188640</xdr:colOff>
      <xdr:row>97</xdr:row>
      <xdr:rowOff>190080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05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191520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188640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244570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222840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43</xdr:row>
      <xdr:rowOff>16200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232200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182520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181080</xdr:rowOff>
    </xdr:from>
    <xdr:to>
      <xdr:col>20</xdr:col>
      <xdr:colOff>188640</xdr:colOff>
      <xdr:row>46</xdr:row>
      <xdr:rowOff>127800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582520"/>
          <a:ext cx="18864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188640</xdr:colOff>
      <xdr:row>46</xdr:row>
      <xdr:rowOff>196920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793800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79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97200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182520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245650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244570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1440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4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188640</xdr:colOff>
      <xdr:row>40</xdr:row>
      <xdr:rowOff>6480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390560"/>
          <a:ext cx="188640" cy="259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43</xdr:row>
      <xdr:rowOff>16200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793800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79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244570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0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222840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43</xdr:row>
      <xdr:rowOff>16200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6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232200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191880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188640</xdr:colOff>
      <xdr:row>63</xdr:row>
      <xdr:rowOff>193680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66</xdr:row>
      <xdr:rowOff>193680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68</xdr:row>
      <xdr:rowOff>196560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70</xdr:row>
      <xdr:rowOff>191160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191520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72</xdr:row>
      <xdr:rowOff>194040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190440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195480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195480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195480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194040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190800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190800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189360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192960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192240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195480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191520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188640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190440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190440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189360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1440</xdr:rowOff>
    </xdr:from>
    <xdr:to>
      <xdr:col>20</xdr:col>
      <xdr:colOff>188640</xdr:colOff>
      <xdr:row>126</xdr:row>
      <xdr:rowOff>191880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37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188640</xdr:colOff>
      <xdr:row>135</xdr:row>
      <xdr:rowOff>2662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188640</xdr:colOff>
      <xdr:row>136</xdr:row>
      <xdr:rowOff>3960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4659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188640</xdr:colOff>
      <xdr:row>137</xdr:row>
      <xdr:rowOff>862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2661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3022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3022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188640</xdr:colOff>
      <xdr:row>153</xdr:row>
      <xdr:rowOff>861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188640</xdr:colOff>
      <xdr:row>161</xdr:row>
      <xdr:rowOff>3600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228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862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188640</xdr:colOff>
      <xdr:row>166</xdr:row>
      <xdr:rowOff>1221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180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182520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246010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5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181080</xdr:rowOff>
    </xdr:from>
    <xdr:to>
      <xdr:col>20</xdr:col>
      <xdr:colOff>188640</xdr:colOff>
      <xdr:row>46</xdr:row>
      <xdr:rowOff>127800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582520"/>
          <a:ext cx="18864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188640</xdr:colOff>
      <xdr:row>46</xdr:row>
      <xdr:rowOff>196920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793800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79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181080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793800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793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579960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79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560520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549360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73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40</xdr:row>
      <xdr:rowOff>72360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57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196920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198360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198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35</xdr:row>
      <xdr:rowOff>189000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205200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205200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05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201600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184680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188640</xdr:colOff>
      <xdr:row>39</xdr:row>
      <xdr:rowOff>188640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390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201600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61</xdr:row>
      <xdr:rowOff>1440</xdr:rowOff>
    </xdr:from>
    <xdr:to>
      <xdr:col>20</xdr:col>
      <xdr:colOff>188640</xdr:colOff>
      <xdr:row>61</xdr:row>
      <xdr:rowOff>190080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6951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191880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64</xdr:row>
      <xdr:rowOff>192240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67</xdr:row>
      <xdr:rowOff>190080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69</xdr:row>
      <xdr:rowOff>189360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70</xdr:row>
      <xdr:rowOff>191160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191520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73</xdr:row>
      <xdr:rowOff>188640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190440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195480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195480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81</xdr:row>
      <xdr:rowOff>191520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194040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190800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190800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189360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1440</xdr:rowOff>
    </xdr:from>
    <xdr:to>
      <xdr:col>20</xdr:col>
      <xdr:colOff>188640</xdr:colOff>
      <xdr:row>91</xdr:row>
      <xdr:rowOff>195480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5338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192240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195480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1440</xdr:rowOff>
    </xdr:from>
    <xdr:to>
      <xdr:col>20</xdr:col>
      <xdr:colOff>188640</xdr:colOff>
      <xdr:row>97</xdr:row>
      <xdr:rowOff>190080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05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192960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188640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188640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190440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190800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189360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192240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188640</xdr:colOff>
      <xdr:row>135</xdr:row>
      <xdr:rowOff>2662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188640</xdr:colOff>
      <xdr:row>136</xdr:row>
      <xdr:rowOff>3960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4659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188640</xdr:colOff>
      <xdr:row>137</xdr:row>
      <xdr:rowOff>862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188640</xdr:colOff>
      <xdr:row>139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2661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188640</xdr:colOff>
      <xdr:row>145</xdr:row>
      <xdr:rowOff>2301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188640</xdr:colOff>
      <xdr:row>147</xdr:row>
      <xdr:rowOff>2662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56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1440</xdr:rowOff>
    </xdr:from>
    <xdr:to>
      <xdr:col>20</xdr:col>
      <xdr:colOff>188640</xdr:colOff>
      <xdr:row>151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32468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1440</xdr:rowOff>
    </xdr:from>
    <xdr:to>
      <xdr:col>20</xdr:col>
      <xdr:colOff>188640</xdr:colOff>
      <xdr:row>151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32468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188640</xdr:colOff>
      <xdr:row>153</xdr:row>
      <xdr:rowOff>861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188640</xdr:colOff>
      <xdr:row>161</xdr:row>
      <xdr:rowOff>3600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228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862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190440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97200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182520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153000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53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181080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186840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8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194400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45</xdr:row>
      <xdr:rowOff>194400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188640</xdr:colOff>
      <xdr:row>46</xdr:row>
      <xdr:rowOff>196920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581040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581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188640</xdr:colOff>
      <xdr:row>6</xdr:row>
      <xdr:rowOff>375120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362680"/>
          <a:ext cx="188640" cy="37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713160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90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348480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38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363600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55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188640</xdr:colOff>
      <xdr:row>36</xdr:row>
      <xdr:rowOff>173880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29642400"/>
          <a:ext cx="188640" cy="36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43</xdr:row>
      <xdr:rowOff>82800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4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146880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99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190800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181080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222840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22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201600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232200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232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196200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195120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63</xdr:row>
      <xdr:rowOff>1440</xdr:rowOff>
    </xdr:from>
    <xdr:to>
      <xdr:col>20</xdr:col>
      <xdr:colOff>188640</xdr:colOff>
      <xdr:row>63</xdr:row>
      <xdr:rowOff>190080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457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66</xdr:row>
      <xdr:rowOff>193680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68</xdr:row>
      <xdr:rowOff>196560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70</xdr:row>
      <xdr:rowOff>194400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191520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72</xdr:row>
      <xdr:rowOff>188640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190440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195480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195480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193680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194040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190800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190800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194400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192960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192240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195480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195120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194760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191160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188640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193680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188640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190440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193680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189360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1440</xdr:rowOff>
    </xdr:from>
    <xdr:to>
      <xdr:col>20</xdr:col>
      <xdr:colOff>188640</xdr:colOff>
      <xdr:row>126</xdr:row>
      <xdr:rowOff>191880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37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195120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188640</xdr:colOff>
      <xdr:row>135</xdr:row>
      <xdr:rowOff>2662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188640</xdr:colOff>
      <xdr:row>136</xdr:row>
      <xdr:rowOff>3960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4659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188640</xdr:colOff>
      <xdr:row>137</xdr:row>
      <xdr:rowOff>862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861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2661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188640</xdr:colOff>
      <xdr:row>148</xdr:row>
      <xdr:rowOff>3600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7519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862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862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188640</xdr:colOff>
      <xdr:row>153</xdr:row>
      <xdr:rowOff>861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188640</xdr:colOff>
      <xdr:row>161</xdr:row>
      <xdr:rowOff>3600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2283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3240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188640</xdr:colOff>
      <xdr:row>166</xdr:row>
      <xdr:rowOff>1221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180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39</xdr:row>
      <xdr:rowOff>51120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30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182520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127800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188640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188640</xdr:colOff>
      <xdr:row>38</xdr:row>
      <xdr:rowOff>136800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113784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181080</xdr:rowOff>
    </xdr:from>
    <xdr:to>
      <xdr:col>20</xdr:col>
      <xdr:colOff>188640</xdr:colOff>
      <xdr:row>46</xdr:row>
      <xdr:rowOff>127800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582520"/>
          <a:ext cx="18864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188640</xdr:colOff>
      <xdr:row>42</xdr:row>
      <xdr:rowOff>194040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14872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43</xdr:row>
      <xdr:rowOff>173880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173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188640</xdr:colOff>
      <xdr:row>45</xdr:row>
      <xdr:rowOff>191160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401440"/>
          <a:ext cx="18864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188640</xdr:colOff>
      <xdr:row>44</xdr:row>
      <xdr:rowOff>194040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6541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188640</xdr:colOff>
      <xdr:row>46</xdr:row>
      <xdr:rowOff>189360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2906880"/>
          <a:ext cx="188640" cy="44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188640</xdr:colOff>
      <xdr:row>46</xdr:row>
      <xdr:rowOff>196920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159600"/>
          <a:ext cx="18864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188640</xdr:colOff>
      <xdr:row>47</xdr:row>
      <xdr:rowOff>188280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3412320"/>
          <a:ext cx="18864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89640</xdr:colOff>
      <xdr:row>65</xdr:row>
      <xdr:rowOff>190080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89640</xdr:colOff>
      <xdr:row>66</xdr:row>
      <xdr:rowOff>190080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89640</xdr:colOff>
      <xdr:row>68</xdr:row>
      <xdr:rowOff>196200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89640</xdr:colOff>
      <xdr:row>69</xdr:row>
      <xdr:rowOff>189360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89640</xdr:colOff>
      <xdr:row>70</xdr:row>
      <xdr:rowOff>189360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89640</xdr:colOff>
      <xdr:row>72</xdr:row>
      <xdr:rowOff>188640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89640</xdr:colOff>
      <xdr:row>74</xdr:row>
      <xdr:rowOff>188640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89640</xdr:colOff>
      <xdr:row>74</xdr:row>
      <xdr:rowOff>188640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89640</xdr:colOff>
      <xdr:row>75</xdr:row>
      <xdr:rowOff>190800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89640</xdr:colOff>
      <xdr:row>76</xdr:row>
      <xdr:rowOff>188640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89640</xdr:colOff>
      <xdr:row>77</xdr:row>
      <xdr:rowOff>188640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89640</xdr:colOff>
      <xdr:row>89</xdr:row>
      <xdr:rowOff>176760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89640" cy="176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10800</xdr:rowOff>
    </xdr:from>
    <xdr:to>
      <xdr:col>20</xdr:col>
      <xdr:colOff>89640</xdr:colOff>
      <xdr:row>94</xdr:row>
      <xdr:rowOff>190080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301320"/>
          <a:ext cx="89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89640</xdr:colOff>
      <xdr:row>92</xdr:row>
      <xdr:rowOff>190080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89640</xdr:colOff>
      <xdr:row>94</xdr:row>
      <xdr:rowOff>190080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89640</xdr:colOff>
      <xdr:row>95</xdr:row>
      <xdr:rowOff>190080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89640</xdr:colOff>
      <xdr:row>105</xdr:row>
      <xdr:rowOff>189360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89640</xdr:colOff>
      <xdr:row>105</xdr:row>
      <xdr:rowOff>189360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89640</xdr:colOff>
      <xdr:row>107</xdr:row>
      <xdr:rowOff>189360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89640</xdr:colOff>
      <xdr:row>108</xdr:row>
      <xdr:rowOff>188640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89640</xdr:colOff>
      <xdr:row>110</xdr:row>
      <xdr:rowOff>190800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89640</xdr:colOff>
      <xdr:row>111</xdr:row>
      <xdr:rowOff>188640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89640</xdr:colOff>
      <xdr:row>113</xdr:row>
      <xdr:rowOff>188640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89640</xdr:colOff>
      <xdr:row>115</xdr:row>
      <xdr:rowOff>188640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89640</xdr:colOff>
      <xdr:row>116</xdr:row>
      <xdr:rowOff>188640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89640</xdr:colOff>
      <xdr:row>117</xdr:row>
      <xdr:rowOff>190800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89640</xdr:colOff>
      <xdr:row>119</xdr:row>
      <xdr:rowOff>188640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89640</xdr:colOff>
      <xdr:row>120</xdr:row>
      <xdr:rowOff>188640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89640</xdr:colOff>
      <xdr:row>121</xdr:row>
      <xdr:rowOff>188640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89640</xdr:colOff>
      <xdr:row>122</xdr:row>
      <xdr:rowOff>189000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89640</xdr:colOff>
      <xdr:row>124</xdr:row>
      <xdr:rowOff>195840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89640</xdr:colOff>
      <xdr:row>125</xdr:row>
      <xdr:rowOff>189360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89640</xdr:colOff>
      <xdr:row>127</xdr:row>
      <xdr:rowOff>190080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89640</xdr:colOff>
      <xdr:row>128</xdr:row>
      <xdr:rowOff>190080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89640</xdr:colOff>
      <xdr:row>129</xdr:row>
      <xdr:rowOff>190080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89640</xdr:colOff>
      <xdr:row>130</xdr:row>
      <xdr:rowOff>190080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89640</xdr:colOff>
      <xdr:row>131</xdr:row>
      <xdr:rowOff>192240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89640</xdr:colOff>
      <xdr:row>133</xdr:row>
      <xdr:rowOff>2302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89640</xdr:colOff>
      <xdr:row>134</xdr:row>
      <xdr:rowOff>2301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89640</xdr:colOff>
      <xdr:row>138</xdr:row>
      <xdr:rowOff>2301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89640</xdr:colOff>
      <xdr:row>139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89640</xdr:colOff>
      <xdr:row>140</xdr:row>
      <xdr:rowOff>2302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89640</xdr:colOff>
      <xdr:row>141</xdr:row>
      <xdr:rowOff>861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89640</xdr:colOff>
      <xdr:row>142</xdr:row>
      <xdr:rowOff>1222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89640</xdr:colOff>
      <xdr:row>144</xdr:row>
      <xdr:rowOff>2302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89640</xdr:colOff>
      <xdr:row>145</xdr:row>
      <xdr:rowOff>2301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89640</xdr:colOff>
      <xdr:row>146</xdr:row>
      <xdr:rowOff>1440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89640</xdr:colOff>
      <xdr:row>147</xdr:row>
      <xdr:rowOff>862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561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89640</xdr:colOff>
      <xdr:row>150</xdr:row>
      <xdr:rowOff>2301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89640</xdr:colOff>
      <xdr:row>152</xdr:row>
      <xdr:rowOff>2301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89640</xdr:colOff>
      <xdr:row>154</xdr:row>
      <xdr:rowOff>1222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89640</xdr:colOff>
      <xdr:row>156</xdr:row>
      <xdr:rowOff>2302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1440</xdr:rowOff>
    </xdr:from>
    <xdr:to>
      <xdr:col>20</xdr:col>
      <xdr:colOff>89640</xdr:colOff>
      <xdr:row>157</xdr:row>
      <xdr:rowOff>2301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467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89640</xdr:colOff>
      <xdr:row>158</xdr:row>
      <xdr:rowOff>2302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89640</xdr:colOff>
      <xdr:row>159</xdr:row>
      <xdr:rowOff>861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89640</xdr:colOff>
      <xdr:row>160</xdr:row>
      <xdr:rowOff>5040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89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89640</xdr:colOff>
      <xdr:row>162</xdr:row>
      <xdr:rowOff>2301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89640</xdr:colOff>
      <xdr:row>163</xdr:row>
      <xdr:rowOff>2302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89640</xdr:colOff>
      <xdr:row>164</xdr:row>
      <xdr:rowOff>2301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89640</xdr:colOff>
      <xdr:row>165</xdr:row>
      <xdr:rowOff>862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89640</xdr:colOff>
      <xdr:row>167</xdr:row>
      <xdr:rowOff>3021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3713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1440</xdr:rowOff>
    </xdr:from>
    <xdr:to>
      <xdr:col>20</xdr:col>
      <xdr:colOff>89640</xdr:colOff>
      <xdr:row>168</xdr:row>
      <xdr:rowOff>2302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563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1440</xdr:rowOff>
    </xdr:from>
    <xdr:to>
      <xdr:col>20</xdr:col>
      <xdr:colOff>89640</xdr:colOff>
      <xdr:row>169</xdr:row>
      <xdr:rowOff>2301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753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1440</xdr:rowOff>
    </xdr:from>
    <xdr:to>
      <xdr:col>20</xdr:col>
      <xdr:colOff>89640</xdr:colOff>
      <xdr:row>170</xdr:row>
      <xdr:rowOff>2302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944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89640</xdr:colOff>
      <xdr:row>171</xdr:row>
      <xdr:rowOff>861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133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89640</xdr:colOff>
      <xdr:row>172</xdr:row>
      <xdr:rowOff>1222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323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1440</xdr:rowOff>
    </xdr:from>
    <xdr:to>
      <xdr:col>20</xdr:col>
      <xdr:colOff>89640</xdr:colOff>
      <xdr:row>174</xdr:row>
      <xdr:rowOff>1800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7062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1440</xdr:rowOff>
    </xdr:from>
    <xdr:to>
      <xdr:col>20</xdr:col>
      <xdr:colOff>89640</xdr:colOff>
      <xdr:row>176</xdr:row>
      <xdr:rowOff>2301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087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89640</xdr:colOff>
      <xdr:row>177</xdr:row>
      <xdr:rowOff>862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276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89640</xdr:colOff>
      <xdr:row>178</xdr:row>
      <xdr:rowOff>1221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466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89640</xdr:colOff>
      <xdr:row>179</xdr:row>
      <xdr:rowOff>862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657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1440</xdr:rowOff>
    </xdr:from>
    <xdr:to>
      <xdr:col>20</xdr:col>
      <xdr:colOff>89640</xdr:colOff>
      <xdr:row>180</xdr:row>
      <xdr:rowOff>2301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849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1440</xdr:rowOff>
    </xdr:from>
    <xdr:to>
      <xdr:col>20</xdr:col>
      <xdr:colOff>89640</xdr:colOff>
      <xdr:row>181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03968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1440</xdr:rowOff>
    </xdr:from>
    <xdr:to>
      <xdr:col>20</xdr:col>
      <xdr:colOff>89640</xdr:colOff>
      <xdr:row>182</xdr:row>
      <xdr:rowOff>2302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230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89640</xdr:colOff>
      <xdr:row>183</xdr:row>
      <xdr:rowOff>861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419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89640</xdr:colOff>
      <xdr:row>185</xdr:row>
      <xdr:rowOff>861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800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1440</xdr:rowOff>
    </xdr:from>
    <xdr:to>
      <xdr:col>20</xdr:col>
      <xdr:colOff>89640</xdr:colOff>
      <xdr:row>186</xdr:row>
      <xdr:rowOff>2302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992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1440</xdr:rowOff>
    </xdr:from>
    <xdr:to>
      <xdr:col>20</xdr:col>
      <xdr:colOff>89640</xdr:colOff>
      <xdr:row>187</xdr:row>
      <xdr:rowOff>2301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182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1440</xdr:rowOff>
    </xdr:from>
    <xdr:to>
      <xdr:col>20</xdr:col>
      <xdr:colOff>89640</xdr:colOff>
      <xdr:row>188</xdr:row>
      <xdr:rowOff>1440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37312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89640</xdr:colOff>
      <xdr:row>189</xdr:row>
      <xdr:rowOff>862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562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89640</xdr:colOff>
      <xdr:row>191</xdr:row>
      <xdr:rowOff>862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943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1440</xdr:rowOff>
    </xdr:from>
    <xdr:to>
      <xdr:col>20</xdr:col>
      <xdr:colOff>89640</xdr:colOff>
      <xdr:row>193</xdr:row>
      <xdr:rowOff>2302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325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89640</xdr:colOff>
      <xdr:row>194</xdr:row>
      <xdr:rowOff>2301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89640</xdr:colOff>
      <xdr:row>194</xdr:row>
      <xdr:rowOff>2301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89640</xdr:colOff>
      <xdr:row>197</xdr:row>
      <xdr:rowOff>861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89640</xdr:colOff>
      <xdr:row>197</xdr:row>
      <xdr:rowOff>861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197</xdr:row>
      <xdr:rowOff>1440</xdr:rowOff>
    </xdr:from>
    <xdr:to>
      <xdr:col>20</xdr:col>
      <xdr:colOff>89640</xdr:colOff>
      <xdr:row>198</xdr:row>
      <xdr:rowOff>2302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278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198</xdr:row>
      <xdr:rowOff>1440</xdr:rowOff>
    </xdr:from>
    <xdr:to>
      <xdr:col>20</xdr:col>
      <xdr:colOff>89640</xdr:colOff>
      <xdr:row>199</xdr:row>
      <xdr:rowOff>2301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468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199</xdr:row>
      <xdr:rowOff>1440</xdr:rowOff>
    </xdr:from>
    <xdr:to>
      <xdr:col>20</xdr:col>
      <xdr:colOff>89640</xdr:colOff>
      <xdr:row>200</xdr:row>
      <xdr:rowOff>2302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65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89640</xdr:colOff>
      <xdr:row>204</xdr:row>
      <xdr:rowOff>2301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89640</xdr:colOff>
      <xdr:row>204</xdr:row>
      <xdr:rowOff>2301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204</xdr:row>
      <xdr:rowOff>1440</xdr:rowOff>
    </xdr:from>
    <xdr:to>
      <xdr:col>20</xdr:col>
      <xdr:colOff>89640</xdr:colOff>
      <xdr:row>205</xdr:row>
      <xdr:rowOff>2302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611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205</xdr:row>
      <xdr:rowOff>1440</xdr:rowOff>
    </xdr:from>
    <xdr:to>
      <xdr:col>20</xdr:col>
      <xdr:colOff>89640</xdr:colOff>
      <xdr:row>206</xdr:row>
      <xdr:rowOff>2301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802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89640</xdr:colOff>
      <xdr:row>207</xdr:row>
      <xdr:rowOff>862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9914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89640</xdr:colOff>
      <xdr:row>208</xdr:row>
      <xdr:rowOff>1221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181920"/>
          <a:ext cx="89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89640</xdr:colOff>
      <xdr:row>209</xdr:row>
      <xdr:rowOff>3021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37236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209</xdr:row>
      <xdr:rowOff>1440</xdr:rowOff>
    </xdr:from>
    <xdr:to>
      <xdr:col>20</xdr:col>
      <xdr:colOff>89640</xdr:colOff>
      <xdr:row>210</xdr:row>
      <xdr:rowOff>2302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5642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210</xdr:row>
      <xdr:rowOff>1440</xdr:rowOff>
    </xdr:from>
    <xdr:to>
      <xdr:col>20</xdr:col>
      <xdr:colOff>89640</xdr:colOff>
      <xdr:row>211</xdr:row>
      <xdr:rowOff>2301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754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89640</xdr:colOff>
      <xdr:row>81</xdr:row>
      <xdr:rowOff>188640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89640</xdr:colOff>
      <xdr:row>84</xdr:row>
      <xdr:rowOff>188640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89640</xdr:colOff>
      <xdr:row>85</xdr:row>
      <xdr:rowOff>127800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89640</xdr:colOff>
      <xdr:row>86</xdr:row>
      <xdr:rowOff>189000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89640</xdr:colOff>
      <xdr:row>86</xdr:row>
      <xdr:rowOff>189000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89640</xdr:colOff>
      <xdr:row>87</xdr:row>
      <xdr:rowOff>128520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89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182520</xdr:rowOff>
    </xdr:from>
    <xdr:to>
      <xdr:col>20</xdr:col>
      <xdr:colOff>89640</xdr:colOff>
      <xdr:row>103</xdr:row>
      <xdr:rowOff>33480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989360"/>
          <a:ext cx="89640" cy="609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89640</xdr:colOff>
      <xdr:row>96</xdr:row>
      <xdr:rowOff>192240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89640</xdr:colOff>
      <xdr:row>96</xdr:row>
      <xdr:rowOff>192240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89640</xdr:colOff>
      <xdr:row>98</xdr:row>
      <xdr:rowOff>190080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89640</xdr:colOff>
      <xdr:row>99</xdr:row>
      <xdr:rowOff>190080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89640</xdr:colOff>
      <xdr:row>100</xdr:row>
      <xdr:rowOff>190080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89640</xdr:colOff>
      <xdr:row>101</xdr:row>
      <xdr:rowOff>190080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89640</xdr:colOff>
      <xdr:row>102</xdr:row>
      <xdr:rowOff>190080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89640</xdr:colOff>
      <xdr:row>103</xdr:row>
      <xdr:rowOff>196560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89640</xdr:colOff>
      <xdr:row>104</xdr:row>
      <xdr:rowOff>189720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89640</xdr:colOff>
      <xdr:row>64</xdr:row>
      <xdr:rowOff>190080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89640</xdr:colOff>
      <xdr:row>65</xdr:row>
      <xdr:rowOff>190080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89640</xdr:colOff>
      <xdr:row>66</xdr:row>
      <xdr:rowOff>190080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89640</xdr:colOff>
      <xdr:row>67</xdr:row>
      <xdr:rowOff>190080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89640</xdr:colOff>
      <xdr:row>68</xdr:row>
      <xdr:rowOff>196200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89640" cy="195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89640</xdr:colOff>
      <xdr:row>69</xdr:row>
      <xdr:rowOff>189360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89640</xdr:colOff>
      <xdr:row>69</xdr:row>
      <xdr:rowOff>189360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89640</xdr:colOff>
      <xdr:row>69</xdr:row>
      <xdr:rowOff>189360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89640</xdr:colOff>
      <xdr:row>71</xdr:row>
      <xdr:rowOff>189360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89640</xdr:colOff>
      <xdr:row>72</xdr:row>
      <xdr:rowOff>188640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89640</xdr:colOff>
      <xdr:row>73</xdr:row>
      <xdr:rowOff>188640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89640</xdr:colOff>
      <xdr:row>74</xdr:row>
      <xdr:rowOff>188640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89640</xdr:colOff>
      <xdr:row>75</xdr:row>
      <xdr:rowOff>190800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89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89640</xdr:colOff>
      <xdr:row>76</xdr:row>
      <xdr:rowOff>188640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89640</xdr:colOff>
      <xdr:row>77</xdr:row>
      <xdr:rowOff>188640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89640</xdr:colOff>
      <xdr:row>78</xdr:row>
      <xdr:rowOff>188640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89640</xdr:colOff>
      <xdr:row>62</xdr:row>
      <xdr:rowOff>190080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89640</xdr:colOff>
      <xdr:row>155</xdr:row>
      <xdr:rowOff>861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89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242640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10800</xdr:rowOff>
    </xdr:from>
    <xdr:to>
      <xdr:col>20</xdr:col>
      <xdr:colOff>188640</xdr:colOff>
      <xdr:row>94</xdr:row>
      <xdr:rowOff>212760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30132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243360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213120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192960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188640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190800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192240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188640</xdr:colOff>
      <xdr:row>139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188640</xdr:colOff>
      <xdr:row>145</xdr:row>
      <xdr:rowOff>2301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188640</xdr:colOff>
      <xdr:row>147</xdr:row>
      <xdr:rowOff>2662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56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188640</xdr:colOff>
      <xdr:row>150</xdr:row>
      <xdr:rowOff>6480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188640</xdr:colOff>
      <xdr:row>156</xdr:row>
      <xdr:rowOff>1800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1440</xdr:rowOff>
    </xdr:from>
    <xdr:to>
      <xdr:col>20</xdr:col>
      <xdr:colOff>188640</xdr:colOff>
      <xdr:row>157</xdr:row>
      <xdr:rowOff>2301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467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862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188640</xdr:colOff>
      <xdr:row>167</xdr:row>
      <xdr:rowOff>2661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371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1440</xdr:rowOff>
    </xdr:from>
    <xdr:to>
      <xdr:col>20</xdr:col>
      <xdr:colOff>188640</xdr:colOff>
      <xdr:row>168</xdr:row>
      <xdr:rowOff>2302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563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1440</xdr:rowOff>
    </xdr:from>
    <xdr:to>
      <xdr:col>20</xdr:col>
      <xdr:colOff>188640</xdr:colOff>
      <xdr:row>169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75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1440</xdr:rowOff>
    </xdr:from>
    <xdr:to>
      <xdr:col>20</xdr:col>
      <xdr:colOff>188640</xdr:colOff>
      <xdr:row>170</xdr:row>
      <xdr:rowOff>1440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944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188640</xdr:colOff>
      <xdr:row>171</xdr:row>
      <xdr:rowOff>2661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13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188640</xdr:colOff>
      <xdr:row>172</xdr:row>
      <xdr:rowOff>1222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323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1440</xdr:rowOff>
    </xdr:from>
    <xdr:to>
      <xdr:col>20</xdr:col>
      <xdr:colOff>188640</xdr:colOff>
      <xdr:row>174</xdr:row>
      <xdr:rowOff>2520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70624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1440</xdr:rowOff>
    </xdr:from>
    <xdr:to>
      <xdr:col>20</xdr:col>
      <xdr:colOff>188640</xdr:colOff>
      <xdr:row>176</xdr:row>
      <xdr:rowOff>4320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0871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188640</xdr:colOff>
      <xdr:row>177</xdr:row>
      <xdr:rowOff>2662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27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188640</xdr:colOff>
      <xdr:row>178</xdr:row>
      <xdr:rowOff>1221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466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188640</xdr:colOff>
      <xdr:row>179</xdr:row>
      <xdr:rowOff>862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657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1440</xdr:rowOff>
    </xdr:from>
    <xdr:to>
      <xdr:col>20</xdr:col>
      <xdr:colOff>188640</xdr:colOff>
      <xdr:row>180</xdr:row>
      <xdr:rowOff>3240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8492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1440</xdr:rowOff>
    </xdr:from>
    <xdr:to>
      <xdr:col>20</xdr:col>
      <xdr:colOff>188640</xdr:colOff>
      <xdr:row>181</xdr:row>
      <xdr:rowOff>2301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03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1440</xdr:rowOff>
    </xdr:from>
    <xdr:to>
      <xdr:col>20</xdr:col>
      <xdr:colOff>188640</xdr:colOff>
      <xdr:row>182</xdr:row>
      <xdr:rowOff>2302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23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188640</xdr:colOff>
      <xdr:row>183</xdr:row>
      <xdr:rowOff>2661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41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188640</xdr:colOff>
      <xdr:row>185</xdr:row>
      <xdr:rowOff>1800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800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1440</xdr:rowOff>
    </xdr:from>
    <xdr:to>
      <xdr:col>20</xdr:col>
      <xdr:colOff>188640</xdr:colOff>
      <xdr:row>186</xdr:row>
      <xdr:rowOff>2302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992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1440</xdr:rowOff>
    </xdr:from>
    <xdr:to>
      <xdr:col>20</xdr:col>
      <xdr:colOff>188640</xdr:colOff>
      <xdr:row>187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182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1440</xdr:rowOff>
    </xdr:from>
    <xdr:to>
      <xdr:col>20</xdr:col>
      <xdr:colOff>188640</xdr:colOff>
      <xdr:row>188</xdr:row>
      <xdr:rowOff>2880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37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188640</xdr:colOff>
      <xdr:row>189</xdr:row>
      <xdr:rowOff>862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56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188640</xdr:colOff>
      <xdr:row>191</xdr:row>
      <xdr:rowOff>2662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943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1440</xdr:rowOff>
    </xdr:from>
    <xdr:to>
      <xdr:col>20</xdr:col>
      <xdr:colOff>188640</xdr:colOff>
      <xdr:row>193</xdr:row>
      <xdr:rowOff>2302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32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188640</xdr:colOff>
      <xdr:row>194</xdr:row>
      <xdr:rowOff>2301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188640</xdr:colOff>
      <xdr:row>194</xdr:row>
      <xdr:rowOff>2301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1080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1080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197</xdr:row>
      <xdr:rowOff>1440</xdr:rowOff>
    </xdr:from>
    <xdr:to>
      <xdr:col>20</xdr:col>
      <xdr:colOff>188640</xdr:colOff>
      <xdr:row>198</xdr:row>
      <xdr:rowOff>1800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278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198</xdr:row>
      <xdr:rowOff>1440</xdr:rowOff>
    </xdr:from>
    <xdr:to>
      <xdr:col>20</xdr:col>
      <xdr:colOff>188640</xdr:colOff>
      <xdr:row>199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46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199</xdr:row>
      <xdr:rowOff>1440</xdr:rowOff>
    </xdr:from>
    <xdr:to>
      <xdr:col>20</xdr:col>
      <xdr:colOff>188640</xdr:colOff>
      <xdr:row>200</xdr:row>
      <xdr:rowOff>2302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65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2301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2301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204</xdr:row>
      <xdr:rowOff>1440</xdr:rowOff>
    </xdr:from>
    <xdr:to>
      <xdr:col>20</xdr:col>
      <xdr:colOff>188640</xdr:colOff>
      <xdr:row>205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611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205</xdr:row>
      <xdr:rowOff>1440</xdr:rowOff>
    </xdr:from>
    <xdr:to>
      <xdr:col>20</xdr:col>
      <xdr:colOff>188640</xdr:colOff>
      <xdr:row>206</xdr:row>
      <xdr:rowOff>2301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80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188640</xdr:colOff>
      <xdr:row>207</xdr:row>
      <xdr:rowOff>1800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991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188640</xdr:colOff>
      <xdr:row>208</xdr:row>
      <xdr:rowOff>3021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181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188640</xdr:colOff>
      <xdr:row>209</xdr:row>
      <xdr:rowOff>861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372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209</xdr:row>
      <xdr:rowOff>1440</xdr:rowOff>
    </xdr:from>
    <xdr:to>
      <xdr:col>20</xdr:col>
      <xdr:colOff>188640</xdr:colOff>
      <xdr:row>210</xdr:row>
      <xdr:rowOff>6480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56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210</xdr:row>
      <xdr:rowOff>1440</xdr:rowOff>
    </xdr:from>
    <xdr:to>
      <xdr:col>20</xdr:col>
      <xdr:colOff>188640</xdr:colOff>
      <xdr:row>211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754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241920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128520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182520</xdr:rowOff>
    </xdr:from>
    <xdr:to>
      <xdr:col>20</xdr:col>
      <xdr:colOff>188640</xdr:colOff>
      <xdr:row>103</xdr:row>
      <xdr:rowOff>37800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989360"/>
          <a:ext cx="188640" cy="613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67</xdr:row>
      <xdr:rowOff>45000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189360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10800</xdr:rowOff>
    </xdr:from>
    <xdr:to>
      <xdr:col>20</xdr:col>
      <xdr:colOff>188640</xdr:colOff>
      <xdr:row>94</xdr:row>
      <xdr:rowOff>212760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30132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243360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213120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192960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188640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190800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192240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188640</xdr:colOff>
      <xdr:row>139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188640</xdr:colOff>
      <xdr:row>145</xdr:row>
      <xdr:rowOff>2301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188640</xdr:colOff>
      <xdr:row>147</xdr:row>
      <xdr:rowOff>2662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56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188640</xdr:colOff>
      <xdr:row>150</xdr:row>
      <xdr:rowOff>6480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188640</xdr:colOff>
      <xdr:row>156</xdr:row>
      <xdr:rowOff>1800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1440</xdr:rowOff>
    </xdr:from>
    <xdr:to>
      <xdr:col>20</xdr:col>
      <xdr:colOff>188640</xdr:colOff>
      <xdr:row>157</xdr:row>
      <xdr:rowOff>2301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467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128520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182520</xdr:rowOff>
    </xdr:from>
    <xdr:to>
      <xdr:col>20</xdr:col>
      <xdr:colOff>188640</xdr:colOff>
      <xdr:row>103</xdr:row>
      <xdr:rowOff>48960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98936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67</xdr:row>
      <xdr:rowOff>45000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188640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188640</xdr:colOff>
      <xdr:row>82</xdr:row>
      <xdr:rowOff>190440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2578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97200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189360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1440</xdr:rowOff>
    </xdr:from>
    <xdr:to>
      <xdr:col>20</xdr:col>
      <xdr:colOff>188640</xdr:colOff>
      <xdr:row>91</xdr:row>
      <xdr:rowOff>243360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533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243360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213120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191520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192960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188640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190440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188640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190440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189360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192240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188640</xdr:colOff>
      <xdr:row>135</xdr:row>
      <xdr:rowOff>2662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275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188640</xdr:colOff>
      <xdr:row>136</xdr:row>
      <xdr:rowOff>3960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465920"/>
          <a:ext cx="18864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2661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3022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188640</xdr:colOff>
      <xdr:row>150</xdr:row>
      <xdr:rowOff>6480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188640</xdr:colOff>
      <xdr:row>156</xdr:row>
      <xdr:rowOff>1800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242640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10800</xdr:rowOff>
    </xdr:from>
    <xdr:to>
      <xdr:col>20</xdr:col>
      <xdr:colOff>188640</xdr:colOff>
      <xdr:row>94</xdr:row>
      <xdr:rowOff>212760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30132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243360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213120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128520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182520</xdr:rowOff>
    </xdr:from>
    <xdr:to>
      <xdr:col>20</xdr:col>
      <xdr:colOff>188640</xdr:colOff>
      <xdr:row>103</xdr:row>
      <xdr:rowOff>48960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98936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67</xdr:row>
      <xdr:rowOff>45000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97200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128520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242640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242640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90</xdr:row>
      <xdr:rowOff>1440</xdr:rowOff>
    </xdr:from>
    <xdr:to>
      <xdr:col>20</xdr:col>
      <xdr:colOff>188640</xdr:colOff>
      <xdr:row>90</xdr:row>
      <xdr:rowOff>243360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28108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1440</xdr:rowOff>
    </xdr:from>
    <xdr:to>
      <xdr:col>20</xdr:col>
      <xdr:colOff>188640</xdr:colOff>
      <xdr:row>91</xdr:row>
      <xdr:rowOff>243360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53380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243360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67</xdr:row>
      <xdr:rowOff>45000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242640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10800</xdr:rowOff>
    </xdr:from>
    <xdr:to>
      <xdr:col>20</xdr:col>
      <xdr:colOff>188640</xdr:colOff>
      <xdr:row>94</xdr:row>
      <xdr:rowOff>212760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30132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243360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213120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192960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188640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190800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194760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192240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188640</xdr:colOff>
      <xdr:row>139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188640</xdr:colOff>
      <xdr:row>145</xdr:row>
      <xdr:rowOff>2301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188640</xdr:colOff>
      <xdr:row>147</xdr:row>
      <xdr:rowOff>2662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56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188640</xdr:colOff>
      <xdr:row>150</xdr:row>
      <xdr:rowOff>6480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2880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188640</xdr:colOff>
      <xdr:row>156</xdr:row>
      <xdr:rowOff>1800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1440</xdr:rowOff>
    </xdr:from>
    <xdr:to>
      <xdr:col>20</xdr:col>
      <xdr:colOff>188640</xdr:colOff>
      <xdr:row>157</xdr:row>
      <xdr:rowOff>2301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467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2661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862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188640</xdr:colOff>
      <xdr:row>167</xdr:row>
      <xdr:rowOff>2661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371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1440</xdr:rowOff>
    </xdr:from>
    <xdr:to>
      <xdr:col>20</xdr:col>
      <xdr:colOff>188640</xdr:colOff>
      <xdr:row>168</xdr:row>
      <xdr:rowOff>2302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563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1440</xdr:rowOff>
    </xdr:from>
    <xdr:to>
      <xdr:col>20</xdr:col>
      <xdr:colOff>188640</xdr:colOff>
      <xdr:row>169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753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1440</xdr:rowOff>
    </xdr:from>
    <xdr:to>
      <xdr:col>20</xdr:col>
      <xdr:colOff>188640</xdr:colOff>
      <xdr:row>170</xdr:row>
      <xdr:rowOff>1440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944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188640</xdr:colOff>
      <xdr:row>171</xdr:row>
      <xdr:rowOff>2661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13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188640</xdr:colOff>
      <xdr:row>172</xdr:row>
      <xdr:rowOff>1222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323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1440</xdr:rowOff>
    </xdr:from>
    <xdr:to>
      <xdr:col>20</xdr:col>
      <xdr:colOff>188640</xdr:colOff>
      <xdr:row>174</xdr:row>
      <xdr:rowOff>2520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70624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1440</xdr:rowOff>
    </xdr:from>
    <xdr:to>
      <xdr:col>20</xdr:col>
      <xdr:colOff>188640</xdr:colOff>
      <xdr:row>176</xdr:row>
      <xdr:rowOff>4320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08712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188640</xdr:colOff>
      <xdr:row>177</xdr:row>
      <xdr:rowOff>2662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276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188640</xdr:colOff>
      <xdr:row>178</xdr:row>
      <xdr:rowOff>1221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466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188640</xdr:colOff>
      <xdr:row>179</xdr:row>
      <xdr:rowOff>862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657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1440</xdr:rowOff>
    </xdr:from>
    <xdr:to>
      <xdr:col>20</xdr:col>
      <xdr:colOff>188640</xdr:colOff>
      <xdr:row>180</xdr:row>
      <xdr:rowOff>3240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8492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1440</xdr:rowOff>
    </xdr:from>
    <xdr:to>
      <xdr:col>20</xdr:col>
      <xdr:colOff>188640</xdr:colOff>
      <xdr:row>181</xdr:row>
      <xdr:rowOff>2301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03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1440</xdr:rowOff>
    </xdr:from>
    <xdr:to>
      <xdr:col>20</xdr:col>
      <xdr:colOff>188640</xdr:colOff>
      <xdr:row>182</xdr:row>
      <xdr:rowOff>2302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23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188640</xdr:colOff>
      <xdr:row>183</xdr:row>
      <xdr:rowOff>2661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41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188640</xdr:colOff>
      <xdr:row>185</xdr:row>
      <xdr:rowOff>1800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800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1440</xdr:rowOff>
    </xdr:from>
    <xdr:to>
      <xdr:col>20</xdr:col>
      <xdr:colOff>188640</xdr:colOff>
      <xdr:row>186</xdr:row>
      <xdr:rowOff>2302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992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1440</xdr:rowOff>
    </xdr:from>
    <xdr:to>
      <xdr:col>20</xdr:col>
      <xdr:colOff>188640</xdr:colOff>
      <xdr:row>187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182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1440</xdr:rowOff>
    </xdr:from>
    <xdr:to>
      <xdr:col>20</xdr:col>
      <xdr:colOff>188640</xdr:colOff>
      <xdr:row>188</xdr:row>
      <xdr:rowOff>2880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37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188640</xdr:colOff>
      <xdr:row>189</xdr:row>
      <xdr:rowOff>862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56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188640</xdr:colOff>
      <xdr:row>191</xdr:row>
      <xdr:rowOff>2662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943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1440</xdr:rowOff>
    </xdr:from>
    <xdr:to>
      <xdr:col>20</xdr:col>
      <xdr:colOff>188640</xdr:colOff>
      <xdr:row>193</xdr:row>
      <xdr:rowOff>2302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325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188640</xdr:colOff>
      <xdr:row>194</xdr:row>
      <xdr:rowOff>2301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188640</xdr:colOff>
      <xdr:row>194</xdr:row>
      <xdr:rowOff>2301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1080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1080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197</xdr:row>
      <xdr:rowOff>1440</xdr:rowOff>
    </xdr:from>
    <xdr:to>
      <xdr:col>20</xdr:col>
      <xdr:colOff>188640</xdr:colOff>
      <xdr:row>198</xdr:row>
      <xdr:rowOff>1800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278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198</xdr:row>
      <xdr:rowOff>1440</xdr:rowOff>
    </xdr:from>
    <xdr:to>
      <xdr:col>20</xdr:col>
      <xdr:colOff>188640</xdr:colOff>
      <xdr:row>199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46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199</xdr:row>
      <xdr:rowOff>1440</xdr:rowOff>
    </xdr:from>
    <xdr:to>
      <xdr:col>20</xdr:col>
      <xdr:colOff>188640</xdr:colOff>
      <xdr:row>200</xdr:row>
      <xdr:rowOff>2302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65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2301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2301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204</xdr:row>
      <xdr:rowOff>1440</xdr:rowOff>
    </xdr:from>
    <xdr:to>
      <xdr:col>20</xdr:col>
      <xdr:colOff>188640</xdr:colOff>
      <xdr:row>205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611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205</xdr:row>
      <xdr:rowOff>1440</xdr:rowOff>
    </xdr:from>
    <xdr:to>
      <xdr:col>20</xdr:col>
      <xdr:colOff>188640</xdr:colOff>
      <xdr:row>206</xdr:row>
      <xdr:rowOff>2301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80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188640</xdr:colOff>
      <xdr:row>207</xdr:row>
      <xdr:rowOff>1800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991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188640</xdr:colOff>
      <xdr:row>208</xdr:row>
      <xdr:rowOff>3021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181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188640</xdr:colOff>
      <xdr:row>209</xdr:row>
      <xdr:rowOff>861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372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209</xdr:row>
      <xdr:rowOff>1440</xdr:rowOff>
    </xdr:from>
    <xdr:to>
      <xdr:col>20</xdr:col>
      <xdr:colOff>188640</xdr:colOff>
      <xdr:row>210</xdr:row>
      <xdr:rowOff>6480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56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210</xdr:row>
      <xdr:rowOff>1440</xdr:rowOff>
    </xdr:from>
    <xdr:to>
      <xdr:col>20</xdr:col>
      <xdr:colOff>188640</xdr:colOff>
      <xdr:row>211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754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242280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128520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182520</xdr:rowOff>
    </xdr:from>
    <xdr:to>
      <xdr:col>20</xdr:col>
      <xdr:colOff>188640</xdr:colOff>
      <xdr:row>103</xdr:row>
      <xdr:rowOff>48960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98936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191880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67</xdr:row>
      <xdr:rowOff>45000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62</xdr:row>
      <xdr:rowOff>1440</xdr:rowOff>
    </xdr:from>
    <xdr:to>
      <xdr:col>20</xdr:col>
      <xdr:colOff>188640</xdr:colOff>
      <xdr:row>62</xdr:row>
      <xdr:rowOff>190080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204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64</xdr:row>
      <xdr:rowOff>1440</xdr:rowOff>
    </xdr:from>
    <xdr:to>
      <xdr:col>20</xdr:col>
      <xdr:colOff>188640</xdr:colOff>
      <xdr:row>67</xdr:row>
      <xdr:rowOff>45000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710000"/>
          <a:ext cx="188640" cy="801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47520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69</xdr:row>
      <xdr:rowOff>39960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73</xdr:row>
      <xdr:rowOff>221760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726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75</xdr:row>
      <xdr:rowOff>38520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190800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188640</xdr:colOff>
      <xdr:row>79</xdr:row>
      <xdr:rowOff>188640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499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65</xdr:row>
      <xdr:rowOff>190080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66</xdr:row>
      <xdr:rowOff>196920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67</xdr:row>
      <xdr:rowOff>1440</xdr:rowOff>
    </xdr:from>
    <xdr:to>
      <xdr:col>20</xdr:col>
      <xdr:colOff>188640</xdr:colOff>
      <xdr:row>67</xdr:row>
      <xdr:rowOff>190080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468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68</xdr:row>
      <xdr:rowOff>193320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69</xdr:row>
      <xdr:rowOff>189360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71</xdr:row>
      <xdr:rowOff>720</xdr:rowOff>
    </xdr:from>
    <xdr:to>
      <xdr:col>20</xdr:col>
      <xdr:colOff>188640</xdr:colOff>
      <xdr:row>71</xdr:row>
      <xdr:rowOff>192960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4783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73</xdr:row>
      <xdr:rowOff>195480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188640</xdr:colOff>
      <xdr:row>73</xdr:row>
      <xdr:rowOff>195480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9834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74</xdr:row>
      <xdr:rowOff>188640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75</xdr:row>
      <xdr:rowOff>195480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188640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88</xdr:row>
      <xdr:rowOff>720</xdr:rowOff>
    </xdr:from>
    <xdr:to>
      <xdr:col>20</xdr:col>
      <xdr:colOff>188640</xdr:colOff>
      <xdr:row>88</xdr:row>
      <xdr:rowOff>191520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774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10800</xdr:rowOff>
    </xdr:from>
    <xdr:to>
      <xdr:col>20</xdr:col>
      <xdr:colOff>188640</xdr:colOff>
      <xdr:row>93</xdr:row>
      <xdr:rowOff>190080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48600"/>
          <a:ext cx="188640" cy="17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91</xdr:row>
      <xdr:rowOff>1440</xdr:rowOff>
    </xdr:from>
    <xdr:to>
      <xdr:col>20</xdr:col>
      <xdr:colOff>188640</xdr:colOff>
      <xdr:row>91</xdr:row>
      <xdr:rowOff>190080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533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93</xdr:row>
      <xdr:rowOff>1440</xdr:rowOff>
    </xdr:from>
    <xdr:to>
      <xdr:col>20</xdr:col>
      <xdr:colOff>188640</xdr:colOff>
      <xdr:row>93</xdr:row>
      <xdr:rowOff>190080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039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196920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193320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193320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720</xdr:rowOff>
    </xdr:from>
    <xdr:to>
      <xdr:col>20</xdr:col>
      <xdr:colOff>188640</xdr:colOff>
      <xdr:row>106</xdr:row>
      <xdr:rowOff>189360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3238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196200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188640</xdr:colOff>
      <xdr:row>109</xdr:row>
      <xdr:rowOff>195480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081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188640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188640</xdr:colOff>
      <xdr:row>112</xdr:row>
      <xdr:rowOff>192240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8398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188640</xdr:colOff>
      <xdr:row>114</xdr:row>
      <xdr:rowOff>188640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345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192240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188640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188640</xdr:colOff>
      <xdr:row>118</xdr:row>
      <xdr:rowOff>188640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3561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188640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720</xdr:rowOff>
    </xdr:from>
    <xdr:to>
      <xdr:col>20</xdr:col>
      <xdr:colOff>188640</xdr:colOff>
      <xdr:row>123</xdr:row>
      <xdr:rowOff>192960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620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196200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1440</xdr:rowOff>
    </xdr:from>
    <xdr:to>
      <xdr:col>20</xdr:col>
      <xdr:colOff>188640</xdr:colOff>
      <xdr:row>126</xdr:row>
      <xdr:rowOff>193680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379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190080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196920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196920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188640</xdr:colOff>
      <xdr:row>137</xdr:row>
      <xdr:rowOff>862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656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3240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188640</xdr:colOff>
      <xdr:row>139</xdr:row>
      <xdr:rowOff>2301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1440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861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188640</xdr:colOff>
      <xdr:row>143</xdr:row>
      <xdr:rowOff>861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799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188640</xdr:colOff>
      <xdr:row>145</xdr:row>
      <xdr:rowOff>2301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2880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188640</xdr:colOff>
      <xdr:row>149</xdr:row>
      <xdr:rowOff>1800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942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1440</xdr:rowOff>
    </xdr:from>
    <xdr:to>
      <xdr:col>20</xdr:col>
      <xdr:colOff>188640</xdr:colOff>
      <xdr:row>151</xdr:row>
      <xdr:rowOff>2302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32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188640</xdr:colOff>
      <xdr:row>153</xdr:row>
      <xdr:rowOff>861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704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5400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3240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188640</xdr:colOff>
      <xdr:row>156</xdr:row>
      <xdr:rowOff>2302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1440</xdr:rowOff>
    </xdr:from>
    <xdr:to>
      <xdr:col>20</xdr:col>
      <xdr:colOff>188640</xdr:colOff>
      <xdr:row>157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467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861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188640</xdr:colOff>
      <xdr:row>161</xdr:row>
      <xdr:rowOff>5040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2283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188640</xdr:colOff>
      <xdr:row>166</xdr:row>
      <xdr:rowOff>1221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180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188640</xdr:colOff>
      <xdr:row>167</xdr:row>
      <xdr:rowOff>3021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371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1440</xdr:rowOff>
    </xdr:from>
    <xdr:to>
      <xdr:col>20</xdr:col>
      <xdr:colOff>188640</xdr:colOff>
      <xdr:row>168</xdr:row>
      <xdr:rowOff>3240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5632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1440</xdr:rowOff>
    </xdr:from>
    <xdr:to>
      <xdr:col>20</xdr:col>
      <xdr:colOff>188640</xdr:colOff>
      <xdr:row>169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753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1440</xdr:rowOff>
    </xdr:from>
    <xdr:to>
      <xdr:col>20</xdr:col>
      <xdr:colOff>188640</xdr:colOff>
      <xdr:row>170</xdr:row>
      <xdr:rowOff>2302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944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188640</xdr:colOff>
      <xdr:row>171</xdr:row>
      <xdr:rowOff>1800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133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188640</xdr:colOff>
      <xdr:row>173</xdr:row>
      <xdr:rowOff>861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514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1440</xdr:rowOff>
    </xdr:from>
    <xdr:to>
      <xdr:col>20</xdr:col>
      <xdr:colOff>188640</xdr:colOff>
      <xdr:row>175</xdr:row>
      <xdr:rowOff>2302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896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1440</xdr:rowOff>
    </xdr:from>
    <xdr:to>
      <xdr:col>20</xdr:col>
      <xdr:colOff>188640</xdr:colOff>
      <xdr:row>176</xdr:row>
      <xdr:rowOff>6120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087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188640</xdr:colOff>
      <xdr:row>177</xdr:row>
      <xdr:rowOff>862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276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188640</xdr:colOff>
      <xdr:row>178</xdr:row>
      <xdr:rowOff>1221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466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188640</xdr:colOff>
      <xdr:row>179</xdr:row>
      <xdr:rowOff>1800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657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1440</xdr:rowOff>
    </xdr:from>
    <xdr:to>
      <xdr:col>20</xdr:col>
      <xdr:colOff>188640</xdr:colOff>
      <xdr:row>180</xdr:row>
      <xdr:rowOff>6480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849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1440</xdr:rowOff>
    </xdr:from>
    <xdr:to>
      <xdr:col>20</xdr:col>
      <xdr:colOff>188640</xdr:colOff>
      <xdr:row>181</xdr:row>
      <xdr:rowOff>2301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03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1440</xdr:rowOff>
    </xdr:from>
    <xdr:to>
      <xdr:col>20</xdr:col>
      <xdr:colOff>188640</xdr:colOff>
      <xdr:row>182</xdr:row>
      <xdr:rowOff>2880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230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188640</xdr:colOff>
      <xdr:row>184</xdr:row>
      <xdr:rowOff>5400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609920"/>
          <a:ext cx="18864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188640</xdr:colOff>
      <xdr:row>185</xdr:row>
      <xdr:rowOff>861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800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1440</xdr:rowOff>
    </xdr:from>
    <xdr:to>
      <xdr:col>20</xdr:col>
      <xdr:colOff>188640</xdr:colOff>
      <xdr:row>186</xdr:row>
      <xdr:rowOff>6480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992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1440</xdr:rowOff>
    </xdr:from>
    <xdr:to>
      <xdr:col>20</xdr:col>
      <xdr:colOff>188640</xdr:colOff>
      <xdr:row>187</xdr:row>
      <xdr:rowOff>2301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182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1440</xdr:rowOff>
    </xdr:from>
    <xdr:to>
      <xdr:col>20</xdr:col>
      <xdr:colOff>188640</xdr:colOff>
      <xdr:row>188</xdr:row>
      <xdr:rowOff>6120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373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188640</xdr:colOff>
      <xdr:row>190</xdr:row>
      <xdr:rowOff>2160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752920"/>
          <a:ext cx="18864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1440</xdr:rowOff>
    </xdr:from>
    <xdr:to>
      <xdr:col>20</xdr:col>
      <xdr:colOff>188640</xdr:colOff>
      <xdr:row>192</xdr:row>
      <xdr:rowOff>2301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135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1440</xdr:rowOff>
    </xdr:from>
    <xdr:to>
      <xdr:col>20</xdr:col>
      <xdr:colOff>188640</xdr:colOff>
      <xdr:row>193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32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1440</xdr:rowOff>
    </xdr:from>
    <xdr:to>
      <xdr:col>20</xdr:col>
      <xdr:colOff>188640</xdr:colOff>
      <xdr:row>193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3256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188640</xdr:colOff>
      <xdr:row>196</xdr:row>
      <xdr:rowOff>1222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895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188640</xdr:colOff>
      <xdr:row>196</xdr:row>
      <xdr:rowOff>1222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895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5040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197</xdr:row>
      <xdr:rowOff>1440</xdr:rowOff>
    </xdr:from>
    <xdr:to>
      <xdr:col>20</xdr:col>
      <xdr:colOff>188640</xdr:colOff>
      <xdr:row>198</xdr:row>
      <xdr:rowOff>2302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27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198</xdr:row>
      <xdr:rowOff>1440</xdr:rowOff>
    </xdr:from>
    <xdr:to>
      <xdr:col>20</xdr:col>
      <xdr:colOff>188640</xdr:colOff>
      <xdr:row>199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468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188640</xdr:colOff>
      <xdr:row>203</xdr:row>
      <xdr:rowOff>862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229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188640</xdr:colOff>
      <xdr:row>203</xdr:row>
      <xdr:rowOff>862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229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3240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204</xdr:row>
      <xdr:rowOff>1440</xdr:rowOff>
    </xdr:from>
    <xdr:to>
      <xdr:col>20</xdr:col>
      <xdr:colOff>188640</xdr:colOff>
      <xdr:row>205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611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205</xdr:row>
      <xdr:rowOff>1440</xdr:rowOff>
    </xdr:from>
    <xdr:to>
      <xdr:col>20</xdr:col>
      <xdr:colOff>188640</xdr:colOff>
      <xdr:row>206</xdr:row>
      <xdr:rowOff>2301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80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188640</xdr:colOff>
      <xdr:row>207</xdr:row>
      <xdr:rowOff>862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991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188640</xdr:colOff>
      <xdr:row>208</xdr:row>
      <xdr:rowOff>3381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181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188640</xdr:colOff>
      <xdr:row>209</xdr:row>
      <xdr:rowOff>861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372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209</xdr:row>
      <xdr:rowOff>1440</xdr:rowOff>
    </xdr:from>
    <xdr:to>
      <xdr:col>20</xdr:col>
      <xdr:colOff>188640</xdr:colOff>
      <xdr:row>210</xdr:row>
      <xdr:rowOff>6480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564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188640</xdr:colOff>
      <xdr:row>80</xdr:row>
      <xdr:rowOff>188640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752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188640</xdr:colOff>
      <xdr:row>83</xdr:row>
      <xdr:rowOff>97200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510600"/>
          <a:ext cx="188640" cy="9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189000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182520</xdr:rowOff>
    </xdr:from>
    <xdr:to>
      <xdr:col>20</xdr:col>
      <xdr:colOff>188640</xdr:colOff>
      <xdr:row>100</xdr:row>
      <xdr:rowOff>104040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736640"/>
          <a:ext cx="18864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97</xdr:row>
      <xdr:rowOff>1440</xdr:rowOff>
    </xdr:from>
    <xdr:to>
      <xdr:col>20</xdr:col>
      <xdr:colOff>188640</xdr:colOff>
      <xdr:row>97</xdr:row>
      <xdr:rowOff>190080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05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196920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190080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100</xdr:row>
      <xdr:rowOff>190080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193680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102</xdr:row>
      <xdr:rowOff>196920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190080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65</xdr:row>
      <xdr:rowOff>1440</xdr:rowOff>
    </xdr:from>
    <xdr:to>
      <xdr:col>20</xdr:col>
      <xdr:colOff>188640</xdr:colOff>
      <xdr:row>67</xdr:row>
      <xdr:rowOff>56520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7962720"/>
          <a:ext cx="188640" cy="56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66</xdr:row>
      <xdr:rowOff>1440</xdr:rowOff>
    </xdr:from>
    <xdr:to>
      <xdr:col>20</xdr:col>
      <xdr:colOff>188640</xdr:colOff>
      <xdr:row>67</xdr:row>
      <xdr:rowOff>111240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21544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68</xdr:row>
      <xdr:rowOff>1080</xdr:rowOff>
    </xdr:from>
    <xdr:to>
      <xdr:col>20</xdr:col>
      <xdr:colOff>188640</xdr:colOff>
      <xdr:row>71</xdr:row>
      <xdr:rowOff>143640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720520"/>
          <a:ext cx="188640" cy="900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69</xdr:row>
      <xdr:rowOff>720</xdr:rowOff>
    </xdr:from>
    <xdr:to>
      <xdr:col>20</xdr:col>
      <xdr:colOff>188640</xdr:colOff>
      <xdr:row>71</xdr:row>
      <xdr:rowOff>39240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8972880"/>
          <a:ext cx="188640" cy="543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70</xdr:row>
      <xdr:rowOff>720</xdr:rowOff>
    </xdr:from>
    <xdr:to>
      <xdr:col>20</xdr:col>
      <xdr:colOff>188640</xdr:colOff>
      <xdr:row>72</xdr:row>
      <xdr:rowOff>46440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225600"/>
          <a:ext cx="188640" cy="55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188640</xdr:colOff>
      <xdr:row>73</xdr:row>
      <xdr:rowOff>109800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39730680"/>
          <a:ext cx="188640" cy="36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188640</xdr:colOff>
      <xdr:row>79</xdr:row>
      <xdr:rowOff>7560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236120"/>
          <a:ext cx="18864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188640</xdr:colOff>
      <xdr:row>76</xdr:row>
      <xdr:rowOff>137880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488840"/>
          <a:ext cx="18864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188640</xdr:colOff>
      <xdr:row>76</xdr:row>
      <xdr:rowOff>196200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741560"/>
          <a:ext cx="188640" cy="19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188640</xdr:colOff>
      <xdr:row>77</xdr:row>
      <xdr:rowOff>188640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09942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188640</xdr:colOff>
      <xdr:row>78</xdr:row>
      <xdr:rowOff>190440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12470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89</xdr:row>
      <xdr:rowOff>720</xdr:rowOff>
    </xdr:from>
    <xdr:to>
      <xdr:col>20</xdr:col>
      <xdr:colOff>188640</xdr:colOff>
      <xdr:row>89</xdr:row>
      <xdr:rowOff>189360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0276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10800</xdr:rowOff>
    </xdr:from>
    <xdr:to>
      <xdr:col>20</xdr:col>
      <xdr:colOff>188640</xdr:colOff>
      <xdr:row>94</xdr:row>
      <xdr:rowOff>212760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301320"/>
          <a:ext cx="18864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92</xdr:row>
      <xdr:rowOff>1440</xdr:rowOff>
    </xdr:from>
    <xdr:to>
      <xdr:col>20</xdr:col>
      <xdr:colOff>188640</xdr:colOff>
      <xdr:row>92</xdr:row>
      <xdr:rowOff>190080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4786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94</xdr:row>
      <xdr:rowOff>1440</xdr:rowOff>
    </xdr:from>
    <xdr:to>
      <xdr:col>20</xdr:col>
      <xdr:colOff>188640</xdr:colOff>
      <xdr:row>94</xdr:row>
      <xdr:rowOff>213120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291960"/>
          <a:ext cx="188640" cy="21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95</xdr:row>
      <xdr:rowOff>1440</xdr:rowOff>
    </xdr:from>
    <xdr:to>
      <xdr:col>20</xdr:col>
      <xdr:colOff>188640</xdr:colOff>
      <xdr:row>95</xdr:row>
      <xdr:rowOff>190080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54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720</xdr:rowOff>
    </xdr:from>
    <xdr:to>
      <xdr:col>20</xdr:col>
      <xdr:colOff>188640</xdr:colOff>
      <xdr:row>105</xdr:row>
      <xdr:rowOff>191520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0711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720</xdr:rowOff>
    </xdr:from>
    <xdr:to>
      <xdr:col>20</xdr:col>
      <xdr:colOff>188640</xdr:colOff>
      <xdr:row>107</xdr:row>
      <xdr:rowOff>191520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576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188640</xdr:colOff>
      <xdr:row>108</xdr:row>
      <xdr:rowOff>188640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8828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188640</xdr:colOff>
      <xdr:row>110</xdr:row>
      <xdr:rowOff>190440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33440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188640</xdr:colOff>
      <xdr:row>111</xdr:row>
      <xdr:rowOff>188640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9587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188640</xdr:colOff>
      <xdr:row>113</xdr:row>
      <xdr:rowOff>190800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092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188640</xdr:colOff>
      <xdr:row>115</xdr:row>
      <xdr:rowOff>190800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5980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188640</xdr:colOff>
      <xdr:row>116</xdr:row>
      <xdr:rowOff>190440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085072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188640</xdr:colOff>
      <xdr:row>117</xdr:row>
      <xdr:rowOff>188640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1034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188640</xdr:colOff>
      <xdr:row>119</xdr:row>
      <xdr:rowOff>195480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6088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188640</xdr:colOff>
      <xdr:row>120</xdr:row>
      <xdr:rowOff>190800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18616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188640</xdr:colOff>
      <xdr:row>121</xdr:row>
      <xdr:rowOff>188640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114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188640</xdr:colOff>
      <xdr:row>122</xdr:row>
      <xdr:rowOff>189000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3674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720</xdr:rowOff>
    </xdr:from>
    <xdr:to>
      <xdr:col>20</xdr:col>
      <xdr:colOff>188640</xdr:colOff>
      <xdr:row>124</xdr:row>
      <xdr:rowOff>191520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287320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720</xdr:rowOff>
    </xdr:from>
    <xdr:to>
      <xdr:col>20</xdr:col>
      <xdr:colOff>188640</xdr:colOff>
      <xdr:row>125</xdr:row>
      <xdr:rowOff>189360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1259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1440</xdr:rowOff>
    </xdr:from>
    <xdr:to>
      <xdr:col>20</xdr:col>
      <xdr:colOff>188640</xdr:colOff>
      <xdr:row>127</xdr:row>
      <xdr:rowOff>192240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6320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1440</xdr:rowOff>
    </xdr:from>
    <xdr:to>
      <xdr:col>20</xdr:col>
      <xdr:colOff>188640</xdr:colOff>
      <xdr:row>128</xdr:row>
      <xdr:rowOff>190080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3884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1440</xdr:rowOff>
    </xdr:from>
    <xdr:to>
      <xdr:col>20</xdr:col>
      <xdr:colOff>188640</xdr:colOff>
      <xdr:row>129</xdr:row>
      <xdr:rowOff>190080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1375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1440</xdr:rowOff>
    </xdr:from>
    <xdr:to>
      <xdr:col>20</xdr:col>
      <xdr:colOff>188640</xdr:colOff>
      <xdr:row>130</xdr:row>
      <xdr:rowOff>191880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3902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1440</xdr:rowOff>
    </xdr:from>
    <xdr:to>
      <xdr:col>20</xdr:col>
      <xdr:colOff>188640</xdr:colOff>
      <xdr:row>131</xdr:row>
      <xdr:rowOff>190080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6429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1440</xdr:rowOff>
    </xdr:from>
    <xdr:to>
      <xdr:col>20</xdr:col>
      <xdr:colOff>188640</xdr:colOff>
      <xdr:row>133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4895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1440</xdr:rowOff>
    </xdr:from>
    <xdr:to>
      <xdr:col>20</xdr:col>
      <xdr:colOff>188640</xdr:colOff>
      <xdr:row>134</xdr:row>
      <xdr:rowOff>2301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08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1440</xdr:rowOff>
    </xdr:from>
    <xdr:to>
      <xdr:col>20</xdr:col>
      <xdr:colOff>188640</xdr:colOff>
      <xdr:row>138</xdr:row>
      <xdr:rowOff>2301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5848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1440</xdr:rowOff>
    </xdr:from>
    <xdr:to>
      <xdr:col>20</xdr:col>
      <xdr:colOff>188640</xdr:colOff>
      <xdr:row>139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03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1440</xdr:rowOff>
    </xdr:from>
    <xdr:to>
      <xdr:col>20</xdr:col>
      <xdr:colOff>188640</xdr:colOff>
      <xdr:row>140</xdr:row>
      <xdr:rowOff>2302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22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188640</xdr:colOff>
      <xdr:row>141</xdr:row>
      <xdr:rowOff>1800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418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188640</xdr:colOff>
      <xdr:row>142</xdr:row>
      <xdr:rowOff>3382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608920"/>
          <a:ext cx="18864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1440</xdr:rowOff>
    </xdr:from>
    <xdr:to>
      <xdr:col>20</xdr:col>
      <xdr:colOff>188640</xdr:colOff>
      <xdr:row>144</xdr:row>
      <xdr:rowOff>6480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699124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1440</xdr:rowOff>
    </xdr:from>
    <xdr:to>
      <xdr:col>20</xdr:col>
      <xdr:colOff>188640</xdr:colOff>
      <xdr:row>145</xdr:row>
      <xdr:rowOff>2301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181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1440</xdr:rowOff>
    </xdr:from>
    <xdr:to>
      <xdr:col>20</xdr:col>
      <xdr:colOff>188640</xdr:colOff>
      <xdr:row>146</xdr:row>
      <xdr:rowOff>1440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372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188640</xdr:colOff>
      <xdr:row>147</xdr:row>
      <xdr:rowOff>2662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7561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1440</xdr:rowOff>
    </xdr:from>
    <xdr:to>
      <xdr:col>20</xdr:col>
      <xdr:colOff>188640</xdr:colOff>
      <xdr:row>150</xdr:row>
      <xdr:rowOff>1800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134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1440</xdr:rowOff>
    </xdr:from>
    <xdr:to>
      <xdr:col>20</xdr:col>
      <xdr:colOff>188640</xdr:colOff>
      <xdr:row>152</xdr:row>
      <xdr:rowOff>6120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51512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188640</xdr:colOff>
      <xdr:row>154</xdr:row>
      <xdr:rowOff>1222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8894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188640</xdr:colOff>
      <xdr:row>155</xdr:row>
      <xdr:rowOff>2661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085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1440</xdr:rowOff>
    </xdr:from>
    <xdr:to>
      <xdr:col>20</xdr:col>
      <xdr:colOff>188640</xdr:colOff>
      <xdr:row>156</xdr:row>
      <xdr:rowOff>1800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277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1440</xdr:rowOff>
    </xdr:from>
    <xdr:to>
      <xdr:col>20</xdr:col>
      <xdr:colOff>188640</xdr:colOff>
      <xdr:row>157</xdr:row>
      <xdr:rowOff>2301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467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1440</xdr:rowOff>
    </xdr:from>
    <xdr:to>
      <xdr:col>20</xdr:col>
      <xdr:colOff>188640</xdr:colOff>
      <xdr:row>158</xdr:row>
      <xdr:rowOff>2302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658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188640</xdr:colOff>
      <xdr:row>159</xdr:row>
      <xdr:rowOff>3021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598474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188640</xdr:colOff>
      <xdr:row>160</xdr:row>
      <xdr:rowOff>1221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037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1440</xdr:rowOff>
    </xdr:from>
    <xdr:to>
      <xdr:col>20</xdr:col>
      <xdr:colOff>188640</xdr:colOff>
      <xdr:row>162</xdr:row>
      <xdr:rowOff>2301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420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1440</xdr:rowOff>
    </xdr:from>
    <xdr:to>
      <xdr:col>20</xdr:col>
      <xdr:colOff>188640</xdr:colOff>
      <xdr:row>163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610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1440</xdr:rowOff>
    </xdr:from>
    <xdr:to>
      <xdr:col>20</xdr:col>
      <xdr:colOff>188640</xdr:colOff>
      <xdr:row>164</xdr:row>
      <xdr:rowOff>2301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801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188640</xdr:colOff>
      <xdr:row>165</xdr:row>
      <xdr:rowOff>862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0990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188640</xdr:colOff>
      <xdr:row>167</xdr:row>
      <xdr:rowOff>3021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3713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1440</xdr:rowOff>
    </xdr:from>
    <xdr:to>
      <xdr:col>20</xdr:col>
      <xdr:colOff>188640</xdr:colOff>
      <xdr:row>168</xdr:row>
      <xdr:rowOff>2302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563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1440</xdr:rowOff>
    </xdr:from>
    <xdr:to>
      <xdr:col>20</xdr:col>
      <xdr:colOff>188640</xdr:colOff>
      <xdr:row>169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753680"/>
          <a:ext cx="18864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1440</xdr:rowOff>
    </xdr:from>
    <xdr:to>
      <xdr:col>20</xdr:col>
      <xdr:colOff>188640</xdr:colOff>
      <xdr:row>170</xdr:row>
      <xdr:rowOff>1440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1944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188640</xdr:colOff>
      <xdr:row>171</xdr:row>
      <xdr:rowOff>2661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133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188640</xdr:colOff>
      <xdr:row>172</xdr:row>
      <xdr:rowOff>1222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323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1440</xdr:rowOff>
    </xdr:from>
    <xdr:to>
      <xdr:col>20</xdr:col>
      <xdr:colOff>188640</xdr:colOff>
      <xdr:row>174</xdr:row>
      <xdr:rowOff>2520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270624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1440</xdr:rowOff>
    </xdr:from>
    <xdr:to>
      <xdr:col>20</xdr:col>
      <xdr:colOff>188640</xdr:colOff>
      <xdr:row>176</xdr:row>
      <xdr:rowOff>1440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0871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188640</xdr:colOff>
      <xdr:row>177</xdr:row>
      <xdr:rowOff>1800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276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188640</xdr:colOff>
      <xdr:row>178</xdr:row>
      <xdr:rowOff>1221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466920"/>
          <a:ext cx="18864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188640</xdr:colOff>
      <xdr:row>179</xdr:row>
      <xdr:rowOff>862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657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179</xdr:row>
      <xdr:rowOff>1440</xdr:rowOff>
    </xdr:from>
    <xdr:to>
      <xdr:col>20</xdr:col>
      <xdr:colOff>188640</xdr:colOff>
      <xdr:row>180</xdr:row>
      <xdr:rowOff>3240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384924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1440</xdr:rowOff>
    </xdr:from>
    <xdr:to>
      <xdr:col>20</xdr:col>
      <xdr:colOff>188640</xdr:colOff>
      <xdr:row>181</xdr:row>
      <xdr:rowOff>2301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039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1440</xdr:rowOff>
    </xdr:from>
    <xdr:to>
      <xdr:col>20</xdr:col>
      <xdr:colOff>188640</xdr:colOff>
      <xdr:row>182</xdr:row>
      <xdr:rowOff>2302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230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188640</xdr:colOff>
      <xdr:row>183</xdr:row>
      <xdr:rowOff>2661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4194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188640</xdr:colOff>
      <xdr:row>185</xdr:row>
      <xdr:rowOff>1800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80036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185</xdr:row>
      <xdr:rowOff>1440</xdr:rowOff>
    </xdr:from>
    <xdr:to>
      <xdr:col>20</xdr:col>
      <xdr:colOff>188640</xdr:colOff>
      <xdr:row>186</xdr:row>
      <xdr:rowOff>2302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4992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186</xdr:row>
      <xdr:rowOff>1440</xdr:rowOff>
    </xdr:from>
    <xdr:to>
      <xdr:col>20</xdr:col>
      <xdr:colOff>188640</xdr:colOff>
      <xdr:row>187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182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1440</xdr:rowOff>
    </xdr:from>
    <xdr:to>
      <xdr:col>20</xdr:col>
      <xdr:colOff>188640</xdr:colOff>
      <xdr:row>188</xdr:row>
      <xdr:rowOff>2880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37312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188640</xdr:colOff>
      <xdr:row>189</xdr:row>
      <xdr:rowOff>862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5624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188640</xdr:colOff>
      <xdr:row>191</xdr:row>
      <xdr:rowOff>2662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594336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1440</xdr:rowOff>
    </xdr:from>
    <xdr:to>
      <xdr:col>20</xdr:col>
      <xdr:colOff>188640</xdr:colOff>
      <xdr:row>193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32568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188640</xdr:colOff>
      <xdr:row>194</xdr:row>
      <xdr:rowOff>2301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1440</xdr:rowOff>
    </xdr:from>
    <xdr:to>
      <xdr:col>20</xdr:col>
      <xdr:colOff>188640</xdr:colOff>
      <xdr:row>194</xdr:row>
      <xdr:rowOff>2301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6516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1080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188640</xdr:colOff>
      <xdr:row>197</xdr:row>
      <xdr:rowOff>1080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086360"/>
          <a:ext cx="188640" cy="191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197</xdr:row>
      <xdr:rowOff>1440</xdr:rowOff>
    </xdr:from>
    <xdr:to>
      <xdr:col>20</xdr:col>
      <xdr:colOff>188640</xdr:colOff>
      <xdr:row>198</xdr:row>
      <xdr:rowOff>1800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278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198</xdr:row>
      <xdr:rowOff>1440</xdr:rowOff>
    </xdr:from>
    <xdr:to>
      <xdr:col>20</xdr:col>
      <xdr:colOff>188640</xdr:colOff>
      <xdr:row>199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468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199</xdr:row>
      <xdr:rowOff>1440</xdr:rowOff>
    </xdr:from>
    <xdr:to>
      <xdr:col>20</xdr:col>
      <xdr:colOff>188640</xdr:colOff>
      <xdr:row>200</xdr:row>
      <xdr:rowOff>2302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765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2301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203</xdr:row>
      <xdr:rowOff>1440</xdr:rowOff>
    </xdr:from>
    <xdr:to>
      <xdr:col>20</xdr:col>
      <xdr:colOff>188640</xdr:colOff>
      <xdr:row>204</xdr:row>
      <xdr:rowOff>2301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42124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204</xdr:row>
      <xdr:rowOff>1440</xdr:rowOff>
    </xdr:from>
    <xdr:to>
      <xdr:col>20</xdr:col>
      <xdr:colOff>188640</xdr:colOff>
      <xdr:row>205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61168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205</xdr:row>
      <xdr:rowOff>1440</xdr:rowOff>
    </xdr:from>
    <xdr:to>
      <xdr:col>20</xdr:col>
      <xdr:colOff>188640</xdr:colOff>
      <xdr:row>206</xdr:row>
      <xdr:rowOff>2301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802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206</xdr:row>
      <xdr:rowOff>0</xdr:rowOff>
    </xdr:from>
    <xdr:to>
      <xdr:col>20</xdr:col>
      <xdr:colOff>188640</xdr:colOff>
      <xdr:row>207</xdr:row>
      <xdr:rowOff>1800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899148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188640</xdr:colOff>
      <xdr:row>208</xdr:row>
      <xdr:rowOff>3021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18192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188640</xdr:colOff>
      <xdr:row>209</xdr:row>
      <xdr:rowOff>861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37236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209</xdr:row>
      <xdr:rowOff>1440</xdr:rowOff>
    </xdr:from>
    <xdr:to>
      <xdr:col>20</xdr:col>
      <xdr:colOff>188640</xdr:colOff>
      <xdr:row>210</xdr:row>
      <xdr:rowOff>1800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5642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210</xdr:row>
      <xdr:rowOff>1440</xdr:rowOff>
    </xdr:from>
    <xdr:to>
      <xdr:col>20</xdr:col>
      <xdr:colOff>188640</xdr:colOff>
      <xdr:row>211</xdr:row>
      <xdr:rowOff>2301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6975468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188640</xdr:colOff>
      <xdr:row>82</xdr:row>
      <xdr:rowOff>48960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005160"/>
          <a:ext cx="188640" cy="301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188640</xdr:colOff>
      <xdr:row>84</xdr:row>
      <xdr:rowOff>188640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27633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188640</xdr:colOff>
      <xdr:row>85</xdr:row>
      <xdr:rowOff>127800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016040"/>
          <a:ext cx="188640" cy="127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189000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188640</xdr:colOff>
      <xdr:row>86</xdr:row>
      <xdr:rowOff>189000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26912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87</xdr:row>
      <xdr:rowOff>720</xdr:rowOff>
    </xdr:from>
    <xdr:to>
      <xdr:col>20</xdr:col>
      <xdr:colOff>188640</xdr:colOff>
      <xdr:row>87</xdr:row>
      <xdr:rowOff>137520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3522200"/>
          <a:ext cx="188640" cy="13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182520</xdr:rowOff>
    </xdr:from>
    <xdr:to>
      <xdr:col>20</xdr:col>
      <xdr:colOff>188640</xdr:colOff>
      <xdr:row>103</xdr:row>
      <xdr:rowOff>48960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989360"/>
          <a:ext cx="188640" cy="62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96</xdr:row>
      <xdr:rowOff>1440</xdr:rowOff>
    </xdr:from>
    <xdr:to>
      <xdr:col>20</xdr:col>
      <xdr:colOff>188640</xdr:colOff>
      <xdr:row>96</xdr:row>
      <xdr:rowOff>193680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5797400"/>
          <a:ext cx="18864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98</xdr:row>
      <xdr:rowOff>1440</xdr:rowOff>
    </xdr:from>
    <xdr:to>
      <xdr:col>20</xdr:col>
      <xdr:colOff>188640</xdr:colOff>
      <xdr:row>98</xdr:row>
      <xdr:rowOff>192240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30284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99</xdr:row>
      <xdr:rowOff>1440</xdr:rowOff>
    </xdr:from>
    <xdr:to>
      <xdr:col>20</xdr:col>
      <xdr:colOff>188640</xdr:colOff>
      <xdr:row>99</xdr:row>
      <xdr:rowOff>192240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555560"/>
          <a:ext cx="18864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1440</xdr:rowOff>
    </xdr:from>
    <xdr:to>
      <xdr:col>20</xdr:col>
      <xdr:colOff>188640</xdr:colOff>
      <xdr:row>102</xdr:row>
      <xdr:rowOff>131400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6808280"/>
          <a:ext cx="188640" cy="635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1440</xdr:rowOff>
    </xdr:from>
    <xdr:to>
      <xdr:col>20</xdr:col>
      <xdr:colOff>188640</xdr:colOff>
      <xdr:row>101</xdr:row>
      <xdr:rowOff>190080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0610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1440</xdr:rowOff>
    </xdr:from>
    <xdr:to>
      <xdr:col>20</xdr:col>
      <xdr:colOff>188640</xdr:colOff>
      <xdr:row>103</xdr:row>
      <xdr:rowOff>156960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313720"/>
          <a:ext cx="188640" cy="408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1440</xdr:rowOff>
    </xdr:from>
    <xdr:to>
      <xdr:col>20</xdr:col>
      <xdr:colOff>188640</xdr:colOff>
      <xdr:row>103</xdr:row>
      <xdr:rowOff>191880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566440"/>
          <a:ext cx="18864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1080</xdr:rowOff>
    </xdr:from>
    <xdr:to>
      <xdr:col>20</xdr:col>
      <xdr:colOff>188640</xdr:colOff>
      <xdr:row>104</xdr:row>
      <xdr:rowOff>189720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42872040" y="47818800"/>
          <a:ext cx="188640" cy="188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49</xdr:row>
      <xdr:rowOff>0</xdr:rowOff>
    </xdr:from>
    <xdr:to>
      <xdr:col>1</xdr:col>
      <xdr:colOff>189720</xdr:colOff>
      <xdr:row>49</xdr:row>
      <xdr:rowOff>183240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33917760"/>
          <a:ext cx="188640" cy="183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3</xdr:col>
      <xdr:colOff>1080</xdr:colOff>
      <xdr:row>49</xdr:row>
      <xdr:rowOff>0</xdr:rowOff>
    </xdr:from>
    <xdr:to>
      <xdr:col>3</xdr:col>
      <xdr:colOff>189720</xdr:colOff>
      <xdr:row>49</xdr:row>
      <xdr:rowOff>194040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74480" y="339177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49</xdr:row>
      <xdr:rowOff>0</xdr:rowOff>
    </xdr:from>
    <xdr:to>
      <xdr:col>2</xdr:col>
      <xdr:colOff>188640</xdr:colOff>
      <xdr:row>49</xdr:row>
      <xdr:rowOff>194040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3391776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50</xdr:row>
      <xdr:rowOff>360</xdr:rowOff>
    </xdr:from>
    <xdr:to>
      <xdr:col>1</xdr:col>
      <xdr:colOff>189720</xdr:colOff>
      <xdr:row>50</xdr:row>
      <xdr:rowOff>194400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3417084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1080</xdr:colOff>
      <xdr:row>52</xdr:row>
      <xdr:rowOff>360</xdr:rowOff>
    </xdr:from>
    <xdr:to>
      <xdr:col>1</xdr:col>
      <xdr:colOff>189720</xdr:colOff>
      <xdr:row>52</xdr:row>
      <xdr:rowOff>194400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1160" y="34676280"/>
          <a:ext cx="188640" cy="1940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253440</xdr:colOff>
      <xdr:row>38</xdr:row>
      <xdr:rowOff>251280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34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253440</xdr:colOff>
      <xdr:row>38</xdr:row>
      <xdr:rowOff>251280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34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267120</xdr:colOff>
      <xdr:row>38</xdr:row>
      <xdr:rowOff>251280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712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241560</xdr:colOff>
      <xdr:row>38</xdr:row>
      <xdr:rowOff>250920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1560" cy="250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253440</xdr:colOff>
      <xdr:row>38</xdr:row>
      <xdr:rowOff>251280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34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258840</xdr:colOff>
      <xdr:row>38</xdr:row>
      <xdr:rowOff>251280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588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123120</xdr:colOff>
      <xdr:row>38</xdr:row>
      <xdr:rowOff>251280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312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123120</xdr:colOff>
      <xdr:row>38</xdr:row>
      <xdr:rowOff>251280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312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115200</xdr:colOff>
      <xdr:row>38</xdr:row>
      <xdr:rowOff>250920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15200" cy="250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123120</xdr:colOff>
      <xdr:row>38</xdr:row>
      <xdr:rowOff>251280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312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123120</xdr:colOff>
      <xdr:row>38</xdr:row>
      <xdr:rowOff>251280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312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115200</xdr:colOff>
      <xdr:row>38</xdr:row>
      <xdr:rowOff>250920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15200" cy="2509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123120</xdr:colOff>
      <xdr:row>38</xdr:row>
      <xdr:rowOff>251280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312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124560</xdr:colOff>
      <xdr:row>38</xdr:row>
      <xdr:rowOff>251280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245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40</xdr:row>
      <xdr:rowOff>59760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56520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231480</xdr:colOff>
      <xdr:row>38</xdr:row>
      <xdr:rowOff>251280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3148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231480</xdr:colOff>
      <xdr:row>38</xdr:row>
      <xdr:rowOff>251280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3148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235440</xdr:colOff>
      <xdr:row>38</xdr:row>
      <xdr:rowOff>251280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3544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188640</xdr:colOff>
      <xdr:row>39</xdr:row>
      <xdr:rowOff>141840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188640" cy="3945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245160</xdr:colOff>
      <xdr:row>38</xdr:row>
      <xdr:rowOff>247320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45160" cy="2473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18</xdr:col>
      <xdr:colOff>0</xdr:colOff>
      <xdr:row>38</xdr:row>
      <xdr:rowOff>0</xdr:rowOff>
    </xdr:from>
    <xdr:to>
      <xdr:col>18</xdr:col>
      <xdr:colOff>261360</xdr:colOff>
      <xdr:row>38</xdr:row>
      <xdr:rowOff>251280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233560" y="31137840"/>
          <a:ext cx="261360" cy="251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10</xdr:row>
      <xdr:rowOff>123480</xdr:rowOff>
    </xdr:from>
    <xdr:to>
      <xdr:col>18</xdr:col>
      <xdr:colOff>536040</xdr:colOff>
      <xdr:row>11</xdr:row>
      <xdr:rowOff>172800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580960" y="6515280"/>
          <a:ext cx="188640" cy="582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347400</xdr:colOff>
      <xdr:row>10</xdr:row>
      <xdr:rowOff>123480</xdr:rowOff>
    </xdr:from>
    <xdr:to>
      <xdr:col>18</xdr:col>
      <xdr:colOff>536040</xdr:colOff>
      <xdr:row>11</xdr:row>
      <xdr:rowOff>172800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580960" y="6515280"/>
          <a:ext cx="188640" cy="5824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5"/>
  <sheetViews>
    <sheetView tabSelected="1" zoomScale="56" zoomScaleNormal="56" workbookViewId="0">
      <selection activeCell="H7" sqref="H7:H35"/>
    </sheetView>
  </sheetViews>
  <sheetFormatPr defaultColWidth="8.7265625" defaultRowHeight="14.5" x14ac:dyDescent="0.35"/>
  <cols>
    <col min="1" max="1" width="1.453125" style="6" customWidth="1"/>
    <col min="2" max="2" width="5.7265625" style="6" customWidth="1"/>
    <col min="3" max="3" width="37.81640625" style="5" customWidth="1"/>
    <col min="4" max="4" width="9.7265625" style="84" customWidth="1"/>
    <col min="5" max="5" width="9" style="12" customWidth="1"/>
    <col min="6" max="6" width="132.08984375" style="5" customWidth="1"/>
    <col min="7" max="7" width="29.81640625" style="85" customWidth="1"/>
    <col min="8" max="8" width="23.54296875" style="85" customWidth="1"/>
    <col min="9" max="9" width="19.26953125" style="5" customWidth="1"/>
    <col min="10" max="10" width="24.1796875" style="6" customWidth="1"/>
    <col min="11" max="11" width="48.36328125" style="6" customWidth="1"/>
    <col min="12" max="12" width="26.6328125" style="6" customWidth="1"/>
    <col min="13" max="13" width="28.453125" style="6" customWidth="1"/>
    <col min="14" max="14" width="35.54296875" style="85" customWidth="1"/>
    <col min="15" max="15" width="23.90625" style="85" hidden="1" customWidth="1"/>
    <col min="16" max="16" width="20.81640625" style="6" customWidth="1"/>
    <col min="17" max="17" width="25.7265625" style="6" customWidth="1"/>
    <col min="18" max="18" width="21" style="6" customWidth="1"/>
    <col min="19" max="19" width="20.81640625" style="6" customWidth="1"/>
    <col min="20" max="20" width="55.08984375" style="47" customWidth="1"/>
    <col min="21" max="16384" width="8.7265625" style="6"/>
  </cols>
  <sheetData>
    <row r="1" spans="1:20" ht="18.75" customHeight="1" x14ac:dyDescent="0.35">
      <c r="B1" s="4" t="s">
        <v>0</v>
      </c>
      <c r="C1" s="4"/>
      <c r="D1" s="4"/>
      <c r="E1" s="4"/>
      <c r="G1" s="5"/>
      <c r="H1" s="6"/>
      <c r="I1" s="7"/>
      <c r="N1" s="5"/>
      <c r="O1" s="5"/>
      <c r="Q1" s="3" t="s">
        <v>1</v>
      </c>
      <c r="R1" s="3"/>
      <c r="S1" s="3"/>
      <c r="T1" s="40"/>
    </row>
    <row r="2" spans="1:20" ht="18.75" customHeight="1" x14ac:dyDescent="0.35">
      <c r="C2" s="41"/>
      <c r="D2" s="8"/>
      <c r="E2" s="9"/>
      <c r="G2" s="5"/>
      <c r="H2" s="6"/>
      <c r="I2" s="7"/>
      <c r="N2" s="5"/>
      <c r="O2" s="5"/>
      <c r="Q2" s="42"/>
      <c r="R2" s="42"/>
      <c r="T2" s="40"/>
    </row>
    <row r="3" spans="1:20" ht="19.899999999999999" customHeight="1" x14ac:dyDescent="0.35">
      <c r="B3" s="43"/>
      <c r="C3" s="44" t="s">
        <v>2</v>
      </c>
      <c r="D3" s="45"/>
      <c r="E3" s="45"/>
      <c r="F3" s="45"/>
      <c r="G3" s="46"/>
      <c r="H3" s="46"/>
      <c r="I3" s="46"/>
      <c r="J3" s="46"/>
      <c r="K3" s="46"/>
      <c r="L3" s="46"/>
      <c r="M3" s="42"/>
      <c r="N3" s="47"/>
      <c r="O3" s="47"/>
      <c r="P3" s="42"/>
      <c r="Q3" s="42"/>
      <c r="R3" s="42"/>
    </row>
    <row r="4" spans="1:20" ht="19.899999999999999" customHeight="1" thickBot="1" x14ac:dyDescent="0.4">
      <c r="B4" s="48"/>
      <c r="C4" s="49" t="s">
        <v>3</v>
      </c>
      <c r="D4" s="45"/>
      <c r="E4" s="45"/>
      <c r="F4" s="45"/>
      <c r="G4" s="45"/>
      <c r="H4" s="42"/>
      <c r="I4" s="42"/>
      <c r="J4" s="42"/>
      <c r="K4" s="42"/>
      <c r="L4" s="42"/>
      <c r="M4" s="42"/>
      <c r="N4" s="5"/>
      <c r="O4" s="5"/>
      <c r="P4" s="42"/>
      <c r="Q4" s="42"/>
      <c r="R4" s="42"/>
    </row>
    <row r="5" spans="1:20" ht="36" customHeight="1" thickBot="1" x14ac:dyDescent="0.4">
      <c r="B5" s="10"/>
      <c r="C5" s="11"/>
      <c r="D5" s="12"/>
      <c r="G5" s="13" t="s">
        <v>4</v>
      </c>
      <c r="H5" s="5"/>
      <c r="I5" s="6"/>
      <c r="N5" s="5"/>
      <c r="O5" s="14"/>
      <c r="Q5" s="13" t="s">
        <v>4</v>
      </c>
      <c r="T5" s="50"/>
    </row>
    <row r="6" spans="1:20" ht="72.75" customHeight="1" thickTop="1" thickBot="1" x14ac:dyDescent="0.4">
      <c r="B6" s="15" t="s">
        <v>5</v>
      </c>
      <c r="C6" s="16" t="s">
        <v>6</v>
      </c>
      <c r="D6" s="16" t="s">
        <v>7</v>
      </c>
      <c r="E6" s="16" t="s">
        <v>8</v>
      </c>
      <c r="F6" s="16" t="s">
        <v>9</v>
      </c>
      <c r="G6" s="17" t="s">
        <v>10</v>
      </c>
      <c r="H6" s="16" t="s">
        <v>11</v>
      </c>
      <c r="I6" s="16" t="s">
        <v>12</v>
      </c>
      <c r="J6" s="18" t="s">
        <v>13</v>
      </c>
      <c r="K6" s="16" t="s">
        <v>14</v>
      </c>
      <c r="L6" s="18" t="s">
        <v>15</v>
      </c>
      <c r="M6" s="18" t="s">
        <v>16</v>
      </c>
      <c r="N6" s="16" t="s">
        <v>17</v>
      </c>
      <c r="O6" s="16" t="s">
        <v>18</v>
      </c>
      <c r="P6" s="16" t="s">
        <v>19</v>
      </c>
      <c r="Q6" s="19" t="s">
        <v>20</v>
      </c>
      <c r="R6" s="18" t="s">
        <v>21</v>
      </c>
      <c r="S6" s="20" t="s">
        <v>22</v>
      </c>
      <c r="T6" s="16" t="s">
        <v>23</v>
      </c>
    </row>
    <row r="7" spans="1:20" ht="104.25" customHeight="1" thickTop="1" thickBot="1" x14ac:dyDescent="0.4">
      <c r="A7" s="51"/>
      <c r="B7" s="52">
        <v>1</v>
      </c>
      <c r="C7" s="53" t="s">
        <v>24</v>
      </c>
      <c r="D7" s="54">
        <v>2</v>
      </c>
      <c r="E7" s="53" t="s">
        <v>25</v>
      </c>
      <c r="F7" s="55" t="s">
        <v>26</v>
      </c>
      <c r="G7" s="21"/>
      <c r="H7" s="56" t="s">
        <v>27</v>
      </c>
      <c r="I7" s="57" t="s">
        <v>28</v>
      </c>
      <c r="J7" s="58"/>
      <c r="K7" s="59" t="s">
        <v>29</v>
      </c>
      <c r="L7" s="58" t="s">
        <v>30</v>
      </c>
      <c r="M7" s="58" t="s">
        <v>30</v>
      </c>
      <c r="N7" s="58" t="s">
        <v>31</v>
      </c>
      <c r="O7" s="22">
        <f t="shared" ref="O7:O35" si="0">D7*P7</f>
        <v>640</v>
      </c>
      <c r="P7" s="60">
        <v>320</v>
      </c>
      <c r="Q7" s="23"/>
      <c r="R7" s="24">
        <f t="shared" ref="R7:R35" si="1">D7*Q7</f>
        <v>0</v>
      </c>
      <c r="S7" s="25" t="str">
        <f t="shared" ref="S7:S35" si="2">IF(ISNUMBER(Q7), IF(Q7&gt;P7,"NEVYHOVUJE","VYHOVUJE")," ")</f>
        <v xml:space="preserve"> </v>
      </c>
      <c r="T7" s="53" t="s">
        <v>32</v>
      </c>
    </row>
    <row r="8" spans="1:20" ht="139.5" customHeight="1" thickTop="1" thickBot="1" x14ac:dyDescent="0.4">
      <c r="B8" s="61">
        <v>2</v>
      </c>
      <c r="C8" s="62" t="s">
        <v>33</v>
      </c>
      <c r="D8" s="63">
        <v>2</v>
      </c>
      <c r="E8" s="62" t="s">
        <v>25</v>
      </c>
      <c r="F8" s="64" t="s">
        <v>34</v>
      </c>
      <c r="G8" s="21"/>
      <c r="H8" s="56"/>
      <c r="I8" s="57"/>
      <c r="J8" s="58"/>
      <c r="K8" s="62" t="s">
        <v>35</v>
      </c>
      <c r="L8" s="58"/>
      <c r="M8" s="58"/>
      <c r="N8" s="58"/>
      <c r="O8" s="26">
        <f t="shared" si="0"/>
        <v>11080</v>
      </c>
      <c r="P8" s="65">
        <v>5540</v>
      </c>
      <c r="Q8" s="23"/>
      <c r="R8" s="27">
        <f t="shared" si="1"/>
        <v>0</v>
      </c>
      <c r="S8" s="28" t="str">
        <f t="shared" si="2"/>
        <v xml:space="preserve"> </v>
      </c>
      <c r="T8" s="62" t="s">
        <v>36</v>
      </c>
    </row>
    <row r="9" spans="1:20" ht="40.5" customHeight="1" thickTop="1" thickBot="1" x14ac:dyDescent="0.4">
      <c r="B9" s="61">
        <v>3</v>
      </c>
      <c r="C9" s="62" t="s">
        <v>37</v>
      </c>
      <c r="D9" s="63">
        <v>3</v>
      </c>
      <c r="E9" s="62" t="s">
        <v>25</v>
      </c>
      <c r="F9" s="66" t="s">
        <v>38</v>
      </c>
      <c r="G9" s="21"/>
      <c r="H9" s="56"/>
      <c r="I9" s="57"/>
      <c r="J9" s="58"/>
      <c r="K9" s="67" t="s">
        <v>29</v>
      </c>
      <c r="L9" s="58"/>
      <c r="M9" s="58"/>
      <c r="N9" s="58"/>
      <c r="O9" s="26">
        <f t="shared" si="0"/>
        <v>510</v>
      </c>
      <c r="P9" s="65">
        <v>170</v>
      </c>
      <c r="Q9" s="23"/>
      <c r="R9" s="27">
        <f t="shared" si="1"/>
        <v>0</v>
      </c>
      <c r="S9" s="28" t="str">
        <f t="shared" si="2"/>
        <v xml:space="preserve"> </v>
      </c>
      <c r="T9" s="62" t="s">
        <v>39</v>
      </c>
    </row>
    <row r="10" spans="1:20" ht="33" customHeight="1" thickTop="1" thickBot="1" x14ac:dyDescent="0.4">
      <c r="B10" s="61">
        <v>4</v>
      </c>
      <c r="C10" s="62" t="s">
        <v>37</v>
      </c>
      <c r="D10" s="63">
        <v>3</v>
      </c>
      <c r="E10" s="62" t="s">
        <v>25</v>
      </c>
      <c r="F10" s="66" t="s">
        <v>40</v>
      </c>
      <c r="G10" s="21"/>
      <c r="H10" s="56"/>
      <c r="I10" s="57"/>
      <c r="J10" s="58"/>
      <c r="K10" s="67"/>
      <c r="L10" s="58"/>
      <c r="M10" s="58"/>
      <c r="N10" s="58"/>
      <c r="O10" s="26">
        <f t="shared" si="0"/>
        <v>1800</v>
      </c>
      <c r="P10" s="65">
        <v>600</v>
      </c>
      <c r="Q10" s="23"/>
      <c r="R10" s="27">
        <f t="shared" si="1"/>
        <v>0</v>
      </c>
      <c r="S10" s="28" t="str">
        <f t="shared" si="2"/>
        <v xml:space="preserve"> </v>
      </c>
      <c r="T10" s="62" t="s">
        <v>39</v>
      </c>
    </row>
    <row r="11" spans="1:20" ht="42" customHeight="1" thickTop="1" thickBot="1" x14ac:dyDescent="0.4">
      <c r="B11" s="61">
        <v>5</v>
      </c>
      <c r="C11" s="62" t="s">
        <v>41</v>
      </c>
      <c r="D11" s="63">
        <v>3</v>
      </c>
      <c r="E11" s="62" t="s">
        <v>25</v>
      </c>
      <c r="F11" s="66" t="s">
        <v>42</v>
      </c>
      <c r="G11" s="21"/>
      <c r="H11" s="56"/>
      <c r="I11" s="57"/>
      <c r="J11" s="58"/>
      <c r="K11" s="67"/>
      <c r="L11" s="58"/>
      <c r="M11" s="58"/>
      <c r="N11" s="58"/>
      <c r="O11" s="26">
        <f t="shared" si="0"/>
        <v>120</v>
      </c>
      <c r="P11" s="65">
        <v>40</v>
      </c>
      <c r="Q11" s="23"/>
      <c r="R11" s="27">
        <f t="shared" si="1"/>
        <v>0</v>
      </c>
      <c r="S11" s="28" t="str">
        <f t="shared" si="2"/>
        <v xml:space="preserve"> </v>
      </c>
      <c r="T11" s="62" t="s">
        <v>39</v>
      </c>
    </row>
    <row r="12" spans="1:20" ht="84.75" customHeight="1" thickTop="1" thickBot="1" x14ac:dyDescent="0.4">
      <c r="B12" s="61">
        <v>6</v>
      </c>
      <c r="C12" s="62" t="s">
        <v>43</v>
      </c>
      <c r="D12" s="63">
        <v>2</v>
      </c>
      <c r="E12" s="62" t="s">
        <v>25</v>
      </c>
      <c r="F12" s="66" t="s">
        <v>44</v>
      </c>
      <c r="G12" s="21"/>
      <c r="H12" s="56"/>
      <c r="I12" s="57"/>
      <c r="J12" s="58"/>
      <c r="K12" s="67" t="s">
        <v>35</v>
      </c>
      <c r="L12" s="58"/>
      <c r="M12" s="58"/>
      <c r="N12" s="58"/>
      <c r="O12" s="26">
        <f t="shared" si="0"/>
        <v>1560</v>
      </c>
      <c r="P12" s="65">
        <v>780</v>
      </c>
      <c r="Q12" s="23"/>
      <c r="R12" s="27">
        <f t="shared" si="1"/>
        <v>0</v>
      </c>
      <c r="S12" s="28" t="str">
        <f t="shared" si="2"/>
        <v xml:space="preserve"> </v>
      </c>
      <c r="T12" s="62" t="s">
        <v>45</v>
      </c>
    </row>
    <row r="13" spans="1:20" ht="60" customHeight="1" thickTop="1" thickBot="1" x14ac:dyDescent="0.4">
      <c r="B13" s="61">
        <v>7</v>
      </c>
      <c r="C13" s="62" t="s">
        <v>46</v>
      </c>
      <c r="D13" s="63">
        <v>5</v>
      </c>
      <c r="E13" s="62" t="s">
        <v>25</v>
      </c>
      <c r="F13" s="66" t="s">
        <v>47</v>
      </c>
      <c r="G13" s="21"/>
      <c r="H13" s="56"/>
      <c r="I13" s="57"/>
      <c r="J13" s="58"/>
      <c r="K13" s="67"/>
      <c r="L13" s="58"/>
      <c r="M13" s="58"/>
      <c r="N13" s="58"/>
      <c r="O13" s="26">
        <f t="shared" si="0"/>
        <v>1225</v>
      </c>
      <c r="P13" s="65">
        <v>245</v>
      </c>
      <c r="Q13" s="23"/>
      <c r="R13" s="27">
        <f t="shared" si="1"/>
        <v>0</v>
      </c>
      <c r="S13" s="28" t="str">
        <f t="shared" si="2"/>
        <v xml:space="preserve"> </v>
      </c>
      <c r="T13" s="62" t="s">
        <v>45</v>
      </c>
    </row>
    <row r="14" spans="1:20" ht="60" customHeight="1" thickTop="1" thickBot="1" x14ac:dyDescent="0.4">
      <c r="B14" s="61">
        <v>8</v>
      </c>
      <c r="C14" s="62" t="s">
        <v>46</v>
      </c>
      <c r="D14" s="63">
        <v>4</v>
      </c>
      <c r="E14" s="62" t="s">
        <v>25</v>
      </c>
      <c r="F14" s="66" t="s">
        <v>48</v>
      </c>
      <c r="G14" s="21"/>
      <c r="H14" s="56"/>
      <c r="I14" s="57"/>
      <c r="J14" s="58"/>
      <c r="K14" s="67"/>
      <c r="L14" s="58"/>
      <c r="M14" s="58"/>
      <c r="N14" s="58"/>
      <c r="O14" s="26">
        <f t="shared" si="0"/>
        <v>1640</v>
      </c>
      <c r="P14" s="65">
        <v>410</v>
      </c>
      <c r="Q14" s="23"/>
      <c r="R14" s="27">
        <f t="shared" si="1"/>
        <v>0</v>
      </c>
      <c r="S14" s="28" t="str">
        <f t="shared" si="2"/>
        <v xml:space="preserve"> </v>
      </c>
      <c r="T14" s="62" t="s">
        <v>45</v>
      </c>
    </row>
    <row r="15" spans="1:20" ht="62.25" customHeight="1" thickTop="1" thickBot="1" x14ac:dyDescent="0.4">
      <c r="B15" s="61">
        <v>9</v>
      </c>
      <c r="C15" s="62" t="s">
        <v>46</v>
      </c>
      <c r="D15" s="63">
        <v>2</v>
      </c>
      <c r="E15" s="62" t="s">
        <v>25</v>
      </c>
      <c r="F15" s="66" t="s">
        <v>49</v>
      </c>
      <c r="G15" s="21"/>
      <c r="H15" s="56"/>
      <c r="I15" s="57"/>
      <c r="J15" s="58"/>
      <c r="K15" s="67"/>
      <c r="L15" s="58"/>
      <c r="M15" s="58"/>
      <c r="N15" s="58"/>
      <c r="O15" s="26">
        <f t="shared" si="0"/>
        <v>1300</v>
      </c>
      <c r="P15" s="65">
        <v>650</v>
      </c>
      <c r="Q15" s="23"/>
      <c r="R15" s="27">
        <f t="shared" si="1"/>
        <v>0</v>
      </c>
      <c r="S15" s="28" t="str">
        <f t="shared" si="2"/>
        <v xml:space="preserve"> </v>
      </c>
      <c r="T15" s="62" t="s">
        <v>45</v>
      </c>
    </row>
    <row r="16" spans="1:20" ht="54" customHeight="1" thickTop="1" thickBot="1" x14ac:dyDescent="0.4">
      <c r="B16" s="61">
        <v>10</v>
      </c>
      <c r="C16" s="62" t="s">
        <v>46</v>
      </c>
      <c r="D16" s="63">
        <v>5</v>
      </c>
      <c r="E16" s="62" t="s">
        <v>25</v>
      </c>
      <c r="F16" s="66" t="s">
        <v>50</v>
      </c>
      <c r="G16" s="21"/>
      <c r="H16" s="56"/>
      <c r="I16" s="57"/>
      <c r="J16" s="58"/>
      <c r="K16" s="67"/>
      <c r="L16" s="58"/>
      <c r="M16" s="58"/>
      <c r="N16" s="58"/>
      <c r="O16" s="26">
        <f t="shared" si="0"/>
        <v>800</v>
      </c>
      <c r="P16" s="65">
        <v>160</v>
      </c>
      <c r="Q16" s="23"/>
      <c r="R16" s="27">
        <f t="shared" si="1"/>
        <v>0</v>
      </c>
      <c r="S16" s="28" t="str">
        <f t="shared" si="2"/>
        <v xml:space="preserve"> </v>
      </c>
      <c r="T16" s="62" t="s">
        <v>45</v>
      </c>
    </row>
    <row r="17" spans="2:20" ht="99.75" customHeight="1" thickTop="1" thickBot="1" x14ac:dyDescent="0.4">
      <c r="B17" s="61">
        <v>11</v>
      </c>
      <c r="C17" s="62" t="s">
        <v>51</v>
      </c>
      <c r="D17" s="63">
        <v>3</v>
      </c>
      <c r="E17" s="62" t="s">
        <v>25</v>
      </c>
      <c r="F17" s="66" t="s">
        <v>52</v>
      </c>
      <c r="G17" s="21"/>
      <c r="H17" s="56"/>
      <c r="I17" s="57"/>
      <c r="J17" s="58"/>
      <c r="K17" s="67" t="s">
        <v>29</v>
      </c>
      <c r="L17" s="58"/>
      <c r="M17" s="58"/>
      <c r="N17" s="58"/>
      <c r="O17" s="26">
        <f t="shared" si="0"/>
        <v>3750</v>
      </c>
      <c r="P17" s="65">
        <v>1250</v>
      </c>
      <c r="Q17" s="23"/>
      <c r="R17" s="27">
        <f t="shared" si="1"/>
        <v>0</v>
      </c>
      <c r="S17" s="28" t="str">
        <f t="shared" si="2"/>
        <v xml:space="preserve"> </v>
      </c>
      <c r="T17" s="62" t="s">
        <v>53</v>
      </c>
    </row>
    <row r="18" spans="2:20" ht="79.5" customHeight="1" thickTop="1" thickBot="1" x14ac:dyDescent="0.4">
      <c r="B18" s="61">
        <v>12</v>
      </c>
      <c r="C18" s="62" t="s">
        <v>54</v>
      </c>
      <c r="D18" s="63">
        <v>6</v>
      </c>
      <c r="E18" s="62" t="s">
        <v>25</v>
      </c>
      <c r="F18" s="66" t="s">
        <v>55</v>
      </c>
      <c r="G18" s="21"/>
      <c r="H18" s="56"/>
      <c r="I18" s="57"/>
      <c r="J18" s="58"/>
      <c r="K18" s="67"/>
      <c r="L18" s="58"/>
      <c r="M18" s="58"/>
      <c r="N18" s="58"/>
      <c r="O18" s="26">
        <f t="shared" si="0"/>
        <v>1080</v>
      </c>
      <c r="P18" s="65">
        <v>180</v>
      </c>
      <c r="Q18" s="23"/>
      <c r="R18" s="27">
        <f t="shared" si="1"/>
        <v>0</v>
      </c>
      <c r="S18" s="28" t="str">
        <f t="shared" si="2"/>
        <v xml:space="preserve"> </v>
      </c>
      <c r="T18" s="62" t="s">
        <v>39</v>
      </c>
    </row>
    <row r="19" spans="2:20" ht="72.75" customHeight="1" thickTop="1" thickBot="1" x14ac:dyDescent="0.4">
      <c r="B19" s="61">
        <v>13</v>
      </c>
      <c r="C19" s="62" t="s">
        <v>56</v>
      </c>
      <c r="D19" s="63">
        <v>6</v>
      </c>
      <c r="E19" s="62" t="s">
        <v>25</v>
      </c>
      <c r="F19" s="66" t="s">
        <v>57</v>
      </c>
      <c r="G19" s="21"/>
      <c r="H19" s="56"/>
      <c r="I19" s="57"/>
      <c r="J19" s="58"/>
      <c r="K19" s="67"/>
      <c r="L19" s="58"/>
      <c r="M19" s="58"/>
      <c r="N19" s="58"/>
      <c r="O19" s="26">
        <f t="shared" si="0"/>
        <v>1140</v>
      </c>
      <c r="P19" s="65">
        <v>190</v>
      </c>
      <c r="Q19" s="23"/>
      <c r="R19" s="27">
        <f t="shared" si="1"/>
        <v>0</v>
      </c>
      <c r="S19" s="28" t="str">
        <f t="shared" si="2"/>
        <v xml:space="preserve"> </v>
      </c>
      <c r="T19" s="62" t="s">
        <v>39</v>
      </c>
    </row>
    <row r="20" spans="2:20" ht="71.25" customHeight="1" thickTop="1" thickBot="1" x14ac:dyDescent="0.4">
      <c r="B20" s="61">
        <v>14</v>
      </c>
      <c r="C20" s="62" t="s">
        <v>58</v>
      </c>
      <c r="D20" s="63">
        <v>10</v>
      </c>
      <c r="E20" s="62" t="s">
        <v>25</v>
      </c>
      <c r="F20" s="66" t="s">
        <v>59</v>
      </c>
      <c r="G20" s="21"/>
      <c r="H20" s="56"/>
      <c r="I20" s="57"/>
      <c r="J20" s="58"/>
      <c r="K20" s="67"/>
      <c r="L20" s="58"/>
      <c r="M20" s="58"/>
      <c r="N20" s="58"/>
      <c r="O20" s="26">
        <f t="shared" si="0"/>
        <v>1600</v>
      </c>
      <c r="P20" s="65">
        <v>160</v>
      </c>
      <c r="Q20" s="23"/>
      <c r="R20" s="27">
        <f t="shared" si="1"/>
        <v>0</v>
      </c>
      <c r="S20" s="28" t="str">
        <f t="shared" si="2"/>
        <v xml:space="preserve"> </v>
      </c>
      <c r="T20" s="62" t="s">
        <v>60</v>
      </c>
    </row>
    <row r="21" spans="2:20" ht="40.5" customHeight="1" thickTop="1" thickBot="1" x14ac:dyDescent="0.4">
      <c r="B21" s="61">
        <v>15</v>
      </c>
      <c r="C21" s="62" t="s">
        <v>61</v>
      </c>
      <c r="D21" s="63">
        <v>2</v>
      </c>
      <c r="E21" s="62" t="s">
        <v>25</v>
      </c>
      <c r="F21" s="66" t="s">
        <v>62</v>
      </c>
      <c r="G21" s="21"/>
      <c r="H21" s="56"/>
      <c r="I21" s="57"/>
      <c r="J21" s="58"/>
      <c r="K21" s="67"/>
      <c r="L21" s="58"/>
      <c r="M21" s="58"/>
      <c r="N21" s="58"/>
      <c r="O21" s="26">
        <f t="shared" si="0"/>
        <v>500</v>
      </c>
      <c r="P21" s="65">
        <v>250</v>
      </c>
      <c r="Q21" s="23"/>
      <c r="R21" s="27">
        <f t="shared" si="1"/>
        <v>0</v>
      </c>
      <c r="S21" s="28" t="str">
        <f t="shared" si="2"/>
        <v xml:space="preserve"> </v>
      </c>
      <c r="T21" s="62" t="s">
        <v>39</v>
      </c>
    </row>
    <row r="22" spans="2:20" ht="52.5" customHeight="1" thickTop="1" thickBot="1" x14ac:dyDescent="0.4">
      <c r="B22" s="61">
        <v>16</v>
      </c>
      <c r="C22" s="62" t="s">
        <v>63</v>
      </c>
      <c r="D22" s="63">
        <v>2</v>
      </c>
      <c r="E22" s="62" t="s">
        <v>25</v>
      </c>
      <c r="F22" s="66" t="s">
        <v>64</v>
      </c>
      <c r="G22" s="21"/>
      <c r="H22" s="56"/>
      <c r="I22" s="57"/>
      <c r="J22" s="58"/>
      <c r="K22" s="67" t="s">
        <v>65</v>
      </c>
      <c r="L22" s="58"/>
      <c r="M22" s="58"/>
      <c r="N22" s="58"/>
      <c r="O22" s="26">
        <f t="shared" si="0"/>
        <v>4560</v>
      </c>
      <c r="P22" s="65">
        <v>2280</v>
      </c>
      <c r="Q22" s="23"/>
      <c r="R22" s="27">
        <f t="shared" si="1"/>
        <v>0</v>
      </c>
      <c r="S22" s="28" t="str">
        <f t="shared" si="2"/>
        <v xml:space="preserve"> </v>
      </c>
      <c r="T22" s="62" t="s">
        <v>45</v>
      </c>
    </row>
    <row r="23" spans="2:20" ht="39.75" customHeight="1" thickTop="1" thickBot="1" x14ac:dyDescent="0.4">
      <c r="B23" s="61">
        <v>17</v>
      </c>
      <c r="C23" s="62" t="s">
        <v>63</v>
      </c>
      <c r="D23" s="63">
        <v>2</v>
      </c>
      <c r="E23" s="62" t="s">
        <v>25</v>
      </c>
      <c r="F23" s="66" t="s">
        <v>66</v>
      </c>
      <c r="G23" s="21"/>
      <c r="H23" s="56"/>
      <c r="I23" s="57"/>
      <c r="J23" s="58"/>
      <c r="K23" s="67"/>
      <c r="L23" s="58"/>
      <c r="M23" s="58"/>
      <c r="N23" s="58"/>
      <c r="O23" s="26">
        <f t="shared" si="0"/>
        <v>2400</v>
      </c>
      <c r="P23" s="65">
        <v>1200</v>
      </c>
      <c r="Q23" s="23"/>
      <c r="R23" s="27">
        <f t="shared" si="1"/>
        <v>0</v>
      </c>
      <c r="S23" s="28" t="str">
        <f t="shared" si="2"/>
        <v xml:space="preserve"> </v>
      </c>
      <c r="T23" s="62" t="s">
        <v>45</v>
      </c>
    </row>
    <row r="24" spans="2:20" ht="39.75" customHeight="1" thickTop="1" thickBot="1" x14ac:dyDescent="0.4">
      <c r="B24" s="61">
        <v>18</v>
      </c>
      <c r="C24" s="62" t="s">
        <v>63</v>
      </c>
      <c r="D24" s="63">
        <v>3</v>
      </c>
      <c r="E24" s="62" t="s">
        <v>25</v>
      </c>
      <c r="F24" s="66" t="s">
        <v>67</v>
      </c>
      <c r="G24" s="21"/>
      <c r="H24" s="56"/>
      <c r="I24" s="57"/>
      <c r="J24" s="58"/>
      <c r="K24" s="67"/>
      <c r="L24" s="58"/>
      <c r="M24" s="58"/>
      <c r="N24" s="58"/>
      <c r="O24" s="26">
        <f t="shared" si="0"/>
        <v>1950</v>
      </c>
      <c r="P24" s="65">
        <v>650</v>
      </c>
      <c r="Q24" s="23"/>
      <c r="R24" s="27">
        <f t="shared" si="1"/>
        <v>0</v>
      </c>
      <c r="S24" s="28" t="str">
        <f t="shared" si="2"/>
        <v xml:space="preserve"> </v>
      </c>
      <c r="T24" s="62" t="s">
        <v>45</v>
      </c>
    </row>
    <row r="25" spans="2:20" ht="39.75" customHeight="1" thickTop="1" thickBot="1" x14ac:dyDescent="0.4">
      <c r="B25" s="61">
        <v>19</v>
      </c>
      <c r="C25" s="62" t="s">
        <v>63</v>
      </c>
      <c r="D25" s="63">
        <v>3</v>
      </c>
      <c r="E25" s="62" t="s">
        <v>25</v>
      </c>
      <c r="F25" s="66" t="s">
        <v>68</v>
      </c>
      <c r="G25" s="21"/>
      <c r="H25" s="56"/>
      <c r="I25" s="57"/>
      <c r="J25" s="58"/>
      <c r="K25" s="67"/>
      <c r="L25" s="58"/>
      <c r="M25" s="58"/>
      <c r="N25" s="58"/>
      <c r="O25" s="26">
        <f t="shared" si="0"/>
        <v>1200</v>
      </c>
      <c r="P25" s="65">
        <v>400</v>
      </c>
      <c r="Q25" s="23"/>
      <c r="R25" s="27">
        <f t="shared" si="1"/>
        <v>0</v>
      </c>
      <c r="S25" s="28" t="str">
        <f t="shared" si="2"/>
        <v xml:space="preserve"> </v>
      </c>
      <c r="T25" s="62" t="s">
        <v>45</v>
      </c>
    </row>
    <row r="26" spans="2:20" ht="39.75" customHeight="1" thickTop="1" thickBot="1" x14ac:dyDescent="0.4">
      <c r="B26" s="61">
        <v>20</v>
      </c>
      <c r="C26" s="62" t="s">
        <v>63</v>
      </c>
      <c r="D26" s="63">
        <v>3</v>
      </c>
      <c r="E26" s="62" t="s">
        <v>25</v>
      </c>
      <c r="F26" s="66" t="s">
        <v>69</v>
      </c>
      <c r="G26" s="21"/>
      <c r="H26" s="56"/>
      <c r="I26" s="57"/>
      <c r="J26" s="58"/>
      <c r="K26" s="67"/>
      <c r="L26" s="58"/>
      <c r="M26" s="58"/>
      <c r="N26" s="58"/>
      <c r="O26" s="26">
        <f t="shared" si="0"/>
        <v>630</v>
      </c>
      <c r="P26" s="65">
        <v>210</v>
      </c>
      <c r="Q26" s="23"/>
      <c r="R26" s="27">
        <f t="shared" si="1"/>
        <v>0</v>
      </c>
      <c r="S26" s="28" t="str">
        <f t="shared" si="2"/>
        <v xml:space="preserve"> </v>
      </c>
      <c r="T26" s="62" t="s">
        <v>45</v>
      </c>
    </row>
    <row r="27" spans="2:20" ht="36.75" customHeight="1" thickTop="1" thickBot="1" x14ac:dyDescent="0.4">
      <c r="B27" s="61">
        <v>21</v>
      </c>
      <c r="C27" s="62" t="s">
        <v>70</v>
      </c>
      <c r="D27" s="63">
        <v>1</v>
      </c>
      <c r="E27" s="62" t="s">
        <v>25</v>
      </c>
      <c r="F27" s="66" t="s">
        <v>71</v>
      </c>
      <c r="G27" s="21"/>
      <c r="H27" s="56"/>
      <c r="I27" s="57"/>
      <c r="J27" s="58"/>
      <c r="K27" s="67" t="s">
        <v>29</v>
      </c>
      <c r="L27" s="58"/>
      <c r="M27" s="58"/>
      <c r="N27" s="58"/>
      <c r="O27" s="26">
        <f t="shared" si="0"/>
        <v>1220</v>
      </c>
      <c r="P27" s="68">
        <v>1220</v>
      </c>
      <c r="Q27" s="23"/>
      <c r="R27" s="27">
        <f t="shared" si="1"/>
        <v>0</v>
      </c>
      <c r="S27" s="28" t="str">
        <f t="shared" si="2"/>
        <v xml:space="preserve"> </v>
      </c>
      <c r="T27" s="62" t="s">
        <v>45</v>
      </c>
    </row>
    <row r="28" spans="2:20" ht="45.75" customHeight="1" thickTop="1" thickBot="1" x14ac:dyDescent="0.4">
      <c r="B28" s="61">
        <v>22</v>
      </c>
      <c r="C28" s="62" t="s">
        <v>72</v>
      </c>
      <c r="D28" s="63">
        <v>2</v>
      </c>
      <c r="E28" s="62" t="s">
        <v>25</v>
      </c>
      <c r="F28" s="66" t="s">
        <v>73</v>
      </c>
      <c r="G28" s="21"/>
      <c r="H28" s="56"/>
      <c r="I28" s="57"/>
      <c r="J28" s="58"/>
      <c r="K28" s="67"/>
      <c r="L28" s="58"/>
      <c r="M28" s="58"/>
      <c r="N28" s="58"/>
      <c r="O28" s="26">
        <f t="shared" si="0"/>
        <v>430</v>
      </c>
      <c r="P28" s="68">
        <v>215</v>
      </c>
      <c r="Q28" s="23"/>
      <c r="R28" s="27">
        <f t="shared" si="1"/>
        <v>0</v>
      </c>
      <c r="S28" s="28" t="str">
        <f t="shared" si="2"/>
        <v xml:space="preserve"> </v>
      </c>
      <c r="T28" s="62" t="s">
        <v>74</v>
      </c>
    </row>
    <row r="29" spans="2:20" ht="43.5" customHeight="1" thickTop="1" thickBot="1" x14ac:dyDescent="0.4">
      <c r="B29" s="61">
        <v>23</v>
      </c>
      <c r="C29" s="62" t="s">
        <v>75</v>
      </c>
      <c r="D29" s="63">
        <v>6</v>
      </c>
      <c r="E29" s="62" t="s">
        <v>25</v>
      </c>
      <c r="F29" s="66" t="s">
        <v>76</v>
      </c>
      <c r="G29" s="21"/>
      <c r="H29" s="56"/>
      <c r="I29" s="57"/>
      <c r="J29" s="58"/>
      <c r="K29" s="67"/>
      <c r="L29" s="58"/>
      <c r="M29" s="58"/>
      <c r="N29" s="58"/>
      <c r="O29" s="26">
        <f t="shared" si="0"/>
        <v>624</v>
      </c>
      <c r="P29" s="68">
        <v>104</v>
      </c>
      <c r="Q29" s="23"/>
      <c r="R29" s="27">
        <f t="shared" si="1"/>
        <v>0</v>
      </c>
      <c r="S29" s="28" t="str">
        <f t="shared" si="2"/>
        <v xml:space="preserve"> </v>
      </c>
      <c r="T29" s="62" t="s">
        <v>74</v>
      </c>
    </row>
    <row r="30" spans="2:20" ht="77.25" customHeight="1" thickTop="1" thickBot="1" x14ac:dyDescent="0.4">
      <c r="B30" s="61">
        <v>24</v>
      </c>
      <c r="C30" s="62" t="s">
        <v>77</v>
      </c>
      <c r="D30" s="63">
        <v>3</v>
      </c>
      <c r="E30" s="62" t="s">
        <v>25</v>
      </c>
      <c r="F30" s="66" t="s">
        <v>78</v>
      </c>
      <c r="G30" s="21"/>
      <c r="H30" s="56"/>
      <c r="I30" s="57"/>
      <c r="J30" s="58"/>
      <c r="K30" s="62" t="s">
        <v>79</v>
      </c>
      <c r="L30" s="58"/>
      <c r="M30" s="58"/>
      <c r="N30" s="58"/>
      <c r="O30" s="26">
        <f t="shared" si="0"/>
        <v>3990</v>
      </c>
      <c r="P30" s="68">
        <v>1330</v>
      </c>
      <c r="Q30" s="23"/>
      <c r="R30" s="27">
        <f t="shared" si="1"/>
        <v>0</v>
      </c>
      <c r="S30" s="28" t="str">
        <f t="shared" si="2"/>
        <v xml:space="preserve"> </v>
      </c>
      <c r="T30" s="62" t="s">
        <v>53</v>
      </c>
    </row>
    <row r="31" spans="2:20" ht="245.25" customHeight="1" thickTop="1" thickBot="1" x14ac:dyDescent="0.4">
      <c r="B31" s="61">
        <v>25</v>
      </c>
      <c r="C31" s="62" t="s">
        <v>80</v>
      </c>
      <c r="D31" s="63">
        <v>2</v>
      </c>
      <c r="E31" s="62" t="s">
        <v>25</v>
      </c>
      <c r="F31" s="66" t="s">
        <v>81</v>
      </c>
      <c r="G31" s="21"/>
      <c r="H31" s="56"/>
      <c r="I31" s="57"/>
      <c r="J31" s="58"/>
      <c r="K31" s="62" t="s">
        <v>82</v>
      </c>
      <c r="L31" s="58"/>
      <c r="M31" s="58"/>
      <c r="N31" s="58"/>
      <c r="O31" s="26">
        <f t="shared" si="0"/>
        <v>168000</v>
      </c>
      <c r="P31" s="65">
        <v>84000</v>
      </c>
      <c r="Q31" s="23"/>
      <c r="R31" s="27">
        <f t="shared" si="1"/>
        <v>0</v>
      </c>
      <c r="S31" s="28" t="str">
        <f t="shared" si="2"/>
        <v xml:space="preserve"> </v>
      </c>
      <c r="T31" s="62" t="s">
        <v>83</v>
      </c>
    </row>
    <row r="32" spans="2:20" ht="108" customHeight="1" thickTop="1" thickBot="1" x14ac:dyDescent="0.4">
      <c r="B32" s="61">
        <v>26</v>
      </c>
      <c r="C32" s="62" t="s">
        <v>84</v>
      </c>
      <c r="D32" s="63">
        <v>3</v>
      </c>
      <c r="E32" s="62" t="s">
        <v>25</v>
      </c>
      <c r="F32" s="66" t="s">
        <v>85</v>
      </c>
      <c r="G32" s="21"/>
      <c r="H32" s="56"/>
      <c r="I32" s="57"/>
      <c r="J32" s="58"/>
      <c r="K32" s="62" t="s">
        <v>82</v>
      </c>
      <c r="L32" s="58"/>
      <c r="M32" s="58"/>
      <c r="N32" s="58"/>
      <c r="O32" s="26">
        <f t="shared" si="0"/>
        <v>17100</v>
      </c>
      <c r="P32" s="65">
        <v>5700</v>
      </c>
      <c r="Q32" s="23"/>
      <c r="R32" s="27">
        <f t="shared" si="1"/>
        <v>0</v>
      </c>
      <c r="S32" s="28" t="str">
        <f t="shared" si="2"/>
        <v xml:space="preserve"> </v>
      </c>
      <c r="T32" s="62" t="s">
        <v>53</v>
      </c>
    </row>
    <row r="33" spans="2:20" ht="161.25" customHeight="1" thickTop="1" thickBot="1" x14ac:dyDescent="0.4">
      <c r="B33" s="61">
        <v>27</v>
      </c>
      <c r="C33" s="62" t="s">
        <v>86</v>
      </c>
      <c r="D33" s="63">
        <v>2</v>
      </c>
      <c r="E33" s="62" t="s">
        <v>25</v>
      </c>
      <c r="F33" s="66" t="s">
        <v>87</v>
      </c>
      <c r="G33" s="21"/>
      <c r="H33" s="56"/>
      <c r="I33" s="57"/>
      <c r="J33" s="58"/>
      <c r="K33" s="62" t="s">
        <v>88</v>
      </c>
      <c r="L33" s="58"/>
      <c r="M33" s="58"/>
      <c r="N33" s="58"/>
      <c r="O33" s="26">
        <f t="shared" si="0"/>
        <v>116000</v>
      </c>
      <c r="P33" s="65">
        <v>58000</v>
      </c>
      <c r="Q33" s="23"/>
      <c r="R33" s="27">
        <f t="shared" si="1"/>
        <v>0</v>
      </c>
      <c r="S33" s="28" t="str">
        <f t="shared" si="2"/>
        <v xml:space="preserve"> </v>
      </c>
      <c r="T33" s="62" t="s">
        <v>83</v>
      </c>
    </row>
    <row r="34" spans="2:20" ht="65.25" customHeight="1" thickTop="1" thickBot="1" x14ac:dyDescent="0.4">
      <c r="B34" s="61">
        <v>28</v>
      </c>
      <c r="C34" s="62" t="s">
        <v>51</v>
      </c>
      <c r="D34" s="63">
        <v>3</v>
      </c>
      <c r="E34" s="62" t="s">
        <v>25</v>
      </c>
      <c r="F34" s="66" t="s">
        <v>89</v>
      </c>
      <c r="G34" s="21"/>
      <c r="H34" s="56"/>
      <c r="I34" s="57"/>
      <c r="J34" s="58"/>
      <c r="K34" s="69" t="s">
        <v>29</v>
      </c>
      <c r="L34" s="58"/>
      <c r="M34" s="58"/>
      <c r="N34" s="58"/>
      <c r="O34" s="26">
        <f t="shared" si="0"/>
        <v>5040</v>
      </c>
      <c r="P34" s="68">
        <v>1680</v>
      </c>
      <c r="Q34" s="23"/>
      <c r="R34" s="27">
        <f t="shared" si="1"/>
        <v>0</v>
      </c>
      <c r="S34" s="28" t="str">
        <f t="shared" si="2"/>
        <v xml:space="preserve"> </v>
      </c>
      <c r="T34" s="62" t="s">
        <v>53</v>
      </c>
    </row>
    <row r="35" spans="2:20" ht="109.5" customHeight="1" thickTop="1" thickBot="1" x14ac:dyDescent="0.4">
      <c r="B35" s="70">
        <v>29</v>
      </c>
      <c r="C35" s="71" t="s">
        <v>90</v>
      </c>
      <c r="D35" s="72">
        <v>2</v>
      </c>
      <c r="E35" s="71" t="s">
        <v>25</v>
      </c>
      <c r="F35" s="73" t="s">
        <v>91</v>
      </c>
      <c r="G35" s="21"/>
      <c r="H35" s="56"/>
      <c r="I35" s="57"/>
      <c r="J35" s="58"/>
      <c r="K35" s="69"/>
      <c r="L35" s="58"/>
      <c r="M35" s="58"/>
      <c r="N35" s="58"/>
      <c r="O35" s="29">
        <f t="shared" si="0"/>
        <v>3300</v>
      </c>
      <c r="P35" s="74">
        <v>1650</v>
      </c>
      <c r="Q35" s="23"/>
      <c r="R35" s="30">
        <f t="shared" si="1"/>
        <v>0</v>
      </c>
      <c r="S35" s="31" t="str">
        <f t="shared" si="2"/>
        <v xml:space="preserve"> </v>
      </c>
      <c r="T35" s="71" t="s">
        <v>32</v>
      </c>
    </row>
    <row r="36" spans="2:20" ht="15" customHeight="1" thickTop="1" thickBot="1" x14ac:dyDescent="0.4">
      <c r="B36" s="41"/>
      <c r="C36" s="41"/>
      <c r="D36" s="41"/>
      <c r="E36" s="41"/>
      <c r="F36" s="41"/>
      <c r="G36" s="75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</row>
    <row r="37" spans="2:20" ht="66.75" customHeight="1" thickTop="1" thickBot="1" x14ac:dyDescent="0.4">
      <c r="B37" s="2" t="s">
        <v>92</v>
      </c>
      <c r="C37" s="2"/>
      <c r="D37" s="2"/>
      <c r="E37" s="2"/>
      <c r="F37" s="2"/>
      <c r="G37" s="2"/>
      <c r="H37" s="2"/>
      <c r="I37" s="33"/>
      <c r="J37" s="33"/>
      <c r="K37" s="76"/>
      <c r="L37" s="76"/>
      <c r="M37" s="76"/>
      <c r="N37" s="76"/>
      <c r="O37" s="34"/>
      <c r="P37" s="35" t="s">
        <v>93</v>
      </c>
      <c r="Q37" s="1" t="s">
        <v>94</v>
      </c>
      <c r="R37" s="1"/>
      <c r="S37" s="1"/>
      <c r="T37" s="77"/>
    </row>
    <row r="38" spans="2:20" ht="36" customHeight="1" thickTop="1" thickBot="1" x14ac:dyDescent="0.4">
      <c r="B38" s="78" t="s">
        <v>95</v>
      </c>
      <c r="C38" s="78"/>
      <c r="D38" s="78"/>
      <c r="E38" s="78"/>
      <c r="F38" s="78"/>
      <c r="G38" s="78"/>
      <c r="H38" s="79"/>
      <c r="K38" s="36"/>
      <c r="L38" s="36"/>
      <c r="M38" s="36"/>
      <c r="N38" s="36"/>
      <c r="O38" s="37"/>
      <c r="P38" s="38">
        <f>SUM(O7:O35)</f>
        <v>355189</v>
      </c>
      <c r="Q38" s="39">
        <f>SUM(R7:R35)</f>
        <v>0</v>
      </c>
      <c r="R38" s="39"/>
      <c r="S38" s="39"/>
      <c r="T38" s="80"/>
    </row>
    <row r="39" spans="2:20" ht="19.899999999999999" customHeight="1" thickTop="1" x14ac:dyDescent="0.35">
      <c r="B39" s="81"/>
      <c r="C39" s="33"/>
      <c r="D39" s="82"/>
      <c r="E39" s="33"/>
      <c r="F39" s="33"/>
      <c r="G39" s="32"/>
      <c r="H39" s="83"/>
      <c r="I39" s="83"/>
      <c r="J39" s="83"/>
      <c r="K39" s="42"/>
      <c r="L39" s="42"/>
      <c r="M39" s="42"/>
      <c r="N39" s="47"/>
      <c r="O39" s="47"/>
      <c r="P39" s="42"/>
      <c r="Q39" s="42"/>
      <c r="R39" s="42"/>
    </row>
    <row r="40" spans="2:20" ht="19.899999999999999" customHeight="1" x14ac:dyDescent="0.35">
      <c r="B40" s="81"/>
      <c r="C40" s="33"/>
      <c r="D40" s="82"/>
      <c r="E40" s="33"/>
      <c r="F40" s="33"/>
      <c r="G40" s="32"/>
      <c r="H40" s="83"/>
      <c r="I40" s="83"/>
      <c r="J40" s="83"/>
      <c r="K40" s="42"/>
      <c r="L40" s="42"/>
      <c r="M40" s="42"/>
      <c r="N40" s="47"/>
      <c r="O40" s="47"/>
      <c r="P40" s="42"/>
      <c r="Q40" s="42"/>
      <c r="R40" s="42"/>
    </row>
    <row r="41" spans="2:20" ht="19.899999999999999" customHeight="1" x14ac:dyDescent="0.35">
      <c r="B41" s="81"/>
      <c r="C41" s="33"/>
      <c r="D41" s="82"/>
      <c r="E41" s="33"/>
      <c r="F41" s="33"/>
      <c r="G41" s="32"/>
      <c r="H41" s="83"/>
      <c r="I41" s="83"/>
      <c r="J41" s="83"/>
      <c r="K41" s="42"/>
      <c r="L41" s="42"/>
      <c r="M41" s="42"/>
      <c r="N41" s="47"/>
      <c r="O41" s="47"/>
      <c r="P41" s="42"/>
      <c r="Q41" s="42"/>
      <c r="R41" s="42"/>
    </row>
    <row r="42" spans="2:20" ht="19.899999999999999" customHeight="1" x14ac:dyDescent="0.35">
      <c r="B42" s="81"/>
      <c r="C42" s="33"/>
      <c r="D42" s="82"/>
      <c r="E42" s="33"/>
      <c r="F42" s="33"/>
      <c r="G42" s="32"/>
      <c r="H42" s="83"/>
      <c r="I42" s="83"/>
      <c r="J42" s="83"/>
      <c r="K42" s="42"/>
      <c r="L42" s="42"/>
      <c r="M42" s="42"/>
      <c r="N42" s="47"/>
      <c r="O42" s="47"/>
      <c r="P42" s="42"/>
      <c r="Q42" s="42"/>
      <c r="R42" s="42"/>
    </row>
    <row r="43" spans="2:20" ht="19.899999999999999" customHeight="1" x14ac:dyDescent="0.35">
      <c r="B43" s="81"/>
      <c r="C43" s="33"/>
      <c r="D43" s="82"/>
      <c r="E43" s="33"/>
      <c r="F43" s="33"/>
      <c r="G43" s="32"/>
      <c r="H43" s="83"/>
      <c r="I43" s="83"/>
      <c r="J43" s="83"/>
      <c r="K43" s="42"/>
      <c r="L43" s="42"/>
      <c r="M43" s="42"/>
      <c r="N43" s="47"/>
      <c r="O43" s="47"/>
      <c r="P43" s="42"/>
      <c r="Q43" s="42"/>
      <c r="R43" s="42"/>
    </row>
    <row r="44" spans="2:20" ht="19.899999999999999" customHeight="1" x14ac:dyDescent="0.35">
      <c r="B44" s="81"/>
      <c r="C44" s="33"/>
      <c r="D44" s="82"/>
      <c r="E44" s="33"/>
      <c r="F44" s="33"/>
      <c r="G44" s="32"/>
      <c r="H44" s="83"/>
      <c r="I44" s="83"/>
      <c r="J44" s="83"/>
      <c r="K44" s="42"/>
      <c r="L44" s="42"/>
      <c r="M44" s="42"/>
      <c r="N44" s="47"/>
      <c r="O44" s="47"/>
      <c r="P44" s="42"/>
      <c r="Q44" s="42"/>
      <c r="R44" s="42"/>
    </row>
    <row r="45" spans="2:20" ht="19.899999999999999" customHeight="1" x14ac:dyDescent="0.35">
      <c r="B45" s="81"/>
      <c r="C45" s="33"/>
      <c r="D45" s="82"/>
      <c r="E45" s="33"/>
      <c r="F45" s="33"/>
      <c r="G45" s="32"/>
      <c r="H45" s="83"/>
      <c r="I45" s="83"/>
      <c r="J45" s="83"/>
      <c r="K45" s="42"/>
      <c r="L45" s="42"/>
      <c r="M45" s="42"/>
      <c r="N45" s="47"/>
      <c r="O45" s="47"/>
      <c r="P45" s="42"/>
      <c r="Q45" s="42"/>
      <c r="R45" s="42"/>
    </row>
    <row r="46" spans="2:20" ht="19.899999999999999" customHeight="1" x14ac:dyDescent="0.35">
      <c r="B46" s="81"/>
      <c r="C46" s="33"/>
      <c r="D46" s="82"/>
      <c r="E46" s="33"/>
      <c r="F46" s="33"/>
      <c r="G46" s="32"/>
      <c r="H46" s="83"/>
      <c r="I46" s="83"/>
      <c r="J46" s="83"/>
      <c r="K46" s="42"/>
      <c r="L46" s="42"/>
      <c r="M46" s="42"/>
      <c r="N46" s="47"/>
      <c r="O46" s="47"/>
      <c r="P46" s="42"/>
      <c r="Q46" s="42"/>
      <c r="R46" s="42"/>
    </row>
    <row r="47" spans="2:20" ht="19.899999999999999" customHeight="1" x14ac:dyDescent="0.35">
      <c r="B47" s="81"/>
      <c r="C47" s="33"/>
      <c r="D47" s="82"/>
      <c r="E47" s="33"/>
      <c r="F47" s="33"/>
      <c r="G47" s="32"/>
      <c r="H47" s="83"/>
      <c r="I47" s="83"/>
      <c r="J47" s="83"/>
      <c r="K47" s="42"/>
      <c r="L47" s="42"/>
      <c r="M47" s="42"/>
      <c r="N47" s="47"/>
      <c r="O47" s="47"/>
      <c r="P47" s="42"/>
      <c r="Q47" s="42"/>
      <c r="R47" s="42"/>
    </row>
    <row r="48" spans="2:20" ht="19.899999999999999" customHeight="1" x14ac:dyDescent="0.35">
      <c r="B48" s="81"/>
      <c r="C48" s="33"/>
      <c r="D48" s="82"/>
      <c r="E48" s="33"/>
      <c r="F48" s="33"/>
      <c r="G48" s="32"/>
      <c r="H48" s="83"/>
      <c r="I48" s="83"/>
      <c r="J48" s="83"/>
      <c r="K48" s="42"/>
      <c r="L48" s="42"/>
      <c r="M48" s="42"/>
      <c r="N48" s="47"/>
      <c r="O48" s="47"/>
      <c r="P48" s="42"/>
      <c r="Q48" s="42"/>
      <c r="R48" s="42"/>
    </row>
    <row r="49" spans="2:18" ht="19.899999999999999" customHeight="1" x14ac:dyDescent="0.35">
      <c r="B49" s="81"/>
      <c r="C49" s="33"/>
      <c r="D49" s="82"/>
      <c r="E49" s="33"/>
      <c r="F49" s="33"/>
      <c r="G49" s="32"/>
      <c r="H49" s="83"/>
      <c r="I49" s="83"/>
      <c r="J49" s="83"/>
      <c r="K49" s="42"/>
      <c r="L49" s="42"/>
      <c r="M49" s="42"/>
      <c r="N49" s="47"/>
      <c r="O49" s="47"/>
      <c r="P49" s="42"/>
      <c r="Q49" s="42"/>
      <c r="R49" s="42"/>
    </row>
    <row r="50" spans="2:18" ht="19.899999999999999" customHeight="1" x14ac:dyDescent="0.35">
      <c r="B50" s="81"/>
      <c r="C50" s="33"/>
      <c r="D50" s="82"/>
      <c r="E50" s="33"/>
      <c r="F50" s="33"/>
      <c r="G50" s="32"/>
      <c r="H50" s="83"/>
      <c r="I50" s="83"/>
      <c r="J50" s="83"/>
      <c r="K50" s="42"/>
      <c r="L50" s="42"/>
      <c r="M50" s="42"/>
      <c r="N50" s="47"/>
      <c r="O50" s="47"/>
      <c r="P50" s="42"/>
      <c r="Q50" s="42"/>
      <c r="R50" s="42"/>
    </row>
    <row r="51" spans="2:18" ht="19.899999999999999" customHeight="1" x14ac:dyDescent="0.35">
      <c r="B51" s="81"/>
      <c r="C51" s="33"/>
      <c r="D51" s="82"/>
      <c r="E51" s="33"/>
      <c r="F51" s="33"/>
      <c r="G51" s="32"/>
      <c r="H51" s="83"/>
      <c r="I51" s="83"/>
      <c r="J51" s="83"/>
      <c r="K51" s="42"/>
      <c r="L51" s="42"/>
      <c r="M51" s="42"/>
      <c r="N51" s="47"/>
      <c r="O51" s="47"/>
      <c r="P51" s="42"/>
      <c r="Q51" s="42"/>
      <c r="R51" s="42"/>
    </row>
    <row r="52" spans="2:18" ht="19.899999999999999" customHeight="1" x14ac:dyDescent="0.35">
      <c r="B52" s="81"/>
      <c r="C52" s="33"/>
      <c r="D52" s="82"/>
      <c r="E52" s="33"/>
      <c r="F52" s="33"/>
      <c r="G52" s="32"/>
      <c r="H52" s="83"/>
      <c r="I52" s="83"/>
      <c r="J52" s="83"/>
      <c r="K52" s="42"/>
      <c r="L52" s="42"/>
      <c r="M52" s="42"/>
      <c r="N52" s="47"/>
      <c r="O52" s="47"/>
      <c r="P52" s="42"/>
      <c r="Q52" s="42"/>
      <c r="R52" s="42"/>
    </row>
    <row r="53" spans="2:18" ht="19.899999999999999" customHeight="1" x14ac:dyDescent="0.35">
      <c r="B53" s="81"/>
      <c r="C53" s="33"/>
      <c r="D53" s="82"/>
      <c r="E53" s="33"/>
      <c r="F53" s="33"/>
      <c r="G53" s="32"/>
      <c r="H53" s="83"/>
      <c r="I53" s="83"/>
      <c r="J53" s="83"/>
      <c r="K53" s="42"/>
      <c r="L53" s="42"/>
      <c r="M53" s="42"/>
      <c r="N53" s="47"/>
      <c r="O53" s="47"/>
      <c r="P53" s="42"/>
      <c r="Q53" s="42"/>
      <c r="R53" s="42"/>
    </row>
    <row r="54" spans="2:18" ht="19.899999999999999" customHeight="1" x14ac:dyDescent="0.35">
      <c r="B54" s="81"/>
      <c r="C54" s="33"/>
      <c r="D54" s="82"/>
      <c r="E54" s="33"/>
      <c r="F54" s="33"/>
      <c r="G54" s="32"/>
      <c r="H54" s="83"/>
      <c r="I54" s="83"/>
      <c r="J54" s="83"/>
      <c r="K54" s="42"/>
      <c r="L54" s="42"/>
      <c r="M54" s="42"/>
      <c r="N54" s="47"/>
      <c r="O54" s="47"/>
      <c r="P54" s="42"/>
      <c r="Q54" s="42"/>
      <c r="R54" s="42"/>
    </row>
    <row r="55" spans="2:18" ht="19.899999999999999" customHeight="1" x14ac:dyDescent="0.35">
      <c r="B55" s="81"/>
      <c r="C55" s="33"/>
      <c r="D55" s="82"/>
      <c r="E55" s="33"/>
      <c r="F55" s="33"/>
      <c r="G55" s="32"/>
      <c r="H55" s="83"/>
      <c r="I55" s="83"/>
      <c r="J55" s="83"/>
      <c r="K55" s="42"/>
      <c r="L55" s="42"/>
      <c r="M55" s="42"/>
      <c r="N55" s="47"/>
      <c r="O55" s="47"/>
      <c r="P55" s="42"/>
      <c r="Q55" s="42"/>
      <c r="R55" s="42"/>
    </row>
    <row r="56" spans="2:18" ht="19.899999999999999" customHeight="1" x14ac:dyDescent="0.35">
      <c r="B56" s="81"/>
      <c r="C56" s="33"/>
      <c r="D56" s="82"/>
      <c r="E56" s="33"/>
      <c r="F56" s="33"/>
      <c r="G56" s="32"/>
      <c r="H56" s="83"/>
      <c r="I56" s="83"/>
      <c r="J56" s="83"/>
      <c r="K56" s="42"/>
      <c r="L56" s="42"/>
      <c r="M56" s="42"/>
      <c r="N56" s="47"/>
      <c r="O56" s="47"/>
      <c r="P56" s="42"/>
      <c r="Q56" s="42"/>
      <c r="R56" s="42"/>
    </row>
    <row r="57" spans="2:18" ht="19.899999999999999" customHeight="1" x14ac:dyDescent="0.35">
      <c r="B57" s="81"/>
      <c r="C57" s="33"/>
      <c r="D57" s="82"/>
      <c r="E57" s="33"/>
      <c r="F57" s="33"/>
      <c r="G57" s="32"/>
      <c r="H57" s="83"/>
      <c r="I57" s="83"/>
      <c r="J57" s="83"/>
      <c r="K57" s="42"/>
      <c r="L57" s="42"/>
      <c r="M57" s="42"/>
      <c r="N57" s="47"/>
      <c r="O57" s="47"/>
      <c r="P57" s="42"/>
      <c r="Q57" s="42"/>
      <c r="R57" s="42"/>
    </row>
    <row r="58" spans="2:18" ht="19.899999999999999" customHeight="1" x14ac:dyDescent="0.35">
      <c r="B58" s="81"/>
      <c r="C58" s="33"/>
      <c r="D58" s="82"/>
      <c r="E58" s="33"/>
      <c r="F58" s="33"/>
      <c r="G58" s="32"/>
      <c r="H58" s="83"/>
      <c r="I58" s="83"/>
      <c r="J58" s="83"/>
      <c r="K58" s="42"/>
      <c r="L58" s="42"/>
      <c r="M58" s="42"/>
      <c r="N58" s="47"/>
      <c r="O58" s="47"/>
      <c r="P58" s="42"/>
      <c r="Q58" s="42"/>
      <c r="R58" s="42"/>
    </row>
    <row r="59" spans="2:18" ht="19.899999999999999" customHeight="1" x14ac:dyDescent="0.35">
      <c r="B59" s="81"/>
      <c r="C59" s="33"/>
      <c r="D59" s="82"/>
      <c r="E59" s="33"/>
      <c r="F59" s="33"/>
      <c r="G59" s="32"/>
      <c r="H59" s="83"/>
      <c r="I59" s="83"/>
      <c r="J59" s="83"/>
      <c r="K59" s="42"/>
      <c r="L59" s="42"/>
      <c r="M59" s="42"/>
      <c r="N59" s="47"/>
      <c r="O59" s="47"/>
      <c r="P59" s="42"/>
      <c r="Q59" s="42"/>
      <c r="R59" s="42"/>
    </row>
    <row r="60" spans="2:18" ht="19.899999999999999" customHeight="1" x14ac:dyDescent="0.35">
      <c r="B60" s="81"/>
      <c r="C60" s="33"/>
      <c r="D60" s="82"/>
      <c r="E60" s="33"/>
      <c r="F60" s="33"/>
      <c r="G60" s="32"/>
      <c r="H60" s="83"/>
      <c r="I60" s="83"/>
      <c r="J60" s="83"/>
      <c r="K60" s="42"/>
      <c r="L60" s="42"/>
      <c r="M60" s="42"/>
      <c r="N60" s="47"/>
      <c r="O60" s="47"/>
      <c r="P60" s="42"/>
      <c r="Q60" s="42"/>
      <c r="R60" s="42"/>
    </row>
    <row r="61" spans="2:18" ht="19.899999999999999" customHeight="1" x14ac:dyDescent="0.35">
      <c r="B61" s="81"/>
      <c r="C61" s="33"/>
      <c r="D61" s="82"/>
      <c r="E61" s="33"/>
      <c r="F61" s="33"/>
      <c r="G61" s="32"/>
      <c r="H61" s="83"/>
      <c r="I61" s="83"/>
      <c r="J61" s="83"/>
      <c r="K61" s="42"/>
      <c r="L61" s="42"/>
      <c r="M61" s="42"/>
      <c r="N61" s="47"/>
      <c r="O61" s="47"/>
      <c r="P61" s="42"/>
      <c r="Q61" s="42"/>
      <c r="R61" s="42"/>
    </row>
    <row r="62" spans="2:18" ht="19.899999999999999" customHeight="1" x14ac:dyDescent="0.35">
      <c r="B62" s="81"/>
      <c r="C62" s="33"/>
      <c r="D62" s="82"/>
      <c r="E62" s="33"/>
      <c r="F62" s="33"/>
      <c r="G62" s="32"/>
      <c r="H62" s="83"/>
      <c r="I62" s="83"/>
      <c r="J62" s="83"/>
      <c r="K62" s="42"/>
      <c r="L62" s="42"/>
      <c r="M62" s="42"/>
      <c r="N62" s="47"/>
      <c r="O62" s="47"/>
      <c r="P62" s="42"/>
      <c r="Q62" s="42"/>
      <c r="R62" s="42"/>
    </row>
    <row r="63" spans="2:18" ht="19.899999999999999" customHeight="1" x14ac:dyDescent="0.35">
      <c r="B63" s="81"/>
      <c r="C63" s="33"/>
      <c r="D63" s="82"/>
      <c r="E63" s="33"/>
      <c r="F63" s="33"/>
      <c r="G63" s="32"/>
      <c r="H63" s="83"/>
      <c r="I63" s="83"/>
      <c r="J63" s="83"/>
      <c r="K63" s="42"/>
      <c r="L63" s="42"/>
      <c r="M63" s="42"/>
      <c r="N63" s="47"/>
      <c r="O63" s="47"/>
      <c r="P63" s="42"/>
      <c r="Q63" s="42"/>
      <c r="R63" s="42"/>
    </row>
    <row r="64" spans="2:18" ht="19.899999999999999" customHeight="1" x14ac:dyDescent="0.35">
      <c r="B64" s="81"/>
      <c r="C64" s="33"/>
      <c r="D64" s="82"/>
      <c r="E64" s="33"/>
      <c r="F64" s="33"/>
      <c r="G64" s="32"/>
      <c r="H64" s="83"/>
      <c r="I64" s="83"/>
      <c r="J64" s="83"/>
      <c r="K64" s="42"/>
      <c r="L64" s="42"/>
      <c r="M64" s="42"/>
      <c r="N64" s="47"/>
      <c r="O64" s="47"/>
      <c r="P64" s="42"/>
      <c r="Q64" s="42"/>
      <c r="R64" s="42"/>
    </row>
    <row r="65" spans="2:18" ht="19.899999999999999" customHeight="1" x14ac:dyDescent="0.35">
      <c r="B65" s="81"/>
      <c r="C65" s="33"/>
      <c r="D65" s="82"/>
      <c r="E65" s="33"/>
      <c r="F65" s="33"/>
      <c r="G65" s="32"/>
      <c r="H65" s="83"/>
      <c r="I65" s="83"/>
      <c r="J65" s="83"/>
      <c r="K65" s="42"/>
      <c r="L65" s="42"/>
      <c r="M65" s="42"/>
      <c r="N65" s="47"/>
      <c r="O65" s="47"/>
      <c r="P65" s="42"/>
      <c r="Q65" s="42"/>
      <c r="R65" s="42"/>
    </row>
    <row r="66" spans="2:18" ht="19.899999999999999" customHeight="1" x14ac:dyDescent="0.35">
      <c r="B66" s="81"/>
      <c r="C66" s="33"/>
      <c r="D66" s="82"/>
      <c r="E66" s="33"/>
      <c r="F66" s="33"/>
      <c r="G66" s="32"/>
      <c r="H66" s="83"/>
      <c r="I66" s="83"/>
      <c r="J66" s="83"/>
      <c r="K66" s="42"/>
      <c r="L66" s="42"/>
      <c r="M66" s="42"/>
      <c r="N66" s="47"/>
      <c r="O66" s="47"/>
      <c r="P66" s="42"/>
      <c r="Q66" s="42"/>
      <c r="R66" s="42"/>
    </row>
    <row r="67" spans="2:18" ht="19.899999999999999" customHeight="1" x14ac:dyDescent="0.35">
      <c r="B67" s="81"/>
      <c r="C67" s="33"/>
      <c r="D67" s="82"/>
      <c r="E67" s="33"/>
      <c r="F67" s="33"/>
      <c r="G67" s="32"/>
      <c r="H67" s="83"/>
      <c r="I67" s="83"/>
      <c r="J67" s="83"/>
      <c r="K67" s="42"/>
      <c r="L67" s="42"/>
      <c r="M67" s="42"/>
      <c r="N67" s="47"/>
      <c r="O67" s="47"/>
      <c r="P67" s="42"/>
      <c r="Q67" s="42"/>
      <c r="R67" s="42"/>
    </row>
    <row r="68" spans="2:18" ht="19.899999999999999" customHeight="1" x14ac:dyDescent="0.35">
      <c r="B68" s="81"/>
      <c r="C68" s="33"/>
      <c r="D68" s="82"/>
      <c r="E68" s="33"/>
      <c r="F68" s="33"/>
      <c r="G68" s="32"/>
      <c r="H68" s="83"/>
      <c r="I68" s="83"/>
      <c r="J68" s="83"/>
      <c r="K68" s="42"/>
      <c r="L68" s="42"/>
      <c r="M68" s="42"/>
      <c r="N68" s="47"/>
      <c r="O68" s="47"/>
      <c r="P68" s="42"/>
      <c r="Q68" s="42"/>
      <c r="R68" s="42"/>
    </row>
    <row r="69" spans="2:18" ht="19.899999999999999" customHeight="1" x14ac:dyDescent="0.35">
      <c r="B69" s="81"/>
      <c r="C69" s="33"/>
      <c r="D69" s="82"/>
      <c r="E69" s="33"/>
      <c r="F69" s="33"/>
      <c r="G69" s="32"/>
      <c r="H69" s="83"/>
      <c r="I69" s="83"/>
      <c r="J69" s="83"/>
      <c r="K69" s="42"/>
      <c r="L69" s="42"/>
      <c r="M69" s="42"/>
      <c r="N69" s="47"/>
      <c r="O69" s="47"/>
      <c r="P69" s="42"/>
      <c r="Q69" s="42"/>
      <c r="R69" s="42"/>
    </row>
    <row r="70" spans="2:18" ht="19.899999999999999" customHeight="1" x14ac:dyDescent="0.35">
      <c r="B70" s="81"/>
      <c r="C70" s="33"/>
      <c r="D70" s="82"/>
      <c r="E70" s="33"/>
      <c r="F70" s="33"/>
      <c r="G70" s="32"/>
      <c r="H70" s="83"/>
      <c r="I70" s="83"/>
      <c r="J70" s="83"/>
      <c r="K70" s="42"/>
      <c r="L70" s="42"/>
      <c r="M70" s="42"/>
      <c r="N70" s="47"/>
      <c r="O70" s="47"/>
      <c r="P70" s="42"/>
      <c r="Q70" s="42"/>
      <c r="R70" s="42"/>
    </row>
    <row r="71" spans="2:18" ht="19.899999999999999" customHeight="1" x14ac:dyDescent="0.35">
      <c r="B71" s="81"/>
      <c r="C71" s="33"/>
      <c r="D71" s="82"/>
      <c r="E71" s="33"/>
      <c r="F71" s="33"/>
      <c r="G71" s="32"/>
      <c r="H71" s="83"/>
      <c r="I71" s="83"/>
      <c r="J71" s="83"/>
      <c r="K71" s="42"/>
      <c r="L71" s="42"/>
      <c r="M71" s="42"/>
      <c r="N71" s="47"/>
      <c r="O71" s="47"/>
      <c r="P71" s="42"/>
      <c r="Q71" s="42"/>
      <c r="R71" s="42"/>
    </row>
    <row r="72" spans="2:18" ht="19.899999999999999" customHeight="1" x14ac:dyDescent="0.35">
      <c r="B72" s="81"/>
      <c r="C72" s="33"/>
      <c r="D72" s="82"/>
      <c r="E72" s="33"/>
      <c r="F72" s="33"/>
      <c r="G72" s="32"/>
      <c r="H72" s="83"/>
      <c r="I72" s="83"/>
      <c r="J72" s="83"/>
      <c r="K72" s="42"/>
      <c r="L72" s="42"/>
      <c r="M72" s="42"/>
      <c r="N72" s="47"/>
      <c r="O72" s="47"/>
      <c r="P72" s="42"/>
      <c r="Q72" s="42"/>
      <c r="R72" s="42"/>
    </row>
    <row r="73" spans="2:18" ht="19.899999999999999" customHeight="1" x14ac:dyDescent="0.35">
      <c r="B73" s="81"/>
      <c r="C73" s="33"/>
      <c r="D73" s="82"/>
      <c r="E73" s="33"/>
      <c r="F73" s="33"/>
      <c r="G73" s="32"/>
      <c r="H73" s="83"/>
      <c r="I73" s="83"/>
      <c r="J73" s="83"/>
      <c r="K73" s="42"/>
      <c r="L73" s="42"/>
      <c r="M73" s="42"/>
      <c r="N73" s="47"/>
      <c r="O73" s="47"/>
      <c r="P73" s="42"/>
      <c r="Q73" s="42"/>
      <c r="R73" s="42"/>
    </row>
    <row r="74" spans="2:18" ht="19.899999999999999" customHeight="1" x14ac:dyDescent="0.35">
      <c r="B74" s="81"/>
      <c r="C74" s="33"/>
      <c r="D74" s="82"/>
      <c r="E74" s="33"/>
      <c r="F74" s="33"/>
      <c r="G74" s="32"/>
      <c r="H74" s="83"/>
      <c r="I74" s="83"/>
      <c r="J74" s="83"/>
      <c r="K74" s="42"/>
      <c r="L74" s="42"/>
      <c r="M74" s="42"/>
      <c r="N74" s="47"/>
      <c r="O74" s="47"/>
      <c r="P74" s="42"/>
      <c r="Q74" s="42"/>
      <c r="R74" s="42"/>
    </row>
    <row r="75" spans="2:18" ht="19.899999999999999" customHeight="1" x14ac:dyDescent="0.35">
      <c r="B75" s="81"/>
      <c r="C75" s="33"/>
      <c r="D75" s="82"/>
      <c r="E75" s="33"/>
      <c r="F75" s="33"/>
      <c r="G75" s="32"/>
      <c r="H75" s="83"/>
      <c r="I75" s="83"/>
      <c r="J75" s="83"/>
      <c r="K75" s="42"/>
      <c r="L75" s="42"/>
      <c r="M75" s="42"/>
      <c r="N75" s="47"/>
      <c r="O75" s="47"/>
      <c r="P75" s="42"/>
      <c r="Q75" s="42"/>
      <c r="R75" s="42"/>
    </row>
    <row r="76" spans="2:18" ht="19.899999999999999" customHeight="1" x14ac:dyDescent="0.35">
      <c r="B76" s="81"/>
      <c r="C76" s="33"/>
      <c r="D76" s="82"/>
      <c r="E76" s="33"/>
      <c r="F76" s="33"/>
      <c r="G76" s="32"/>
      <c r="H76" s="83"/>
      <c r="I76" s="83"/>
      <c r="J76" s="83"/>
      <c r="K76" s="42"/>
      <c r="L76" s="42"/>
      <c r="M76" s="42"/>
      <c r="N76" s="47"/>
      <c r="O76" s="47"/>
      <c r="P76" s="42"/>
      <c r="Q76" s="42"/>
      <c r="R76" s="42"/>
    </row>
    <row r="77" spans="2:18" ht="19.899999999999999" customHeight="1" x14ac:dyDescent="0.35">
      <c r="B77" s="81"/>
      <c r="C77" s="33"/>
      <c r="D77" s="82"/>
      <c r="E77" s="33"/>
      <c r="F77" s="33"/>
      <c r="G77" s="32"/>
      <c r="H77" s="83"/>
      <c r="I77" s="83"/>
      <c r="J77" s="83"/>
      <c r="K77" s="42"/>
      <c r="L77" s="42"/>
      <c r="M77" s="42"/>
      <c r="N77" s="47"/>
      <c r="O77" s="47"/>
      <c r="P77" s="42"/>
      <c r="Q77" s="42"/>
      <c r="R77" s="42"/>
    </row>
    <row r="78" spans="2:18" ht="19.899999999999999" customHeight="1" x14ac:dyDescent="0.35">
      <c r="B78" s="81"/>
      <c r="C78" s="33"/>
      <c r="D78" s="82"/>
      <c r="E78" s="33"/>
      <c r="F78" s="33"/>
      <c r="G78" s="32"/>
      <c r="H78" s="83"/>
      <c r="I78" s="83"/>
      <c r="J78" s="83"/>
      <c r="K78" s="42"/>
      <c r="L78" s="42"/>
      <c r="M78" s="42"/>
      <c r="N78" s="47"/>
      <c r="O78" s="47"/>
      <c r="P78" s="42"/>
      <c r="Q78" s="42"/>
      <c r="R78" s="42"/>
    </row>
    <row r="79" spans="2:18" ht="19.899999999999999" customHeight="1" x14ac:dyDescent="0.35">
      <c r="B79" s="81"/>
      <c r="C79" s="33"/>
      <c r="D79" s="82"/>
      <c r="E79" s="33"/>
      <c r="F79" s="33"/>
      <c r="G79" s="32"/>
      <c r="H79" s="83"/>
      <c r="I79" s="83"/>
      <c r="J79" s="83"/>
      <c r="K79" s="42"/>
      <c r="L79" s="42"/>
      <c r="M79" s="42"/>
      <c r="N79" s="47"/>
      <c r="O79" s="47"/>
      <c r="P79" s="42"/>
      <c r="Q79" s="42"/>
      <c r="R79" s="42"/>
    </row>
    <row r="80" spans="2:18" ht="19.899999999999999" customHeight="1" x14ac:dyDescent="0.35">
      <c r="B80" s="81"/>
      <c r="C80" s="33"/>
      <c r="D80" s="82"/>
      <c r="E80" s="33"/>
      <c r="F80" s="33"/>
      <c r="G80" s="32"/>
      <c r="H80" s="83"/>
      <c r="I80" s="83"/>
      <c r="J80" s="83"/>
      <c r="K80" s="42"/>
      <c r="L80" s="42"/>
      <c r="M80" s="42"/>
      <c r="N80" s="47"/>
      <c r="O80" s="47"/>
      <c r="P80" s="42"/>
      <c r="Q80" s="42"/>
      <c r="R80" s="42"/>
    </row>
    <row r="81" spans="2:18" ht="19.899999999999999" customHeight="1" x14ac:dyDescent="0.35">
      <c r="B81" s="81"/>
      <c r="C81" s="33"/>
      <c r="D81" s="82"/>
      <c r="E81" s="33"/>
      <c r="F81" s="33"/>
      <c r="G81" s="32"/>
      <c r="H81" s="83"/>
      <c r="I81" s="83"/>
      <c r="J81" s="83"/>
      <c r="K81" s="42"/>
      <c r="L81" s="42"/>
      <c r="M81" s="42"/>
      <c r="N81" s="47"/>
      <c r="O81" s="47"/>
      <c r="P81" s="42"/>
      <c r="Q81" s="42"/>
      <c r="R81" s="42"/>
    </row>
    <row r="82" spans="2:18" ht="19.899999999999999" customHeight="1" x14ac:dyDescent="0.35">
      <c r="B82" s="81"/>
      <c r="C82" s="33"/>
      <c r="D82" s="82"/>
      <c r="E82" s="33"/>
      <c r="F82" s="33"/>
      <c r="G82" s="32"/>
      <c r="H82" s="83"/>
      <c r="I82" s="83"/>
      <c r="J82" s="83"/>
      <c r="K82" s="42"/>
      <c r="L82" s="42"/>
      <c r="M82" s="42"/>
      <c r="N82" s="47"/>
      <c r="O82" s="47"/>
      <c r="P82" s="42"/>
      <c r="Q82" s="42"/>
      <c r="R82" s="42"/>
    </row>
    <row r="83" spans="2:18" ht="19.899999999999999" customHeight="1" x14ac:dyDescent="0.35">
      <c r="B83" s="81"/>
      <c r="C83" s="33"/>
      <c r="D83" s="82"/>
      <c r="E83" s="33"/>
      <c r="F83" s="33"/>
      <c r="G83" s="32"/>
      <c r="H83" s="83"/>
      <c r="I83" s="83"/>
      <c r="J83" s="83"/>
      <c r="K83" s="42"/>
      <c r="L83" s="42"/>
      <c r="M83" s="42"/>
      <c r="N83" s="47"/>
      <c r="O83" s="47"/>
      <c r="P83" s="42"/>
      <c r="Q83" s="42"/>
      <c r="R83" s="42"/>
    </row>
    <row r="84" spans="2:18" ht="19.899999999999999" customHeight="1" x14ac:dyDescent="0.35">
      <c r="B84" s="81"/>
      <c r="C84" s="33"/>
      <c r="D84" s="82"/>
      <c r="E84" s="33"/>
      <c r="F84" s="33"/>
      <c r="G84" s="32"/>
      <c r="H84" s="83"/>
      <c r="I84" s="83"/>
      <c r="J84" s="83"/>
      <c r="K84" s="42"/>
      <c r="L84" s="42"/>
      <c r="M84" s="42"/>
      <c r="N84" s="47"/>
      <c r="O84" s="47"/>
      <c r="P84" s="42"/>
      <c r="Q84" s="42"/>
      <c r="R84" s="42"/>
    </row>
    <row r="85" spans="2:18" ht="19.899999999999999" customHeight="1" x14ac:dyDescent="0.35">
      <c r="B85" s="81"/>
      <c r="C85" s="33"/>
      <c r="D85" s="82"/>
      <c r="E85" s="33"/>
      <c r="F85" s="33"/>
      <c r="G85" s="32"/>
      <c r="H85" s="83"/>
      <c r="I85" s="83"/>
      <c r="J85" s="83"/>
      <c r="K85" s="42"/>
      <c r="L85" s="42"/>
      <c r="M85" s="42"/>
      <c r="N85" s="47"/>
      <c r="O85" s="47"/>
      <c r="P85" s="42"/>
      <c r="Q85" s="42"/>
      <c r="R85" s="42"/>
    </row>
    <row r="86" spans="2:18" ht="19.899999999999999" customHeight="1" x14ac:dyDescent="0.35">
      <c r="B86" s="81"/>
      <c r="C86" s="33"/>
      <c r="D86" s="82"/>
      <c r="E86" s="33"/>
      <c r="F86" s="33"/>
      <c r="G86" s="32"/>
      <c r="H86" s="83"/>
      <c r="I86" s="83"/>
      <c r="J86" s="83"/>
      <c r="K86" s="42"/>
      <c r="L86" s="42"/>
      <c r="M86" s="42"/>
      <c r="N86" s="47"/>
      <c r="O86" s="47"/>
      <c r="P86" s="42"/>
      <c r="Q86" s="42"/>
      <c r="R86" s="42"/>
    </row>
    <row r="87" spans="2:18" ht="19.899999999999999" customHeight="1" x14ac:dyDescent="0.35">
      <c r="B87" s="81"/>
      <c r="C87" s="33"/>
      <c r="D87" s="82"/>
      <c r="E87" s="33"/>
      <c r="F87" s="33"/>
      <c r="G87" s="32"/>
      <c r="H87" s="83"/>
      <c r="I87" s="83"/>
      <c r="J87" s="83"/>
      <c r="K87" s="42"/>
      <c r="L87" s="42"/>
      <c r="M87" s="42"/>
      <c r="N87" s="47"/>
      <c r="O87" s="47"/>
      <c r="P87" s="42"/>
      <c r="Q87" s="42"/>
      <c r="R87" s="42"/>
    </row>
    <row r="88" spans="2:18" ht="19.899999999999999" customHeight="1" x14ac:dyDescent="0.35">
      <c r="B88" s="81"/>
      <c r="C88" s="33"/>
      <c r="D88" s="82"/>
      <c r="E88" s="33"/>
      <c r="F88" s="33"/>
      <c r="G88" s="32"/>
      <c r="H88" s="83"/>
      <c r="I88" s="83"/>
      <c r="J88" s="83"/>
      <c r="K88" s="42"/>
      <c r="L88" s="42"/>
      <c r="M88" s="42"/>
      <c r="N88" s="47"/>
      <c r="O88" s="47"/>
      <c r="P88" s="42"/>
      <c r="Q88" s="42"/>
      <c r="R88" s="42"/>
    </row>
    <row r="89" spans="2:18" ht="19.899999999999999" customHeight="1" x14ac:dyDescent="0.35">
      <c r="B89" s="81"/>
      <c r="C89" s="33"/>
      <c r="D89" s="82"/>
      <c r="E89" s="33"/>
      <c r="F89" s="33"/>
      <c r="G89" s="32"/>
      <c r="H89" s="83"/>
      <c r="I89" s="83"/>
      <c r="J89" s="83"/>
      <c r="K89" s="42"/>
      <c r="L89" s="42"/>
      <c r="M89" s="42"/>
      <c r="N89" s="47"/>
      <c r="O89" s="47"/>
      <c r="P89" s="42"/>
      <c r="Q89" s="42"/>
      <c r="R89" s="42"/>
    </row>
    <row r="90" spans="2:18" ht="19.899999999999999" customHeight="1" x14ac:dyDescent="0.35">
      <c r="B90" s="81"/>
      <c r="C90" s="33"/>
      <c r="D90" s="82"/>
      <c r="E90" s="33"/>
      <c r="F90" s="33"/>
      <c r="G90" s="32"/>
      <c r="H90" s="83"/>
      <c r="I90" s="83"/>
      <c r="J90" s="83"/>
      <c r="K90" s="42"/>
      <c r="L90" s="42"/>
      <c r="M90" s="42"/>
      <c r="N90" s="47"/>
      <c r="O90" s="47"/>
      <c r="P90" s="42"/>
      <c r="Q90" s="42"/>
      <c r="R90" s="42"/>
    </row>
    <row r="91" spans="2:18" ht="19.899999999999999" customHeight="1" x14ac:dyDescent="0.35">
      <c r="B91" s="81"/>
      <c r="C91" s="33"/>
      <c r="D91" s="82"/>
      <c r="E91" s="33"/>
      <c r="F91" s="33"/>
      <c r="G91" s="32"/>
      <c r="H91" s="83"/>
      <c r="I91" s="83"/>
      <c r="J91" s="83"/>
      <c r="K91" s="42"/>
      <c r="L91" s="42"/>
      <c r="M91" s="42"/>
      <c r="N91" s="47"/>
      <c r="O91" s="47"/>
      <c r="P91" s="42"/>
      <c r="Q91" s="42"/>
      <c r="R91" s="42"/>
    </row>
    <row r="92" spans="2:18" ht="19.899999999999999" customHeight="1" x14ac:dyDescent="0.35">
      <c r="B92" s="81"/>
      <c r="C92" s="33"/>
      <c r="D92" s="82"/>
      <c r="E92" s="33"/>
      <c r="F92" s="33"/>
      <c r="G92" s="32"/>
      <c r="H92" s="83"/>
      <c r="I92" s="83"/>
      <c r="J92" s="83"/>
      <c r="K92" s="42"/>
      <c r="L92" s="42"/>
      <c r="M92" s="42"/>
      <c r="N92" s="47"/>
      <c r="O92" s="47"/>
      <c r="P92" s="42"/>
      <c r="Q92" s="42"/>
      <c r="R92" s="42"/>
    </row>
    <row r="93" spans="2:18" ht="19.899999999999999" customHeight="1" x14ac:dyDescent="0.35">
      <c r="B93" s="81"/>
      <c r="C93" s="33"/>
      <c r="D93" s="82"/>
      <c r="E93" s="33"/>
      <c r="F93" s="33"/>
      <c r="G93" s="32"/>
      <c r="H93" s="83"/>
      <c r="I93" s="83"/>
      <c r="J93" s="83"/>
      <c r="K93" s="42"/>
      <c r="L93" s="42"/>
      <c r="M93" s="42"/>
      <c r="N93" s="47"/>
      <c r="O93" s="47"/>
      <c r="P93" s="42"/>
      <c r="Q93" s="42"/>
      <c r="R93" s="42"/>
    </row>
    <row r="94" spans="2:18" ht="19.899999999999999" customHeight="1" x14ac:dyDescent="0.35">
      <c r="B94" s="81"/>
      <c r="C94" s="33"/>
      <c r="D94" s="82"/>
      <c r="E94" s="33"/>
      <c r="F94" s="33"/>
      <c r="G94" s="32"/>
      <c r="H94" s="83"/>
      <c r="I94" s="83"/>
      <c r="J94" s="83"/>
      <c r="K94" s="42"/>
      <c r="L94" s="42"/>
      <c r="M94" s="42"/>
      <c r="N94" s="47"/>
      <c r="O94" s="47"/>
      <c r="P94" s="42"/>
      <c r="Q94" s="42"/>
      <c r="R94" s="42"/>
    </row>
    <row r="95" spans="2:18" ht="19.899999999999999" customHeight="1" x14ac:dyDescent="0.35">
      <c r="B95" s="81"/>
      <c r="C95" s="33"/>
      <c r="D95" s="82"/>
      <c r="E95" s="33"/>
      <c r="F95" s="33"/>
      <c r="G95" s="32"/>
      <c r="H95" s="83"/>
      <c r="I95" s="83"/>
      <c r="J95" s="83"/>
      <c r="K95" s="42"/>
      <c r="L95" s="42"/>
      <c r="M95" s="42"/>
      <c r="N95" s="47"/>
      <c r="O95" s="47"/>
      <c r="P95" s="42"/>
      <c r="Q95" s="42"/>
      <c r="R95" s="42"/>
    </row>
    <row r="96" spans="2:18" ht="19.899999999999999" customHeight="1" x14ac:dyDescent="0.35">
      <c r="B96" s="81"/>
      <c r="C96" s="33"/>
      <c r="D96" s="82"/>
      <c r="E96" s="33"/>
      <c r="F96" s="33"/>
      <c r="G96" s="32"/>
      <c r="H96" s="83"/>
      <c r="I96" s="83"/>
      <c r="J96" s="83"/>
      <c r="K96" s="42"/>
      <c r="L96" s="42"/>
      <c r="M96" s="42"/>
      <c r="N96" s="47"/>
      <c r="O96" s="47"/>
      <c r="P96" s="42"/>
      <c r="Q96" s="42"/>
      <c r="R96" s="42"/>
    </row>
    <row r="97" spans="2:18" ht="19.899999999999999" customHeight="1" x14ac:dyDescent="0.35">
      <c r="B97" s="81"/>
      <c r="C97" s="33"/>
      <c r="D97" s="82"/>
      <c r="E97" s="33"/>
      <c r="F97" s="33"/>
      <c r="G97" s="32"/>
      <c r="H97" s="83"/>
      <c r="I97" s="83"/>
      <c r="J97" s="83"/>
      <c r="K97" s="42"/>
      <c r="L97" s="42"/>
      <c r="M97" s="42"/>
      <c r="N97" s="47"/>
      <c r="O97" s="47"/>
      <c r="P97" s="42"/>
      <c r="Q97" s="42"/>
      <c r="R97" s="42"/>
    </row>
    <row r="98" spans="2:18" ht="19.899999999999999" customHeight="1" x14ac:dyDescent="0.35">
      <c r="B98" s="81"/>
      <c r="C98" s="33"/>
      <c r="D98" s="82"/>
      <c r="E98" s="33"/>
      <c r="F98" s="33"/>
      <c r="G98" s="32"/>
      <c r="H98" s="83"/>
      <c r="I98" s="83"/>
      <c r="J98" s="83"/>
      <c r="K98" s="42"/>
      <c r="L98" s="42"/>
      <c r="M98" s="42"/>
      <c r="N98" s="47"/>
      <c r="O98" s="47"/>
      <c r="P98" s="42"/>
      <c r="Q98" s="42"/>
      <c r="R98" s="42"/>
    </row>
    <row r="99" spans="2:18" ht="19.899999999999999" customHeight="1" x14ac:dyDescent="0.35">
      <c r="B99" s="81"/>
      <c r="C99" s="33"/>
      <c r="D99" s="82"/>
      <c r="E99" s="33"/>
      <c r="F99" s="33"/>
      <c r="G99" s="32"/>
      <c r="H99" s="83"/>
      <c r="I99" s="83"/>
      <c r="J99" s="83"/>
      <c r="K99" s="42"/>
      <c r="L99" s="42"/>
      <c r="M99" s="42"/>
      <c r="N99" s="47"/>
      <c r="O99" s="47"/>
      <c r="P99" s="42"/>
      <c r="Q99" s="42"/>
      <c r="R99" s="42"/>
    </row>
    <row r="100" spans="2:18" ht="19.899999999999999" customHeight="1" x14ac:dyDescent="0.35">
      <c r="B100" s="81"/>
      <c r="C100" s="33"/>
      <c r="D100" s="82"/>
      <c r="E100" s="33"/>
      <c r="F100" s="33"/>
      <c r="G100" s="32"/>
      <c r="H100" s="83"/>
      <c r="I100" s="83"/>
      <c r="J100" s="83"/>
      <c r="K100" s="42"/>
      <c r="L100" s="42"/>
      <c r="M100" s="42"/>
      <c r="N100" s="47"/>
      <c r="O100" s="47"/>
      <c r="P100" s="42"/>
      <c r="Q100" s="42"/>
      <c r="R100" s="42"/>
    </row>
    <row r="101" spans="2:18" ht="19.899999999999999" customHeight="1" x14ac:dyDescent="0.35">
      <c r="B101" s="81"/>
      <c r="C101" s="33"/>
      <c r="D101" s="82"/>
      <c r="E101" s="33"/>
      <c r="F101" s="33"/>
      <c r="G101" s="32"/>
      <c r="H101" s="83"/>
      <c r="I101" s="83"/>
      <c r="J101" s="83"/>
      <c r="K101" s="42"/>
      <c r="L101" s="42"/>
      <c r="M101" s="42"/>
      <c r="N101" s="47"/>
      <c r="O101" s="47"/>
      <c r="P101" s="42"/>
      <c r="Q101" s="42"/>
      <c r="R101" s="42"/>
    </row>
    <row r="102" spans="2:18" ht="19.899999999999999" customHeight="1" x14ac:dyDescent="0.35">
      <c r="B102" s="81"/>
      <c r="C102" s="33"/>
      <c r="D102" s="82"/>
      <c r="E102" s="33"/>
      <c r="F102" s="33"/>
      <c r="G102" s="32"/>
      <c r="H102" s="83"/>
      <c r="I102" s="83"/>
      <c r="J102" s="83"/>
      <c r="K102" s="42"/>
      <c r="L102" s="42"/>
      <c r="M102" s="42"/>
      <c r="N102" s="47"/>
      <c r="O102" s="47"/>
      <c r="P102" s="42"/>
      <c r="Q102" s="42"/>
      <c r="R102" s="42"/>
    </row>
    <row r="103" spans="2:18" ht="19.899999999999999" customHeight="1" x14ac:dyDescent="0.35">
      <c r="B103" s="81"/>
      <c r="C103" s="33"/>
      <c r="D103" s="82"/>
      <c r="E103" s="33"/>
      <c r="F103" s="33"/>
      <c r="G103" s="32"/>
      <c r="H103" s="83"/>
      <c r="I103" s="83"/>
      <c r="J103" s="83"/>
      <c r="K103" s="42"/>
      <c r="L103" s="42"/>
      <c r="M103" s="42"/>
      <c r="N103" s="47"/>
      <c r="O103" s="47"/>
      <c r="P103" s="42"/>
      <c r="Q103" s="42"/>
      <c r="R103" s="42"/>
    </row>
    <row r="104" spans="2:18" ht="19.899999999999999" customHeight="1" x14ac:dyDescent="0.35">
      <c r="B104" s="81"/>
      <c r="C104" s="33"/>
      <c r="D104" s="82"/>
      <c r="E104" s="33"/>
      <c r="F104" s="33"/>
      <c r="G104" s="32"/>
      <c r="H104" s="83"/>
      <c r="I104" s="83"/>
      <c r="J104" s="83"/>
      <c r="K104" s="42"/>
      <c r="L104" s="42"/>
      <c r="M104" s="42"/>
      <c r="N104" s="47"/>
      <c r="O104" s="47"/>
      <c r="P104" s="42"/>
      <c r="Q104" s="42"/>
      <c r="R104" s="42"/>
    </row>
    <row r="105" spans="2:18" ht="19.899999999999999" customHeight="1" x14ac:dyDescent="0.35">
      <c r="B105" s="81"/>
      <c r="C105" s="33"/>
      <c r="D105" s="82"/>
      <c r="E105" s="33"/>
      <c r="F105" s="33"/>
      <c r="G105" s="32"/>
      <c r="H105" s="83"/>
      <c r="I105" s="83"/>
      <c r="J105" s="83"/>
      <c r="K105" s="42"/>
      <c r="L105" s="42"/>
      <c r="M105" s="42"/>
      <c r="N105" s="47"/>
      <c r="O105" s="47"/>
      <c r="P105" s="42"/>
      <c r="Q105" s="42"/>
      <c r="R105" s="42"/>
    </row>
    <row r="106" spans="2:18" ht="19.899999999999999" customHeight="1" x14ac:dyDescent="0.35">
      <c r="B106" s="81"/>
      <c r="C106" s="33"/>
      <c r="D106" s="82"/>
      <c r="E106" s="33"/>
      <c r="F106" s="33"/>
      <c r="G106" s="32"/>
      <c r="H106" s="83"/>
      <c r="I106" s="83"/>
      <c r="J106" s="83"/>
      <c r="K106" s="42"/>
      <c r="L106" s="42"/>
      <c r="M106" s="42"/>
      <c r="N106" s="47"/>
      <c r="O106" s="47"/>
      <c r="P106" s="42"/>
      <c r="Q106" s="42"/>
      <c r="R106" s="42"/>
    </row>
    <row r="107" spans="2:18" ht="19.899999999999999" customHeight="1" x14ac:dyDescent="0.35">
      <c r="B107" s="81"/>
      <c r="C107" s="33"/>
      <c r="D107" s="82"/>
      <c r="E107" s="33"/>
      <c r="F107" s="33"/>
      <c r="G107" s="32"/>
      <c r="H107" s="83"/>
      <c r="I107" s="83"/>
      <c r="J107" s="83"/>
      <c r="K107" s="42"/>
      <c r="L107" s="42"/>
      <c r="M107" s="42"/>
      <c r="N107" s="47"/>
      <c r="O107" s="47"/>
      <c r="P107" s="42"/>
      <c r="Q107" s="42"/>
      <c r="R107" s="42"/>
    </row>
    <row r="108" spans="2:18" ht="19.899999999999999" customHeight="1" x14ac:dyDescent="0.35">
      <c r="B108" s="81"/>
      <c r="C108" s="33"/>
      <c r="D108" s="82"/>
      <c r="E108" s="33"/>
      <c r="F108" s="33"/>
      <c r="G108" s="32"/>
      <c r="H108" s="83"/>
      <c r="I108" s="83"/>
      <c r="J108" s="83"/>
      <c r="K108" s="42"/>
      <c r="L108" s="42"/>
      <c r="M108" s="42"/>
      <c r="N108" s="47"/>
      <c r="O108" s="47"/>
      <c r="P108" s="42"/>
      <c r="Q108" s="42"/>
      <c r="R108" s="42"/>
    </row>
    <row r="109" spans="2:18" ht="19.899999999999999" customHeight="1" x14ac:dyDescent="0.35">
      <c r="B109" s="81"/>
      <c r="C109" s="33"/>
      <c r="D109" s="82"/>
      <c r="E109" s="33"/>
      <c r="F109" s="33"/>
      <c r="G109" s="32"/>
      <c r="H109" s="83"/>
      <c r="I109" s="83"/>
      <c r="J109" s="83"/>
      <c r="K109" s="42"/>
      <c r="L109" s="42"/>
      <c r="M109" s="42"/>
      <c r="N109" s="47"/>
      <c r="O109" s="47"/>
      <c r="P109" s="42"/>
      <c r="Q109" s="42"/>
      <c r="R109" s="42"/>
    </row>
    <row r="110" spans="2:18" ht="19.899999999999999" customHeight="1" x14ac:dyDescent="0.35">
      <c r="B110" s="81"/>
      <c r="C110" s="33"/>
      <c r="D110" s="82"/>
      <c r="E110" s="33"/>
      <c r="F110" s="33"/>
      <c r="G110" s="32"/>
      <c r="H110" s="83"/>
      <c r="I110" s="83"/>
      <c r="J110" s="83"/>
      <c r="K110" s="42"/>
      <c r="L110" s="42"/>
      <c r="M110" s="42"/>
      <c r="N110" s="47"/>
      <c r="O110" s="47"/>
      <c r="P110" s="42"/>
      <c r="Q110" s="42"/>
      <c r="R110" s="42"/>
    </row>
    <row r="111" spans="2:18" ht="19.899999999999999" customHeight="1" x14ac:dyDescent="0.35">
      <c r="B111" s="81"/>
      <c r="C111" s="33"/>
      <c r="D111" s="82"/>
      <c r="E111" s="33"/>
      <c r="F111" s="33"/>
      <c r="G111" s="32"/>
      <c r="H111" s="83"/>
      <c r="I111" s="83"/>
      <c r="J111" s="83"/>
      <c r="K111" s="42"/>
      <c r="L111" s="42"/>
      <c r="M111" s="42"/>
      <c r="N111" s="47"/>
      <c r="O111" s="47"/>
      <c r="P111" s="42"/>
      <c r="Q111" s="42"/>
      <c r="R111" s="42"/>
    </row>
    <row r="112" spans="2:18" ht="19.899999999999999" customHeight="1" x14ac:dyDescent="0.35">
      <c r="B112" s="81"/>
      <c r="C112" s="33"/>
      <c r="D112" s="82"/>
      <c r="E112" s="33"/>
      <c r="F112" s="33"/>
      <c r="G112" s="32"/>
      <c r="H112" s="83"/>
      <c r="I112" s="83"/>
      <c r="J112" s="83"/>
      <c r="K112" s="42"/>
      <c r="L112" s="42"/>
      <c r="M112" s="42"/>
      <c r="N112" s="47"/>
      <c r="O112" s="47"/>
      <c r="P112" s="42"/>
      <c r="Q112" s="42"/>
      <c r="R112" s="42"/>
    </row>
    <row r="113" spans="2:18" ht="19.899999999999999" customHeight="1" x14ac:dyDescent="0.35">
      <c r="B113" s="81"/>
      <c r="C113" s="33"/>
      <c r="D113" s="82"/>
      <c r="E113" s="33"/>
      <c r="F113" s="33"/>
      <c r="G113" s="32"/>
      <c r="H113" s="83"/>
      <c r="I113" s="83"/>
      <c r="J113" s="83"/>
      <c r="K113" s="42"/>
      <c r="L113" s="42"/>
      <c r="M113" s="42"/>
      <c r="N113" s="47"/>
      <c r="O113" s="47"/>
      <c r="P113" s="42"/>
      <c r="Q113" s="42"/>
      <c r="R113" s="42"/>
    </row>
    <row r="114" spans="2:18" ht="19.899999999999999" customHeight="1" x14ac:dyDescent="0.35">
      <c r="B114" s="81"/>
      <c r="C114" s="33"/>
      <c r="D114" s="82"/>
      <c r="E114" s="33"/>
      <c r="F114" s="33"/>
      <c r="G114" s="32"/>
      <c r="H114" s="83"/>
      <c r="I114" s="83"/>
      <c r="J114" s="83"/>
      <c r="K114" s="42"/>
      <c r="L114" s="42"/>
      <c r="M114" s="42"/>
      <c r="N114" s="47"/>
      <c r="O114" s="47"/>
      <c r="P114" s="42"/>
      <c r="Q114" s="42"/>
      <c r="R114" s="42"/>
    </row>
    <row r="115" spans="2:18" ht="19.899999999999999" customHeight="1" x14ac:dyDescent="0.35">
      <c r="B115" s="81"/>
      <c r="C115" s="33"/>
      <c r="D115" s="82"/>
      <c r="E115" s="33"/>
      <c r="F115" s="33"/>
      <c r="G115" s="32"/>
      <c r="H115" s="83"/>
      <c r="I115" s="83"/>
      <c r="J115" s="83"/>
      <c r="K115" s="42"/>
      <c r="L115" s="42"/>
      <c r="M115" s="42"/>
      <c r="N115" s="47"/>
      <c r="O115" s="47"/>
      <c r="P115" s="42"/>
      <c r="Q115" s="42"/>
      <c r="R115" s="42"/>
    </row>
    <row r="116" spans="2:18" ht="19.899999999999999" customHeight="1" x14ac:dyDescent="0.35">
      <c r="B116" s="81"/>
      <c r="C116" s="33"/>
      <c r="D116" s="82"/>
      <c r="E116" s="33"/>
      <c r="F116" s="33"/>
      <c r="G116" s="32"/>
      <c r="H116" s="83"/>
      <c r="I116" s="83"/>
      <c r="J116" s="83"/>
      <c r="K116" s="42"/>
      <c r="L116" s="42"/>
      <c r="M116" s="42"/>
      <c r="N116" s="47"/>
      <c r="O116" s="47"/>
      <c r="P116" s="42"/>
      <c r="Q116" s="42"/>
      <c r="R116" s="42"/>
    </row>
    <row r="117" spans="2:18" ht="19.899999999999999" customHeight="1" x14ac:dyDescent="0.35">
      <c r="B117" s="81"/>
      <c r="C117" s="33"/>
      <c r="D117" s="82"/>
      <c r="E117" s="33"/>
      <c r="F117" s="33"/>
      <c r="G117" s="32"/>
      <c r="H117" s="83"/>
      <c r="I117" s="83"/>
      <c r="J117" s="83"/>
      <c r="K117" s="42"/>
      <c r="L117" s="42"/>
      <c r="M117" s="42"/>
      <c r="N117" s="47"/>
      <c r="O117" s="47"/>
      <c r="P117" s="42"/>
      <c r="Q117" s="42"/>
      <c r="R117" s="42"/>
    </row>
    <row r="118" spans="2:18" ht="19.899999999999999" customHeight="1" x14ac:dyDescent="0.35">
      <c r="B118" s="81"/>
      <c r="C118" s="33"/>
      <c r="D118" s="82"/>
      <c r="E118" s="33"/>
      <c r="F118" s="33"/>
      <c r="G118" s="32"/>
      <c r="H118" s="83"/>
      <c r="I118" s="83"/>
      <c r="J118" s="83"/>
      <c r="K118" s="42"/>
      <c r="L118" s="42"/>
      <c r="M118" s="42"/>
      <c r="N118" s="47"/>
      <c r="O118" s="47"/>
      <c r="P118" s="42"/>
      <c r="Q118" s="42"/>
      <c r="R118" s="42"/>
    </row>
    <row r="119" spans="2:18" ht="19.899999999999999" customHeight="1" x14ac:dyDescent="0.35">
      <c r="B119" s="81"/>
      <c r="C119" s="33"/>
      <c r="D119" s="82"/>
      <c r="E119" s="33"/>
      <c r="F119" s="33"/>
      <c r="G119" s="32"/>
      <c r="H119" s="83"/>
      <c r="I119" s="83"/>
      <c r="J119" s="83"/>
      <c r="K119" s="42"/>
      <c r="L119" s="42"/>
      <c r="M119" s="42"/>
      <c r="N119" s="47"/>
      <c r="O119" s="47"/>
      <c r="P119" s="42"/>
      <c r="Q119" s="42"/>
      <c r="R119" s="42"/>
    </row>
    <row r="120" spans="2:18" ht="19.899999999999999" customHeight="1" x14ac:dyDescent="0.35">
      <c r="B120" s="81"/>
      <c r="C120" s="33"/>
      <c r="D120" s="82"/>
      <c r="E120" s="33"/>
      <c r="F120" s="33"/>
      <c r="G120" s="32"/>
      <c r="H120" s="83"/>
      <c r="I120" s="83"/>
      <c r="J120" s="83"/>
      <c r="K120" s="42"/>
      <c r="L120" s="42"/>
      <c r="M120" s="42"/>
      <c r="N120" s="47"/>
      <c r="O120" s="47"/>
      <c r="P120" s="42"/>
      <c r="Q120" s="42"/>
      <c r="R120" s="42"/>
    </row>
    <row r="121" spans="2:18" ht="19.899999999999999" customHeight="1" x14ac:dyDescent="0.35">
      <c r="B121" s="81"/>
      <c r="C121" s="33"/>
      <c r="D121" s="82"/>
      <c r="E121" s="33"/>
      <c r="F121" s="33"/>
      <c r="G121" s="32"/>
      <c r="H121" s="83"/>
      <c r="I121" s="83"/>
      <c r="J121" s="83"/>
      <c r="K121" s="42"/>
      <c r="L121" s="42"/>
      <c r="M121" s="42"/>
      <c r="N121" s="47"/>
      <c r="O121" s="47"/>
      <c r="P121" s="42"/>
      <c r="Q121" s="42"/>
      <c r="R121" s="42"/>
    </row>
    <row r="122" spans="2:18" ht="19.899999999999999" customHeight="1" x14ac:dyDescent="0.35">
      <c r="B122" s="81"/>
      <c r="C122" s="33"/>
      <c r="D122" s="82"/>
      <c r="E122" s="33"/>
      <c r="F122" s="33"/>
      <c r="G122" s="32"/>
      <c r="H122" s="83"/>
      <c r="I122" s="83"/>
      <c r="J122" s="83"/>
      <c r="K122" s="42"/>
      <c r="L122" s="42"/>
      <c r="M122" s="42"/>
      <c r="N122" s="47"/>
      <c r="O122" s="47"/>
      <c r="P122" s="42"/>
      <c r="Q122" s="42"/>
      <c r="R122" s="42"/>
    </row>
    <row r="123" spans="2:18" ht="19.899999999999999" customHeight="1" x14ac:dyDescent="0.35">
      <c r="B123" s="81"/>
      <c r="C123" s="33"/>
      <c r="D123" s="82"/>
      <c r="E123" s="33"/>
      <c r="F123" s="33"/>
      <c r="G123" s="32"/>
      <c r="H123" s="83"/>
      <c r="I123" s="83"/>
      <c r="J123" s="83"/>
      <c r="K123" s="42"/>
      <c r="L123" s="42"/>
      <c r="M123" s="42"/>
      <c r="N123" s="47"/>
      <c r="O123" s="47"/>
      <c r="P123" s="42"/>
      <c r="Q123" s="42"/>
      <c r="R123" s="42"/>
    </row>
    <row r="124" spans="2:18" ht="19.899999999999999" customHeight="1" x14ac:dyDescent="0.35">
      <c r="B124" s="81"/>
      <c r="C124" s="33"/>
      <c r="D124" s="82"/>
      <c r="E124" s="33"/>
      <c r="F124" s="33"/>
      <c r="G124" s="32"/>
      <c r="H124" s="83"/>
      <c r="I124" s="83"/>
      <c r="J124" s="83"/>
      <c r="K124" s="42"/>
      <c r="L124" s="42"/>
      <c r="M124" s="42"/>
      <c r="N124" s="47"/>
      <c r="O124" s="47"/>
    </row>
    <row r="125" spans="2:18" ht="19.899999999999999" customHeight="1" x14ac:dyDescent="0.35">
      <c r="C125" s="6"/>
      <c r="E125" s="6"/>
      <c r="F125" s="6"/>
      <c r="I125" s="6"/>
    </row>
    <row r="126" spans="2:18" ht="19.899999999999999" customHeight="1" x14ac:dyDescent="0.35">
      <c r="C126" s="6"/>
      <c r="E126" s="6"/>
      <c r="F126" s="6"/>
      <c r="I126" s="6"/>
    </row>
    <row r="127" spans="2:18" ht="19.899999999999999" customHeight="1" x14ac:dyDescent="0.35">
      <c r="C127" s="6"/>
      <c r="E127" s="6"/>
      <c r="F127" s="6"/>
      <c r="I127" s="6"/>
    </row>
    <row r="128" spans="2:18" ht="19.899999999999999" customHeight="1" x14ac:dyDescent="0.35">
      <c r="C128" s="6"/>
      <c r="E128" s="6"/>
      <c r="F128" s="6"/>
      <c r="I128" s="6"/>
    </row>
    <row r="129" spans="3:9" ht="19.899999999999999" customHeight="1" x14ac:dyDescent="0.35">
      <c r="C129" s="6"/>
      <c r="E129" s="6"/>
      <c r="F129" s="6"/>
      <c r="I129" s="6"/>
    </row>
    <row r="130" spans="3:9" ht="19.899999999999999" customHeight="1" x14ac:dyDescent="0.35">
      <c r="C130" s="6"/>
      <c r="E130" s="6"/>
      <c r="F130" s="6"/>
      <c r="I130" s="6"/>
    </row>
    <row r="131" spans="3:9" ht="19.899999999999999" customHeight="1" x14ac:dyDescent="0.35">
      <c r="C131" s="6"/>
      <c r="E131" s="6"/>
      <c r="F131" s="6"/>
      <c r="I131" s="6"/>
    </row>
    <row r="132" spans="3:9" ht="19.899999999999999" customHeight="1" x14ac:dyDescent="0.35">
      <c r="C132" s="6"/>
      <c r="E132" s="6"/>
      <c r="F132" s="6"/>
      <c r="I132" s="6"/>
    </row>
    <row r="133" spans="3:9" x14ac:dyDescent="0.35">
      <c r="C133" s="6"/>
      <c r="E133" s="6"/>
      <c r="F133" s="6"/>
      <c r="I133" s="6"/>
    </row>
    <row r="134" spans="3:9" x14ac:dyDescent="0.35">
      <c r="C134" s="6"/>
      <c r="E134" s="6"/>
      <c r="F134" s="6"/>
      <c r="I134" s="6"/>
    </row>
    <row r="135" spans="3:9" x14ac:dyDescent="0.35">
      <c r="C135" s="6"/>
      <c r="E135" s="6"/>
      <c r="F135" s="6"/>
      <c r="I135" s="6"/>
    </row>
    <row r="136" spans="3:9" x14ac:dyDescent="0.35">
      <c r="C136" s="6"/>
      <c r="E136" s="6"/>
      <c r="F136" s="6"/>
      <c r="I136" s="6"/>
    </row>
    <row r="137" spans="3:9" x14ac:dyDescent="0.35">
      <c r="C137" s="6"/>
      <c r="E137" s="6"/>
      <c r="F137" s="6"/>
      <c r="I137" s="6"/>
    </row>
    <row r="138" spans="3:9" x14ac:dyDescent="0.35">
      <c r="C138" s="6"/>
      <c r="E138" s="6"/>
      <c r="F138" s="6"/>
      <c r="I138" s="6"/>
    </row>
    <row r="139" spans="3:9" x14ac:dyDescent="0.35">
      <c r="C139" s="6"/>
      <c r="E139" s="6"/>
      <c r="F139" s="6"/>
      <c r="I139" s="6"/>
    </row>
    <row r="140" spans="3:9" x14ac:dyDescent="0.35">
      <c r="C140" s="6"/>
      <c r="E140" s="6"/>
      <c r="F140" s="6"/>
      <c r="I140" s="6"/>
    </row>
    <row r="141" spans="3:9" x14ac:dyDescent="0.35">
      <c r="C141" s="6"/>
      <c r="E141" s="6"/>
      <c r="F141" s="6"/>
      <c r="I141" s="6"/>
    </row>
    <row r="142" spans="3:9" x14ac:dyDescent="0.35">
      <c r="C142" s="6"/>
      <c r="E142" s="6"/>
      <c r="F142" s="6"/>
      <c r="I142" s="6"/>
    </row>
    <row r="143" spans="3:9" x14ac:dyDescent="0.35">
      <c r="C143" s="6"/>
      <c r="E143" s="6"/>
      <c r="F143" s="6"/>
      <c r="I143" s="6"/>
    </row>
    <row r="144" spans="3:9" x14ac:dyDescent="0.35">
      <c r="C144" s="6"/>
      <c r="E144" s="6"/>
      <c r="F144" s="6"/>
      <c r="I144" s="6"/>
    </row>
    <row r="145" spans="3:9" x14ac:dyDescent="0.35">
      <c r="C145" s="6"/>
      <c r="E145" s="6"/>
      <c r="F145" s="6"/>
      <c r="I145" s="6"/>
    </row>
    <row r="146" spans="3:9" x14ac:dyDescent="0.35">
      <c r="C146" s="6"/>
      <c r="E146" s="6"/>
      <c r="F146" s="6"/>
      <c r="I146" s="6"/>
    </row>
    <row r="147" spans="3:9" x14ac:dyDescent="0.35">
      <c r="C147" s="6"/>
      <c r="E147" s="6"/>
      <c r="F147" s="6"/>
      <c r="I147" s="6"/>
    </row>
    <row r="148" spans="3:9" x14ac:dyDescent="0.35">
      <c r="C148" s="6"/>
      <c r="E148" s="6"/>
      <c r="F148" s="6"/>
      <c r="I148" s="6"/>
    </row>
    <row r="149" spans="3:9" x14ac:dyDescent="0.35">
      <c r="C149" s="6"/>
      <c r="E149" s="6"/>
      <c r="F149" s="6"/>
      <c r="I149" s="6"/>
    </row>
    <row r="150" spans="3:9" x14ac:dyDescent="0.35">
      <c r="C150" s="6"/>
      <c r="E150" s="6"/>
      <c r="F150" s="6"/>
      <c r="I150" s="6"/>
    </row>
    <row r="151" spans="3:9" x14ac:dyDescent="0.35">
      <c r="C151" s="6"/>
      <c r="E151" s="6"/>
      <c r="F151" s="6"/>
      <c r="I151" s="6"/>
    </row>
    <row r="152" spans="3:9" x14ac:dyDescent="0.35">
      <c r="C152" s="6"/>
      <c r="E152" s="6"/>
      <c r="F152" s="6"/>
      <c r="I152" s="6"/>
    </row>
    <row r="153" spans="3:9" x14ac:dyDescent="0.35">
      <c r="C153" s="6"/>
      <c r="E153" s="6"/>
      <c r="F153" s="6"/>
      <c r="I153" s="6"/>
    </row>
    <row r="154" spans="3:9" x14ac:dyDescent="0.35">
      <c r="C154" s="6"/>
      <c r="E154" s="6"/>
      <c r="F154" s="6"/>
      <c r="I154" s="6"/>
    </row>
    <row r="155" spans="3:9" x14ac:dyDescent="0.35">
      <c r="C155" s="6"/>
      <c r="E155" s="6"/>
      <c r="F155" s="6"/>
      <c r="I155" s="6"/>
    </row>
    <row r="156" spans="3:9" x14ac:dyDescent="0.35">
      <c r="C156" s="6"/>
      <c r="E156" s="6"/>
      <c r="F156" s="6"/>
      <c r="I156" s="6"/>
    </row>
    <row r="157" spans="3:9" x14ac:dyDescent="0.35">
      <c r="C157" s="6"/>
      <c r="E157" s="6"/>
      <c r="F157" s="6"/>
      <c r="I157" s="6"/>
    </row>
    <row r="158" spans="3:9" x14ac:dyDescent="0.35">
      <c r="C158" s="6"/>
      <c r="E158" s="6"/>
      <c r="F158" s="6"/>
      <c r="I158" s="6"/>
    </row>
    <row r="159" spans="3:9" x14ac:dyDescent="0.35">
      <c r="C159" s="6"/>
      <c r="E159" s="6"/>
      <c r="F159" s="6"/>
      <c r="I159" s="6"/>
    </row>
    <row r="160" spans="3:9" x14ac:dyDescent="0.35">
      <c r="C160" s="6"/>
      <c r="E160" s="6"/>
      <c r="F160" s="6"/>
      <c r="I160" s="6"/>
    </row>
    <row r="161" spans="3:9" x14ac:dyDescent="0.35">
      <c r="C161" s="6"/>
      <c r="E161" s="6"/>
      <c r="F161" s="6"/>
      <c r="I161" s="6"/>
    </row>
    <row r="162" spans="3:9" x14ac:dyDescent="0.35">
      <c r="C162" s="6"/>
      <c r="E162" s="6"/>
      <c r="F162" s="6"/>
      <c r="I162" s="6"/>
    </row>
    <row r="163" spans="3:9" x14ac:dyDescent="0.35">
      <c r="C163" s="6"/>
      <c r="E163" s="6"/>
      <c r="F163" s="6"/>
      <c r="I163" s="6"/>
    </row>
    <row r="164" spans="3:9" x14ac:dyDescent="0.35">
      <c r="C164" s="6"/>
      <c r="E164" s="6"/>
      <c r="F164" s="6"/>
      <c r="I164" s="6"/>
    </row>
    <row r="165" spans="3:9" x14ac:dyDescent="0.35">
      <c r="C165" s="6"/>
      <c r="E165" s="6"/>
      <c r="F165" s="6"/>
      <c r="I165" s="6"/>
    </row>
    <row r="166" spans="3:9" x14ac:dyDescent="0.35">
      <c r="C166" s="6"/>
      <c r="E166" s="6"/>
      <c r="F166" s="6"/>
      <c r="I166" s="6"/>
    </row>
    <row r="167" spans="3:9" x14ac:dyDescent="0.35">
      <c r="C167" s="6"/>
      <c r="E167" s="6"/>
      <c r="F167" s="6"/>
      <c r="I167" s="6"/>
    </row>
    <row r="168" spans="3:9" x14ac:dyDescent="0.35">
      <c r="C168" s="6"/>
      <c r="E168" s="6"/>
      <c r="F168" s="6"/>
      <c r="I168" s="6"/>
    </row>
    <row r="169" spans="3:9" x14ac:dyDescent="0.35">
      <c r="C169" s="6"/>
      <c r="E169" s="6"/>
      <c r="F169" s="6"/>
      <c r="I169" s="6"/>
    </row>
    <row r="170" spans="3:9" x14ac:dyDescent="0.35">
      <c r="C170" s="6"/>
      <c r="E170" s="6"/>
      <c r="F170" s="6"/>
      <c r="I170" s="6"/>
    </row>
    <row r="171" spans="3:9" x14ac:dyDescent="0.35">
      <c r="C171" s="6"/>
      <c r="E171" s="6"/>
      <c r="F171" s="6"/>
      <c r="I171" s="6"/>
    </row>
    <row r="172" spans="3:9" x14ac:dyDescent="0.35">
      <c r="C172" s="6"/>
      <c r="E172" s="6"/>
      <c r="F172" s="6"/>
      <c r="I172" s="6"/>
    </row>
    <row r="173" spans="3:9" x14ac:dyDescent="0.35">
      <c r="C173" s="6"/>
      <c r="E173" s="6"/>
      <c r="F173" s="6"/>
      <c r="I173" s="6"/>
    </row>
    <row r="174" spans="3:9" x14ac:dyDescent="0.35">
      <c r="C174" s="6"/>
      <c r="E174" s="6"/>
      <c r="F174" s="6"/>
      <c r="I174" s="6"/>
    </row>
    <row r="175" spans="3:9" x14ac:dyDescent="0.35">
      <c r="C175" s="6"/>
      <c r="E175" s="6"/>
      <c r="F175" s="6"/>
      <c r="I175" s="6"/>
    </row>
    <row r="176" spans="3:9" x14ac:dyDescent="0.35">
      <c r="C176" s="6"/>
      <c r="E176" s="6"/>
      <c r="F176" s="6"/>
      <c r="I176" s="6"/>
    </row>
    <row r="177" spans="3:9" x14ac:dyDescent="0.35">
      <c r="C177" s="6"/>
      <c r="E177" s="6"/>
      <c r="F177" s="6"/>
      <c r="I177" s="6"/>
    </row>
    <row r="178" spans="3:9" x14ac:dyDescent="0.35">
      <c r="C178" s="6"/>
      <c r="E178" s="6"/>
      <c r="F178" s="6"/>
      <c r="I178" s="6"/>
    </row>
    <row r="179" spans="3:9" x14ac:dyDescent="0.35">
      <c r="C179" s="6"/>
      <c r="E179" s="6"/>
      <c r="F179" s="6"/>
      <c r="I179" s="6"/>
    </row>
    <row r="180" spans="3:9" x14ac:dyDescent="0.35">
      <c r="C180" s="6"/>
      <c r="E180" s="6"/>
      <c r="F180" s="6"/>
      <c r="I180" s="6"/>
    </row>
    <row r="181" spans="3:9" x14ac:dyDescent="0.35">
      <c r="C181" s="6"/>
      <c r="E181" s="6"/>
      <c r="F181" s="6"/>
      <c r="I181" s="6"/>
    </row>
    <row r="182" spans="3:9" x14ac:dyDescent="0.35">
      <c r="C182" s="6"/>
      <c r="E182" s="6"/>
      <c r="F182" s="6"/>
      <c r="I182" s="6"/>
    </row>
    <row r="183" spans="3:9" x14ac:dyDescent="0.35">
      <c r="C183" s="6"/>
      <c r="E183" s="6"/>
      <c r="F183" s="6"/>
      <c r="I183" s="6"/>
    </row>
    <row r="184" spans="3:9" x14ac:dyDescent="0.35">
      <c r="C184" s="6"/>
      <c r="E184" s="6"/>
      <c r="F184" s="6"/>
      <c r="I184" s="6"/>
    </row>
    <row r="185" spans="3:9" x14ac:dyDescent="0.35">
      <c r="C185" s="6"/>
      <c r="E185" s="6"/>
      <c r="F185" s="6"/>
      <c r="I185" s="6"/>
    </row>
    <row r="186" spans="3:9" x14ac:dyDescent="0.35">
      <c r="C186" s="6"/>
      <c r="E186" s="6"/>
      <c r="F186" s="6"/>
      <c r="I186" s="6"/>
    </row>
    <row r="187" spans="3:9" x14ac:dyDescent="0.35">
      <c r="C187" s="6"/>
      <c r="E187" s="6"/>
      <c r="F187" s="6"/>
      <c r="I187" s="6"/>
    </row>
    <row r="188" spans="3:9" x14ac:dyDescent="0.35">
      <c r="C188" s="6"/>
      <c r="E188" s="6"/>
      <c r="F188" s="6"/>
      <c r="I188" s="6"/>
    </row>
    <row r="189" spans="3:9" x14ac:dyDescent="0.35">
      <c r="C189" s="6"/>
      <c r="E189" s="6"/>
      <c r="F189" s="6"/>
      <c r="I189" s="6"/>
    </row>
    <row r="190" spans="3:9" x14ac:dyDescent="0.35">
      <c r="C190" s="6"/>
      <c r="E190" s="6"/>
      <c r="F190" s="6"/>
      <c r="I190" s="6"/>
    </row>
    <row r="191" spans="3:9" x14ac:dyDescent="0.35">
      <c r="C191" s="6"/>
      <c r="E191" s="6"/>
      <c r="F191" s="6"/>
      <c r="I191" s="6"/>
    </row>
    <row r="192" spans="3:9" x14ac:dyDescent="0.35">
      <c r="C192" s="6"/>
      <c r="E192" s="6"/>
      <c r="F192" s="6"/>
      <c r="I192" s="6"/>
    </row>
    <row r="193" spans="3:9" x14ac:dyDescent="0.35">
      <c r="C193" s="6"/>
      <c r="E193" s="6"/>
      <c r="F193" s="6"/>
      <c r="I193" s="6"/>
    </row>
    <row r="194" spans="3:9" x14ac:dyDescent="0.35">
      <c r="C194" s="6"/>
      <c r="E194" s="6"/>
      <c r="F194" s="6"/>
      <c r="I194" s="6"/>
    </row>
    <row r="195" spans="3:9" x14ac:dyDescent="0.35">
      <c r="C195" s="6"/>
      <c r="E195" s="6"/>
      <c r="F195" s="6"/>
      <c r="I195" s="6"/>
    </row>
    <row r="196" spans="3:9" x14ac:dyDescent="0.35">
      <c r="C196" s="6"/>
      <c r="E196" s="6"/>
      <c r="F196" s="6"/>
      <c r="I196" s="6"/>
    </row>
    <row r="197" spans="3:9" x14ac:dyDescent="0.35">
      <c r="C197" s="6"/>
      <c r="E197" s="6"/>
      <c r="F197" s="6"/>
      <c r="I197" s="6"/>
    </row>
    <row r="198" spans="3:9" x14ac:dyDescent="0.35">
      <c r="C198" s="6"/>
      <c r="E198" s="6"/>
      <c r="F198" s="6"/>
      <c r="I198" s="6"/>
    </row>
    <row r="199" spans="3:9" x14ac:dyDescent="0.35">
      <c r="C199" s="6"/>
      <c r="E199" s="6"/>
      <c r="F199" s="6"/>
      <c r="I199" s="6"/>
    </row>
    <row r="200" spans="3:9" x14ac:dyDescent="0.35">
      <c r="C200" s="6"/>
      <c r="E200" s="6"/>
      <c r="F200" s="6"/>
      <c r="I200" s="6"/>
    </row>
    <row r="201" spans="3:9" x14ac:dyDescent="0.35">
      <c r="C201" s="6"/>
      <c r="E201" s="6"/>
      <c r="F201" s="6"/>
      <c r="I201" s="6"/>
    </row>
    <row r="202" spans="3:9" x14ac:dyDescent="0.35">
      <c r="C202" s="6"/>
      <c r="E202" s="6"/>
      <c r="F202" s="6"/>
      <c r="I202" s="6"/>
    </row>
    <row r="203" spans="3:9" x14ac:dyDescent="0.35">
      <c r="C203" s="6"/>
      <c r="E203" s="6"/>
      <c r="F203" s="6"/>
      <c r="I203" s="6"/>
    </row>
    <row r="204" spans="3:9" x14ac:dyDescent="0.35">
      <c r="C204" s="6"/>
      <c r="E204" s="6"/>
      <c r="F204" s="6"/>
      <c r="I204" s="6"/>
    </row>
    <row r="205" spans="3:9" x14ac:dyDescent="0.35">
      <c r="C205" s="6"/>
      <c r="E205" s="6"/>
      <c r="F205" s="6"/>
      <c r="I205" s="6"/>
    </row>
    <row r="206" spans="3:9" x14ac:dyDescent="0.35">
      <c r="C206" s="6"/>
      <c r="E206" s="6"/>
      <c r="F206" s="6"/>
      <c r="I206" s="6"/>
    </row>
    <row r="207" spans="3:9" x14ac:dyDescent="0.35">
      <c r="C207" s="6"/>
      <c r="E207" s="6"/>
      <c r="F207" s="6"/>
      <c r="I207" s="6"/>
    </row>
    <row r="208" spans="3:9" x14ac:dyDescent="0.35">
      <c r="C208" s="6"/>
      <c r="E208" s="6"/>
      <c r="F208" s="6"/>
      <c r="I208" s="6"/>
    </row>
    <row r="209" spans="3:9" x14ac:dyDescent="0.35">
      <c r="C209" s="6"/>
      <c r="E209" s="6"/>
      <c r="F209" s="6"/>
      <c r="I209" s="6"/>
    </row>
    <row r="210" spans="3:9" x14ac:dyDescent="0.35">
      <c r="C210" s="6"/>
      <c r="E210" s="6"/>
      <c r="F210" s="6"/>
      <c r="I210" s="6"/>
    </row>
    <row r="211" spans="3:9" x14ac:dyDescent="0.35">
      <c r="C211" s="6"/>
      <c r="E211" s="6"/>
      <c r="F211" s="6"/>
      <c r="I211" s="6"/>
    </row>
    <row r="212" spans="3:9" x14ac:dyDescent="0.35">
      <c r="C212" s="6"/>
      <c r="E212" s="6"/>
      <c r="F212" s="6"/>
      <c r="I212" s="6"/>
    </row>
    <row r="213" spans="3:9" x14ac:dyDescent="0.35">
      <c r="C213" s="6"/>
      <c r="E213" s="6"/>
      <c r="F213" s="6"/>
      <c r="I213" s="6"/>
    </row>
    <row r="214" spans="3:9" x14ac:dyDescent="0.35">
      <c r="C214" s="6"/>
      <c r="E214" s="6"/>
      <c r="F214" s="6"/>
      <c r="I214" s="6"/>
    </row>
    <row r="215" spans="3:9" x14ac:dyDescent="0.35">
      <c r="C215" s="6"/>
      <c r="E215" s="6"/>
      <c r="F215" s="6"/>
      <c r="I215" s="6"/>
    </row>
    <row r="216" spans="3:9" x14ac:dyDescent="0.35">
      <c r="C216" s="6"/>
      <c r="E216" s="6"/>
      <c r="F216" s="6"/>
      <c r="I216" s="6"/>
    </row>
    <row r="217" spans="3:9" x14ac:dyDescent="0.35">
      <c r="C217" s="6"/>
      <c r="E217" s="6"/>
      <c r="F217" s="6"/>
      <c r="I217" s="6"/>
    </row>
    <row r="218" spans="3:9" x14ac:dyDescent="0.35">
      <c r="C218" s="6"/>
      <c r="E218" s="6"/>
      <c r="F218" s="6"/>
      <c r="I218" s="6"/>
    </row>
    <row r="219" spans="3:9" x14ac:dyDescent="0.35">
      <c r="C219" s="6"/>
      <c r="E219" s="6"/>
      <c r="F219" s="6"/>
      <c r="I219" s="6"/>
    </row>
    <row r="220" spans="3:9" x14ac:dyDescent="0.35">
      <c r="C220" s="6"/>
      <c r="E220" s="6"/>
      <c r="F220" s="6"/>
      <c r="I220" s="6"/>
    </row>
    <row r="221" spans="3:9" x14ac:dyDescent="0.35">
      <c r="C221" s="6"/>
      <c r="E221" s="6"/>
      <c r="F221" s="6"/>
      <c r="I221" s="6"/>
    </row>
    <row r="222" spans="3:9" x14ac:dyDescent="0.35">
      <c r="C222" s="6"/>
      <c r="E222" s="6"/>
      <c r="F222" s="6"/>
      <c r="I222" s="6"/>
    </row>
    <row r="223" spans="3:9" x14ac:dyDescent="0.35">
      <c r="C223" s="6"/>
      <c r="E223" s="6"/>
      <c r="F223" s="6"/>
      <c r="I223" s="6"/>
    </row>
    <row r="224" spans="3:9" x14ac:dyDescent="0.35">
      <c r="C224" s="6"/>
      <c r="E224" s="6"/>
      <c r="F224" s="6"/>
      <c r="I224" s="6"/>
    </row>
    <row r="225" spans="3:9" x14ac:dyDescent="0.35">
      <c r="C225" s="6"/>
      <c r="E225" s="6"/>
      <c r="F225" s="6"/>
      <c r="I225" s="6"/>
    </row>
    <row r="226" spans="3:9" x14ac:dyDescent="0.35">
      <c r="C226" s="6"/>
      <c r="E226" s="6"/>
      <c r="F226" s="6"/>
      <c r="I226" s="6"/>
    </row>
    <row r="227" spans="3:9" x14ac:dyDescent="0.35">
      <c r="C227" s="6"/>
      <c r="E227" s="6"/>
      <c r="F227" s="6"/>
      <c r="I227" s="6"/>
    </row>
    <row r="228" spans="3:9" x14ac:dyDescent="0.35">
      <c r="C228" s="6"/>
      <c r="E228" s="6"/>
      <c r="F228" s="6"/>
      <c r="I228" s="6"/>
    </row>
    <row r="229" spans="3:9" x14ac:dyDescent="0.35">
      <c r="C229" s="6"/>
      <c r="E229" s="6"/>
      <c r="F229" s="6"/>
      <c r="I229" s="6"/>
    </row>
    <row r="230" spans="3:9" x14ac:dyDescent="0.35">
      <c r="C230" s="6"/>
      <c r="E230" s="6"/>
      <c r="F230" s="6"/>
      <c r="I230" s="6"/>
    </row>
    <row r="231" spans="3:9" x14ac:dyDescent="0.35">
      <c r="C231" s="6"/>
      <c r="E231" s="6"/>
      <c r="F231" s="6"/>
      <c r="I231" s="6"/>
    </row>
    <row r="232" spans="3:9" x14ac:dyDescent="0.35">
      <c r="C232" s="6"/>
      <c r="E232" s="6"/>
      <c r="F232" s="6"/>
      <c r="I232" s="6"/>
    </row>
    <row r="233" spans="3:9" x14ac:dyDescent="0.35">
      <c r="C233" s="6"/>
      <c r="E233" s="6"/>
      <c r="F233" s="6"/>
      <c r="I233" s="6"/>
    </row>
    <row r="234" spans="3:9" x14ac:dyDescent="0.35">
      <c r="C234" s="6"/>
      <c r="E234" s="6"/>
      <c r="F234" s="6"/>
      <c r="I234" s="6"/>
    </row>
    <row r="235" spans="3:9" x14ac:dyDescent="0.35">
      <c r="C235" s="6"/>
      <c r="E235" s="6"/>
      <c r="F235" s="6"/>
      <c r="I235" s="6"/>
    </row>
    <row r="236" spans="3:9" x14ac:dyDescent="0.35">
      <c r="C236" s="6"/>
      <c r="E236" s="6"/>
      <c r="F236" s="6"/>
      <c r="I236" s="6"/>
    </row>
    <row r="237" spans="3:9" x14ac:dyDescent="0.35">
      <c r="C237" s="6"/>
      <c r="E237" s="6"/>
      <c r="F237" s="6"/>
      <c r="I237" s="6"/>
    </row>
    <row r="238" spans="3:9" x14ac:dyDescent="0.35">
      <c r="C238" s="6"/>
      <c r="E238" s="6"/>
      <c r="F238" s="6"/>
      <c r="I238" s="6"/>
    </row>
    <row r="239" spans="3:9" x14ac:dyDescent="0.35">
      <c r="C239" s="6"/>
      <c r="E239" s="6"/>
      <c r="F239" s="6"/>
      <c r="I239" s="6"/>
    </row>
    <row r="240" spans="3:9" x14ac:dyDescent="0.35">
      <c r="C240" s="6"/>
      <c r="E240" s="6"/>
      <c r="F240" s="6"/>
      <c r="I240" s="6"/>
    </row>
    <row r="241" spans="3:9" x14ac:dyDescent="0.35">
      <c r="C241" s="6"/>
      <c r="E241" s="6"/>
      <c r="F241" s="6"/>
      <c r="I241" s="6"/>
    </row>
    <row r="242" spans="3:9" x14ac:dyDescent="0.35">
      <c r="C242" s="6"/>
      <c r="E242" s="6"/>
      <c r="F242" s="6"/>
      <c r="I242" s="6"/>
    </row>
    <row r="243" spans="3:9" x14ac:dyDescent="0.35">
      <c r="C243" s="6"/>
      <c r="E243" s="6"/>
      <c r="F243" s="6"/>
      <c r="I243" s="6"/>
    </row>
    <row r="244" spans="3:9" x14ac:dyDescent="0.35">
      <c r="C244" s="6"/>
      <c r="E244" s="6"/>
      <c r="F244" s="6"/>
      <c r="I244" s="6"/>
    </row>
    <row r="245" spans="3:9" x14ac:dyDescent="0.35">
      <c r="C245" s="6"/>
      <c r="E245" s="6"/>
      <c r="F245" s="6"/>
      <c r="I245" s="6"/>
    </row>
    <row r="246" spans="3:9" x14ac:dyDescent="0.35">
      <c r="C246" s="6"/>
      <c r="E246" s="6"/>
      <c r="F246" s="6"/>
      <c r="I246" s="6"/>
    </row>
    <row r="247" spans="3:9" x14ac:dyDescent="0.35">
      <c r="C247" s="6"/>
      <c r="E247" s="6"/>
      <c r="F247" s="6"/>
      <c r="I247" s="6"/>
    </row>
    <row r="248" spans="3:9" x14ac:dyDescent="0.35">
      <c r="C248" s="6"/>
      <c r="E248" s="6"/>
      <c r="F248" s="6"/>
      <c r="I248" s="6"/>
    </row>
    <row r="249" spans="3:9" x14ac:dyDescent="0.35">
      <c r="C249" s="6"/>
      <c r="E249" s="6"/>
      <c r="F249" s="6"/>
      <c r="I249" s="6"/>
    </row>
    <row r="250" spans="3:9" x14ac:dyDescent="0.35">
      <c r="C250" s="6"/>
      <c r="E250" s="6"/>
      <c r="F250" s="6"/>
      <c r="I250" s="6"/>
    </row>
    <row r="251" spans="3:9" x14ac:dyDescent="0.35">
      <c r="C251" s="6"/>
      <c r="E251" s="6"/>
      <c r="F251" s="6"/>
      <c r="I251" s="6"/>
    </row>
    <row r="252" spans="3:9" x14ac:dyDescent="0.35">
      <c r="C252" s="6"/>
      <c r="E252" s="6"/>
      <c r="F252" s="6"/>
      <c r="I252" s="6"/>
    </row>
    <row r="253" spans="3:9" x14ac:dyDescent="0.35">
      <c r="C253" s="6"/>
      <c r="E253" s="6"/>
      <c r="F253" s="6"/>
      <c r="I253" s="6"/>
    </row>
    <row r="254" spans="3:9" x14ac:dyDescent="0.35">
      <c r="C254" s="6"/>
      <c r="E254" s="6"/>
      <c r="F254" s="6"/>
      <c r="I254" s="6"/>
    </row>
    <row r="255" spans="3:9" x14ac:dyDescent="0.35">
      <c r="C255" s="6"/>
      <c r="E255" s="6"/>
      <c r="F255" s="6"/>
      <c r="I255" s="6"/>
    </row>
  </sheetData>
  <sheetProtection password="C143" sheet="1" objects="1" scenarios="1"/>
  <mergeCells count="18">
    <mergeCell ref="B37:H37"/>
    <mergeCell ref="Q37:S37"/>
    <mergeCell ref="B38:G38"/>
    <mergeCell ref="Q38:S38"/>
    <mergeCell ref="K9:K11"/>
    <mergeCell ref="K12:K16"/>
    <mergeCell ref="K17:K21"/>
    <mergeCell ref="K22:K26"/>
    <mergeCell ref="K27:K29"/>
    <mergeCell ref="K34:K35"/>
    <mergeCell ref="B1:E1"/>
    <mergeCell ref="Q1:S1"/>
    <mergeCell ref="H7:H35"/>
    <mergeCell ref="I7:I35"/>
    <mergeCell ref="J7:J35"/>
    <mergeCell ref="L7:L35"/>
    <mergeCell ref="M7:M35"/>
    <mergeCell ref="N7:N35"/>
  </mergeCells>
  <conditionalFormatting sqref="B7:B35">
    <cfRule type="cellIs" dxfId="21" priority="2" operator="greaterThanOrEqual">
      <formula>1</formula>
    </cfRule>
  </conditionalFormatting>
  <conditionalFormatting sqref="B7:B35 D7:D35">
    <cfRule type="expression" dxfId="20" priority="3">
      <formula>LEN(TRIM(B7))=0</formula>
    </cfRule>
  </conditionalFormatting>
  <conditionalFormatting sqref="S7:S35">
    <cfRule type="cellIs" dxfId="19" priority="4" operator="equal">
      <formula>"NEVYHOVUJE"</formula>
    </cfRule>
    <cfRule type="cellIs" dxfId="18" priority="5" operator="equal">
      <formula>"VYHOVUJE"</formula>
    </cfRule>
  </conditionalFormatting>
  <conditionalFormatting sqref="Q7:Q35 G7:G35">
    <cfRule type="expression" dxfId="17" priority="6">
      <formula>LEN(TRIM(G7))&gt;0</formula>
    </cfRule>
    <cfRule type="expression" dxfId="16" priority="7">
      <formula>LEN(TRIM(G7))=0</formula>
    </cfRule>
  </conditionalFormatting>
  <conditionalFormatting sqref="Q7:Q35 G7:G35">
    <cfRule type="expression" dxfId="15" priority="8">
      <formula>LEN(TRIM(G7))&gt;0</formula>
    </cfRule>
  </conditionalFormatting>
  <conditionalFormatting sqref="G7:G35">
    <cfRule type="expression" dxfId="14" priority="9">
      <formula>LEN(TRIM(G7))&gt;0</formula>
    </cfRule>
    <cfRule type="expression" dxfId="13" priority="10">
      <formula>LEN(TRIM(G7))=0</formula>
    </cfRule>
  </conditionalFormatting>
  <dataValidations count="2">
    <dataValidation type="list" showInputMessage="1" showErrorMessage="1" sqref="I7:I35">
      <formula1>"ANO,NE"</formula1>
      <formula2>0</formula2>
    </dataValidation>
    <dataValidation type="list" showInputMessage="1" showErrorMessage="1" sqref="E7:E35">
      <formula1>"ks,bal,sada,m,"</formula1>
      <formula2>0</formula2>
    </dataValidation>
  </dataValidations>
  <pageMargins left="0.139583333333333" right="3.3333333333333298E-2" top="9.1666666666666702E-2" bottom="0.100694444444444" header="0.51180555555555496" footer="0.51180555555555496"/>
  <pageSetup paperSize="9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T7:T35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24</cp:revision>
  <cp:lastPrinted>2014-08-22T08:44:13Z</cp:lastPrinted>
  <dcterms:created xsi:type="dcterms:W3CDTF">2014-03-05T12:43:32Z</dcterms:created>
  <dcterms:modified xsi:type="dcterms:W3CDTF">2020-05-14T06:37:44Z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