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03_DNS_2020\5) kancelářské potřeby (II.)\KP_(II.) - 015-2020\2) Vyzva\pracovni dokumenty - vyzva\"/>
    </mc:Choice>
  </mc:AlternateContent>
  <xr:revisionPtr revIDLastSave="0" documentId="14_{91EDF86B-4970-45D9-9C17-FFE22F065BC2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Kancelářské potřeby" sheetId="1" r:id="rId1"/>
  </sheets>
  <definedNames>
    <definedName name="_xlnm.Print_Area" localSheetId="0">'Kancelářské potřeby'!$B$1:$N$74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71" i="1" l="1"/>
  <c r="J71" i="1"/>
  <c r="K70" i="1"/>
  <c r="J70" i="1"/>
  <c r="K69" i="1"/>
  <c r="J69" i="1"/>
  <c r="K68" i="1"/>
  <c r="J68" i="1"/>
  <c r="K67" i="1"/>
  <c r="J67" i="1"/>
  <c r="K66" i="1"/>
  <c r="J66" i="1"/>
  <c r="K65" i="1"/>
  <c r="J65" i="1"/>
  <c r="K64" i="1"/>
  <c r="J64" i="1"/>
  <c r="K63" i="1"/>
  <c r="J63" i="1"/>
  <c r="K62" i="1"/>
  <c r="J62" i="1"/>
  <c r="K61" i="1"/>
  <c r="J61" i="1"/>
  <c r="K60" i="1"/>
  <c r="J60" i="1"/>
  <c r="K59" i="1"/>
  <c r="J59" i="1"/>
  <c r="K58" i="1"/>
  <c r="J58" i="1"/>
  <c r="K57" i="1"/>
  <c r="J57" i="1"/>
  <c r="K56" i="1"/>
  <c r="J56" i="1"/>
  <c r="K55" i="1"/>
  <c r="J55" i="1"/>
  <c r="K54" i="1"/>
  <c r="J54" i="1"/>
  <c r="K53" i="1"/>
  <c r="J53" i="1"/>
  <c r="K52" i="1"/>
  <c r="J52" i="1"/>
  <c r="K51" i="1"/>
  <c r="J51" i="1"/>
  <c r="K50" i="1"/>
  <c r="J50" i="1"/>
  <c r="K49" i="1"/>
  <c r="J49" i="1"/>
  <c r="K48" i="1"/>
  <c r="J48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G71" i="1" l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H74" i="1" l="1"/>
  <c r="I74" i="1"/>
</calcChain>
</file>

<file path=xl/sharedStrings.xml><?xml version="1.0" encoding="utf-8"?>
<sst xmlns="http://schemas.openxmlformats.org/spreadsheetml/2006/main" count="227" uniqueCount="147">
  <si>
    <t>Kancelářské potřeby (II.) - 015 - 2020 (KP-(II.)-015-2020)</t>
  </si>
  <si>
    <t>Priloha_c._1_KS_technicke_specifikace_KP-(II.)-015-2020</t>
  </si>
  <si>
    <t>[DOPLNÍ DODAVATEL]</t>
  </si>
  <si>
    <t>Položka</t>
  </si>
  <si>
    <t xml:space="preserve">Název </t>
  </si>
  <si>
    <t>Množství</t>
  </si>
  <si>
    <t>Měrná jednotka [MJ]</t>
  </si>
  <si>
    <t>Popis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</si>
  <si>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</si>
  <si>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</si>
  <si>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</si>
  <si>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</si>
  <si>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</si>
  <si>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Fakturace </t>
  </si>
  <si>
    <t xml:space="preserve">Kontaktní osoba 
k převzetí zboží </t>
  </si>
  <si>
    <t xml:space="preserve">Místo dodání </t>
  </si>
  <si>
    <t>Podložka A4 s klipem uzaviratelná</t>
  </si>
  <si>
    <t>ks</t>
  </si>
  <si>
    <t>Formát A4, plast, kovový klip, uzavíratelná (pro řidiče).</t>
  </si>
  <si>
    <t>Samostatná faktura</t>
  </si>
  <si>
    <t>SKM – Ilona Polívková, 
Tel.: 725 549 941,
Email: polivkov@skm.zcu.cz</t>
  </si>
  <si>
    <t xml:space="preserve">Máchova 14,
301 00 Plzeň 
Kolej Máchova 14-16 </t>
  </si>
  <si>
    <t>Euroobal A4 - hladký</t>
  </si>
  <si>
    <t>bal</t>
  </si>
  <si>
    <t>Čiré, min. 45 mic. Balení min. 100 ks.</t>
  </si>
  <si>
    <t xml:space="preserve">Euroobal A4 - krupička </t>
  </si>
  <si>
    <t xml:space="preserve">Euroobal A5  </t>
  </si>
  <si>
    <t>Čiré, 42 mic. Balení min. 25ks.</t>
  </si>
  <si>
    <t>Obaly "L" A4 – čiré</t>
  </si>
  <si>
    <t>Nezávěsné hladké PVC obaly, vkládání na šířku i na výšku, min. 150 mic. Min. 10 ks v balení.</t>
  </si>
  <si>
    <t>Blok lepený bílý -  špalík 8-9 x 8-9 cm</t>
  </si>
  <si>
    <t>Slepený špalíček bílých papírů.</t>
  </si>
  <si>
    <t>Blok lepený barevný - špalík 8-9 x 8-9 cm</t>
  </si>
  <si>
    <t>Slepený špalíček barevných papírů.</t>
  </si>
  <si>
    <t>Blok nelepený bílý - špalík 8-9 x 8-9 cm</t>
  </si>
  <si>
    <t>Nelepený bílý, volné listy.</t>
  </si>
  <si>
    <t xml:space="preserve">Samolepící záložky: šipky 12 x 42 mm – 5x neon </t>
  </si>
  <si>
    <t>Popisovatelné šipky, neonové samolepicí záložky, plastové, průhledné. 5x 25ks  v balení.</t>
  </si>
  <si>
    <t xml:space="preserve">Blok A5 lepený linka </t>
  </si>
  <si>
    <t xml:space="preserve">Min. 50 listů, lepená vazba. </t>
  </si>
  <si>
    <t>Sešit A5 linka</t>
  </si>
  <si>
    <t xml:space="preserve">Min. 40 listů. </t>
  </si>
  <si>
    <t>Sešit A5 čtvereček</t>
  </si>
  <si>
    <t>Sešit A4 linka</t>
  </si>
  <si>
    <t>Záznamní kniha A4 - linka</t>
  </si>
  <si>
    <t xml:space="preserve">Min. 100 listů, bělený bezdřevý papír, šitá vazba, laminovaný povrch desek. </t>
  </si>
  <si>
    <t xml:space="preserve">Papír kancelářský A4 kvalita"C"  </t>
  </si>
  <si>
    <t>Gramáž 80±2; tloušťka 106±3; vlhkost 3,9-5,3%; opacita min. 90; bělost 146±CIE; hrubost dle Bendsena 220±50 cm3/min; permeabilita &lt;1250cm3/min. Vhodný do všech kopírovacích strojů a laserových tiskáren, pro jednostranný tisk při spotřebě do 250 listů (půl balíku) denně. Nedoporučuje se do inkoustových tiskáren. 1 bal /500 listů.</t>
  </si>
  <si>
    <t>Papír barevný kopírovací A4 80g - mix 5 barev</t>
  </si>
  <si>
    <t>Pro tisk i kopírování ve všech typech techniky, 1 bal/100 listů.</t>
  </si>
  <si>
    <t>Obálky C6 114 x 162 mm</t>
  </si>
  <si>
    <t>Samolepící, 1 bal/ 50ks.</t>
  </si>
  <si>
    <t>Obálky C5 162 x 229 mm</t>
  </si>
  <si>
    <t>Samolepící, 1 bal/50ks.</t>
  </si>
  <si>
    <t>Obálky DL 110 x 220 mm - bez okénka</t>
  </si>
  <si>
    <t>Samolepicí, 1 bal/50ks.</t>
  </si>
  <si>
    <t>Obálky B4 , 250 x 353 mm</t>
  </si>
  <si>
    <t>Samolepící bílé.</t>
  </si>
  <si>
    <t>Lepicí páska 25mm x 66m transparentní</t>
  </si>
  <si>
    <t>Kvalitní lepicí páska průhledná.</t>
  </si>
  <si>
    <t>Lepicí páska 38mm x 66m transparentní</t>
  </si>
  <si>
    <t>Lepicí páska 50mm x 66m transparentní</t>
  </si>
  <si>
    <t>Propisovací tužka jednorázová</t>
  </si>
  <si>
    <t>Obyčejná jednorázová propiska. Nelze měnit náplň! Barva krytky odpovídá barvě náplně.</t>
  </si>
  <si>
    <t>Popisovač - 0,3 mm - sada 4ks</t>
  </si>
  <si>
    <t>sada</t>
  </si>
  <si>
    <t>Velmi jemný plastický hrot, šíře stopy 0,3 mm. Sada: barvy černá, zelená, červená, modrá.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</si>
  <si>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</si>
  <si>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</si>
  <si>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</si>
  <si>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</si>
  <si>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Popisovač CD/DVD  1 mm</t>
  </si>
  <si>
    <t xml:space="preserve">Permanentní popisovač, kulatý hrot, šíře stopy 2 mm, popisovač se speciálním inkoustem pro popis CD a DVD. 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</si>
  <si>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</si>
  <si>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</si>
  <si>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1-4 mm - sada 6ks</t>
  </si>
  <si>
    <t>Klínový hrot, šíře stopy 1-4 mm, ventilační uzávěr , vhodný i na faxový papír. 6 ks v balení.</t>
  </si>
  <si>
    <t>Magnety  20mm - černé</t>
  </si>
  <si>
    <t>Doplněk ke všem magnetickým tabulím.</t>
  </si>
  <si>
    <t>Magnety 24 mm - mix barev</t>
  </si>
  <si>
    <t>Doplněk ke všem magnetickým tabulím, barevný mix, průměr 24 mm. Min. 10 ks v balení</t>
  </si>
  <si>
    <t>Propustka k lékaři</t>
  </si>
  <si>
    <t>1balení/ min. 100 listů.</t>
  </si>
  <si>
    <t>Děrovačka  - min. 10 listů</t>
  </si>
  <si>
    <t>S posuvným příložníkem na formáty A6 až A4, rozteč mezi otvory 8 cm, gumová odjímatelná podložka pro snadné vysypání odpadu, kapac. děrování min. 10 listů současně.</t>
  </si>
  <si>
    <t xml:space="preserve">Spojovače 24/6  </t>
  </si>
  <si>
    <t>Vysoce kvalitní pozinkované spojovače, min. 1000 ks v balení.</t>
  </si>
  <si>
    <t>Spony kancelářské  32</t>
  </si>
  <si>
    <t xml:space="preserve">Rozměr 32 mm, pozinkované, lesklé, min. 75ks v balení. </t>
  </si>
  <si>
    <t>Spony dopisní barevné 32</t>
  </si>
  <si>
    <t>Rozměr 32 mm, barevný drát, min. 75ks v balení.</t>
  </si>
  <si>
    <t>Korekční strojek jednorázový</t>
  </si>
  <si>
    <t>Šíře 5 mm, návin min. 6 m, korekční roller ve tvaru pera, suchá korekce, kryje okamžitě, korekce na běžném i faxovém papíru, nezanechává stopy či skvrny na fotokopiích.</t>
  </si>
  <si>
    <t>Příjmový pokladní doklad - nečíslovaný</t>
  </si>
  <si>
    <t>Formát A6, propisovací, min. 100 listů.</t>
  </si>
  <si>
    <t>Pokladní kotoučky 57/50/12</t>
  </si>
  <si>
    <t>Vyrobeny z termocitlivého papíru.</t>
  </si>
  <si>
    <t>Pravítko 30cm</t>
  </si>
  <si>
    <t>Transparentní.</t>
  </si>
  <si>
    <r>
      <rPr>
        <sz val="11"/>
        <color rgb="FF000000"/>
        <rFont val="Calibri"/>
        <family val="2"/>
        <charset val="238"/>
      </rPr>
      <t>Pořadač pákový A4 - 5 cm, prešpán</t>
    </r>
    <r>
      <rPr>
        <b/>
        <sz val="11"/>
        <color rgb="FF000000"/>
        <rFont val="Calibri"/>
        <family val="2"/>
        <charset val="238"/>
      </rPr>
      <t xml:space="preserve"> žlutý</t>
    </r>
  </si>
  <si>
    <t>Karton z vnější strany potažený prešpánem, z vnitřní strany hladký papír, uzavírací kroužky proti náhodnému otevření, kovová ochranná lišta pro delší životnost, hřbetní kroužek.</t>
  </si>
  <si>
    <t xml:space="preserve">PS-A - Michaela Cíglerová,
Tel: 606 665 199,
Email: ciglerov@ps.zcu.cz </t>
  </si>
  <si>
    <t>Kollárova 19, 
301 00 Plzeň,
Provoz a služby – Autodoprava, 
Místnost KO 217</t>
  </si>
  <si>
    <r>
      <rPr>
        <sz val="11"/>
        <color rgb="FF000000"/>
        <rFont val="Calibri"/>
        <family val="2"/>
        <charset val="238"/>
      </rPr>
      <t xml:space="preserve">Pořadač pákový A4 - 7,5 cm, prešpán 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žlutý</t>
    </r>
  </si>
  <si>
    <t xml:space="preserve">Karton z vnější strany potažený prešpánem, z vnitřní strany hladký papír, uzavírací kroužky proti náhodnému otevření, kovová ochranná lišta. </t>
  </si>
  <si>
    <t>Rozlišovač kartonový A4  - 12 barev</t>
  </si>
  <si>
    <t>Barevný rozlišovač, formát A4, euroděrování, popisovatelný titulní list, min. 12 listů/ balení.</t>
  </si>
  <si>
    <t xml:space="preserve">Papír kancelářský A4 kvalita"B"  </t>
  </si>
  <si>
    <t>Gramáž 80±2; tloušťka 160±3; vlhkost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</si>
  <si>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Kovová tužka (versatilka)</t>
  </si>
  <si>
    <t>Vyměnítelná tuha.</t>
  </si>
  <si>
    <t>Tuhy do kovové tužky (versatilky)</t>
  </si>
  <si>
    <t>Kompatibilní s pol.č. 48 Kovová tužka (versatilka). Min. 6 ks v balení.</t>
  </si>
  <si>
    <t>Korekční pero</t>
  </si>
  <si>
    <t>Korekční lak v tužce, tenký kovový hrot.</t>
  </si>
  <si>
    <t>Záznam o provozu vozidla osobní dopravy</t>
  </si>
  <si>
    <t>Záznam o provozu vozidla osobní dopravy, číslovaný, min. 100 listů, tiskový papír, 21 x 14,5cm.</t>
  </si>
  <si>
    <t>Archivační krabice na dokumenty A4</t>
  </si>
  <si>
    <t>Kartonová krabice pro dlouhodobé skladování dokumentů formátu A4, šíře hřbetu 9 -11,5 cm, možnost uložení ve skupinovém boxu, cca 330 x 260 x 110 mm.</t>
  </si>
  <si>
    <t>Mgr. Josef Zeman, 
Tel.: 735715881, 
Email: zemanj@kfi.zcu.cz</t>
  </si>
  <si>
    <t xml:space="preserve">Sedláčkova 19,
301 00 Plzeň,
Fakulta filozofická -
Katedra filozofie,
Místnost RJ 210 </t>
  </si>
  <si>
    <t>Pořadač 4-kroužkový A4 - 3,5 cm (černý)</t>
  </si>
  <si>
    <t>Plast, formát A4, šíře hřbetu 3,5 cm, průměr kroužků 25 mm, kapacita cca 190 listů, hřbetní kapsa se štítkem na popisky.</t>
  </si>
  <si>
    <t xml:space="preserve">Sešívačka min.20listů	</t>
  </si>
  <si>
    <t>Sešití min. 20 listů, spojovače 24/6, celokovová nebo kovová + pevný plast.</t>
  </si>
  <si>
    <t xml:space="preserve">Podložka A4 s klipem jednoduchá </t>
  </si>
  <si>
    <t>Formát A4, plast, kovový klip.</t>
  </si>
  <si>
    <t>Euroobal A4 – hladký</t>
  </si>
  <si>
    <t xml:space="preserve">Samolepící bločky 38 x 51 mm,  4 x neon  </t>
  </si>
  <si>
    <t>Samolepicí blok, každý lístek má podél jedné strany lepivý pásek, 4 barvy po 50 listech v balení.</t>
  </si>
  <si>
    <t>Samolepící záložky 20 x 50 mm - 4 barvy</t>
  </si>
  <si>
    <t>Možnost mnohonásobné aplikace, po odlepení nezanechávají žádnou stopu, 4x 50 listů.</t>
  </si>
  <si>
    <t>Blok A4 boční spirála linka</t>
  </si>
  <si>
    <t>Min. 50 listů , spirála vlevo.</t>
  </si>
  <si>
    <t>Papír kancelářský A4 kvalita"B"</t>
  </si>
  <si>
    <t>Karton kreslící bílý A4 220g</t>
  </si>
  <si>
    <t>Bílý karton (čtvrtka), 1 bal/200 listů.</t>
  </si>
  <si>
    <t>pastelky - 24 barev</t>
  </si>
  <si>
    <t>Klasické šestihranné pastelky, barevně lakované.</t>
  </si>
  <si>
    <t>Klínový hrot, šíře stopy 1-4 mm, ventilační uzávěr, vhodný i na faxový papír. 6 ks v balení.</t>
  </si>
  <si>
    <t xml:space="preserve">Propisovací tužka jednorázová  </t>
  </si>
  <si>
    <r>
      <rPr>
        <b/>
        <sz val="11"/>
        <color rgb="FF000000"/>
        <rFont val="Calibri"/>
        <family val="2"/>
        <charset val="238"/>
      </rPr>
      <t>Informace pro dodavatele:</t>
    </r>
    <r>
      <rPr>
        <sz val="11"/>
        <color rgb="FF000000"/>
        <rFont val="Calibri"/>
        <family val="2"/>
        <charset val="238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</si>
  <si>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</si>
  <si>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</si>
  <si>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telefonní čísla nedovolá, bude v takovém případě volat tel. 377 631 332.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</si>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</sst>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Kč&quot;"/>
    <numFmt numFmtId="165" formatCode="#,##0.00\ &quot;Kč&quot;"/>
    <numFmt numFmtId="166" formatCode="_-* #,##0.00\ &quot;Kč&quot;_-;\-* #,##0.00\ &quot;Kč&quot;_-;_-* &quot; &quot;??,_-;_-@_-"/>
  </numFmts>
  <fonts count="12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rgb="FFFFFF99"/>
      </patternFill>
    </fill>
    <fill>
      <patternFill patternType="solid">
        <fgColor rgb="FFDDE9F7"/>
        <bgColor rgb="FFC9F1FF"/>
      </patternFill>
    </fill>
    <fill>
      <patternFill patternType="solid">
        <fgColor rgb="FFFFFFB7"/>
        <bgColor indexed="64"/>
      </patternFill>
    </fill>
    <fill>
      <patternFill patternType="solid">
        <fgColor theme="0"/>
        <bgColor rgb="FF80F29B"/>
      </patternFill>
    </fill>
    <fill>
      <patternFill patternType="solid">
        <fgColor theme="0"/>
        <bgColor rgb="FFDDE9F7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double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06">
    <xf numFmtId="0" fontId="0" fillId="0" borderId="0" xfId="0"/>
    <xf numFmtId="0" fontId="0" fillId="0" borderId="0" xfId="0" applyAlignment="1" applyProtection="1">
      <alignment horizontal="right" vertical="center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0" fillId="0" borderId="0" xfId="0" applyBorder="1" applyAlignment="1" applyProtection="1">
      <alignment horizontal="right" vertical="center" indent="1"/>
    </xf>
    <xf numFmtId="0" fontId="3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7" fillId="3" borderId="3" xfId="0" applyFont="1" applyFill="1" applyBorder="1" applyAlignment="1" applyProtection="1">
      <alignment horizontal="center" vertical="center" textRotation="90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7" fillId="3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7" fillId="3" borderId="17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vertical="center" wrapText="1"/>
    </xf>
    <xf numFmtId="164" fontId="8" fillId="0" borderId="0" xfId="0" applyNumberFormat="1" applyFont="1" applyBorder="1" applyAlignment="1" applyProtection="1">
      <alignment horizontal="right" vertical="center" indent="1"/>
    </xf>
    <xf numFmtId="164" fontId="2" fillId="0" borderId="19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166" fontId="0" fillId="0" borderId="8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166" fontId="0" fillId="0" borderId="7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166" fontId="0" fillId="0" borderId="12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166" fontId="0" fillId="0" borderId="15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0" fillId="0" borderId="23" xfId="0" applyNumberFormat="1" applyFill="1" applyBorder="1" applyAlignment="1" applyProtection="1">
      <alignment horizontal="center" vertical="center"/>
    </xf>
    <xf numFmtId="0" fontId="0" fillId="6" borderId="7" xfId="2" applyFont="1" applyFill="1" applyBorder="1" applyAlignment="1" applyProtection="1">
      <alignment horizontal="left" vertical="center" wrapText="1"/>
    </xf>
    <xf numFmtId="0" fontId="0" fillId="6" borderId="7" xfId="2" applyFont="1" applyFill="1" applyBorder="1" applyAlignment="1" applyProtection="1">
      <alignment horizontal="center" vertical="center" wrapText="1"/>
    </xf>
    <xf numFmtId="164" fontId="0" fillId="7" borderId="8" xfId="0" applyNumberFormat="1" applyFill="1" applyBorder="1" applyAlignment="1" applyProtection="1">
      <alignment horizontal="right" vertical="center" indent="1"/>
    </xf>
    <xf numFmtId="164" fontId="0" fillId="7" borderId="7" xfId="0" applyNumberFormat="1" applyFill="1" applyBorder="1" applyAlignment="1" applyProtection="1">
      <alignment horizontal="right" vertical="center" indent="1"/>
    </xf>
    <xf numFmtId="0" fontId="4" fillId="6" borderId="7" xfId="1" applyFont="1" applyFill="1" applyBorder="1" applyAlignment="1" applyProtection="1">
      <alignment horizontal="left" vertical="center" wrapText="1"/>
    </xf>
    <xf numFmtId="0" fontId="4" fillId="6" borderId="7" xfId="1" applyFont="1" applyFill="1" applyBorder="1" applyAlignment="1" applyProtection="1">
      <alignment horizontal="center" vertical="center" wrapText="1"/>
    </xf>
    <xf numFmtId="0" fontId="4" fillId="6" borderId="7" xfId="2" applyFont="1" applyFill="1" applyBorder="1" applyAlignment="1" applyProtection="1">
      <alignment horizontal="left" vertical="center" wrapText="1"/>
    </xf>
    <xf numFmtId="0" fontId="4" fillId="6" borderId="7" xfId="2" applyFont="1" applyFill="1" applyBorder="1" applyAlignment="1" applyProtection="1">
      <alignment horizontal="center" vertical="center" wrapText="1"/>
    </xf>
    <xf numFmtId="0" fontId="0" fillId="6" borderId="15" xfId="2" applyFont="1" applyFill="1" applyBorder="1" applyAlignment="1" applyProtection="1">
      <alignment horizontal="left" vertical="center" wrapText="1"/>
    </xf>
    <xf numFmtId="0" fontId="0" fillId="6" borderId="15" xfId="2" applyFont="1" applyFill="1" applyBorder="1" applyAlignment="1" applyProtection="1">
      <alignment horizontal="center" vertical="center" wrapText="1"/>
    </xf>
    <xf numFmtId="164" fontId="0" fillId="7" borderId="15" xfId="0" applyNumberFormat="1" applyFill="1" applyBorder="1" applyAlignment="1" applyProtection="1">
      <alignment horizontal="right" vertical="center" indent="1"/>
    </xf>
    <xf numFmtId="164" fontId="0" fillId="7" borderId="12" xfId="0" applyNumberFormat="1" applyFill="1" applyBorder="1" applyAlignment="1" applyProtection="1">
      <alignment horizontal="right" vertical="center" indent="1"/>
    </xf>
    <xf numFmtId="164" fontId="0" fillId="6" borderId="15" xfId="0" applyNumberFormat="1" applyFill="1" applyBorder="1" applyAlignment="1" applyProtection="1">
      <alignment horizontal="right" vertical="center" indent="1"/>
    </xf>
    <xf numFmtId="164" fontId="0" fillId="6" borderId="8" xfId="0" applyNumberFormat="1" applyFill="1" applyBorder="1" applyAlignment="1" applyProtection="1">
      <alignment horizontal="right" vertical="center" indent="1"/>
    </xf>
    <xf numFmtId="164" fontId="0" fillId="6" borderId="7" xfId="0" applyNumberFormat="1" applyFill="1" applyBorder="1" applyAlignment="1" applyProtection="1">
      <alignment horizontal="right" vertical="center" indent="1"/>
    </xf>
    <xf numFmtId="164" fontId="0" fillId="6" borderId="7" xfId="2" applyNumberFormat="1" applyFont="1" applyFill="1" applyBorder="1" applyAlignment="1" applyProtection="1">
      <alignment horizontal="right" vertical="center" wrapText="1" indent="1"/>
    </xf>
    <xf numFmtId="164" fontId="4" fillId="6" borderId="7" xfId="1" applyNumberFormat="1" applyFont="1" applyFill="1" applyBorder="1" applyAlignment="1" applyProtection="1">
      <alignment horizontal="right" vertical="center" wrapText="1" indent="1"/>
    </xf>
    <xf numFmtId="164" fontId="4" fillId="6" borderId="7" xfId="2" applyNumberFormat="1" applyFont="1" applyFill="1" applyBorder="1" applyAlignment="1" applyProtection="1">
      <alignment horizontal="right" vertical="center" wrapText="1" indent="1"/>
    </xf>
    <xf numFmtId="164" fontId="0" fillId="6" borderId="15" xfId="2" applyNumberFormat="1" applyFont="1" applyFill="1" applyBorder="1" applyAlignment="1" applyProtection="1">
      <alignment horizontal="right" vertical="center" wrapText="1" indent="1"/>
    </xf>
    <xf numFmtId="0" fontId="3" fillId="0" borderId="1" xfId="0" applyFont="1" applyBorder="1" applyAlignment="1" applyProtection="1">
      <alignment horizontal="left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164" fontId="2" fillId="0" borderId="20" xfId="0" applyNumberFormat="1" applyFont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24" xfId="0" applyFont="1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10" fillId="0" borderId="27" xfId="0" applyNumberFormat="1" applyFont="1" applyBorder="1" applyAlignment="1" applyProtection="1">
      <alignment horizontal="left" vertical="center" wrapText="1" indent="7"/>
    </xf>
    <xf numFmtId="0" fontId="10" fillId="0" borderId="0" xfId="0" applyNumberFormat="1" applyFont="1" applyBorder="1" applyAlignment="1" applyProtection="1">
      <alignment horizontal="left" vertical="center" wrapText="1" indent="7"/>
    </xf>
    <xf numFmtId="0" fontId="2" fillId="5" borderId="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horizontal="right" vertical="center" wrapText="1"/>
    </xf>
    <xf numFmtId="0" fontId="0" fillId="0" borderId="0" xfId="0" applyAlignment="1" applyProtection="1"/>
    <xf numFmtId="0" fontId="5" fillId="0" borderId="0" xfId="0" applyFont="1" applyAlignment="1" applyProtection="1">
      <alignment horizontal="justify" vertical="center" wrapText="1"/>
    </xf>
    <xf numFmtId="0" fontId="5" fillId="0" borderId="0" xfId="0" applyFont="1" applyAlignment="1" applyProtection="1">
      <alignment vertical="center" wrapText="1"/>
    </xf>
    <xf numFmtId="164" fontId="0" fillId="0" borderId="0" xfId="0" applyNumberFormat="1" applyAlignment="1" applyProtection="1">
      <alignment vertical="center"/>
    </xf>
    <xf numFmtId="3" fontId="0" fillId="5" borderId="6" xfId="0" applyNumberFormat="1" applyFill="1" applyBorder="1" applyAlignment="1" applyProtection="1">
      <alignment horizontal="center" vertical="center" wrapText="1"/>
    </xf>
    <xf numFmtId="3" fontId="0" fillId="6" borderId="7" xfId="0" applyNumberFormat="1" applyFill="1" applyBorder="1" applyAlignment="1" applyProtection="1">
      <alignment horizontal="center" vertical="center" wrapText="1"/>
    </xf>
    <xf numFmtId="0" fontId="0" fillId="6" borderId="4" xfId="0" applyFont="1" applyFill="1" applyBorder="1" applyAlignment="1" applyProtection="1">
      <alignment horizontal="center" vertical="center" wrapText="1"/>
    </xf>
    <xf numFmtId="0" fontId="0" fillId="6" borderId="5" xfId="0" applyFont="1" applyFill="1" applyBorder="1" applyAlignment="1" applyProtection="1">
      <alignment horizontal="center" vertical="center" wrapText="1"/>
    </xf>
    <xf numFmtId="3" fontId="0" fillId="5" borderId="1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5" borderId="14" xfId="0" applyNumberFormat="1" applyFill="1" applyBorder="1" applyAlignment="1" applyProtection="1">
      <alignment horizontal="center" vertical="center" wrapText="1"/>
    </xf>
    <xf numFmtId="3" fontId="0" fillId="6" borderId="15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5" borderId="16" xfId="0" applyNumberFormat="1" applyFill="1" applyBorder="1" applyAlignment="1" applyProtection="1">
      <alignment horizontal="center" vertical="center" wrapText="1"/>
    </xf>
    <xf numFmtId="0" fontId="0" fillId="6" borderId="15" xfId="0" applyFont="1" applyFill="1" applyBorder="1" applyAlignment="1" applyProtection="1">
      <alignment vertical="center" wrapText="1"/>
    </xf>
    <xf numFmtId="0" fontId="0" fillId="6" borderId="15" xfId="0" applyFont="1" applyFill="1" applyBorder="1" applyAlignment="1" applyProtection="1">
      <alignment horizontal="center" vertical="center" wrapText="1"/>
    </xf>
    <xf numFmtId="0" fontId="0" fillId="6" borderId="8" xfId="0" applyFont="1" applyFill="1" applyBorder="1" applyAlignment="1" applyProtection="1">
      <alignment horizontal="left" vertical="center" wrapText="1" indent="1"/>
    </xf>
    <xf numFmtId="3" fontId="0" fillId="6" borderId="8" xfId="0" applyNumberFormat="1" applyFill="1" applyBorder="1" applyAlignment="1" applyProtection="1">
      <alignment horizontal="center" vertical="center" wrapText="1"/>
    </xf>
    <xf numFmtId="0" fontId="0" fillId="6" borderId="8" xfId="0" applyFont="1" applyFill="1" applyBorder="1" applyAlignment="1" applyProtection="1">
      <alignment horizontal="center" vertical="center" wrapText="1"/>
    </xf>
    <xf numFmtId="0" fontId="0" fillId="6" borderId="8" xfId="0" applyFont="1" applyFill="1" applyBorder="1" applyAlignment="1" applyProtection="1">
      <alignment vertical="center" wrapText="1"/>
    </xf>
    <xf numFmtId="0" fontId="0" fillId="6" borderId="21" xfId="0" applyFont="1" applyFill="1" applyBorder="1" applyAlignment="1" applyProtection="1">
      <alignment horizontal="center" vertical="center" wrapText="1"/>
    </xf>
    <xf numFmtId="0" fontId="0" fillId="6" borderId="20" xfId="0" applyFont="1" applyFill="1" applyBorder="1" applyAlignment="1" applyProtection="1">
      <alignment horizontal="center" vertical="center" wrapText="1"/>
    </xf>
    <xf numFmtId="0" fontId="0" fillId="6" borderId="7" xfId="0" applyFont="1" applyFill="1" applyBorder="1" applyAlignment="1" applyProtection="1">
      <alignment horizontal="left" vertical="center" wrapText="1" indent="1"/>
    </xf>
    <xf numFmtId="0" fontId="0" fillId="6" borderId="7" xfId="0" applyFont="1" applyFill="1" applyBorder="1" applyAlignment="1" applyProtection="1">
      <alignment horizontal="center" vertical="center" wrapText="1"/>
    </xf>
    <xf numFmtId="0" fontId="0" fillId="6" borderId="7" xfId="0" applyFont="1" applyFill="1" applyBorder="1" applyAlignment="1" applyProtection="1">
      <alignment vertical="center" wrapText="1"/>
    </xf>
    <xf numFmtId="0" fontId="0" fillId="6" borderId="15" xfId="0" applyFont="1" applyFill="1" applyBorder="1" applyAlignment="1" applyProtection="1">
      <alignment horizontal="left" vertical="center" wrapText="1" indent="1"/>
    </xf>
    <xf numFmtId="0" fontId="0" fillId="0" borderId="0" xfId="0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vertical="center" wrapText="1"/>
    </xf>
    <xf numFmtId="0" fontId="0" fillId="0" borderId="0" xfId="0" applyBorder="1" applyAlignment="1" applyProtection="1">
      <alignment vertical="top" wrapText="1"/>
    </xf>
    <xf numFmtId="4" fontId="0" fillId="0" borderId="0" xfId="0" applyNumberFormat="1" applyBorder="1" applyAlignment="1" applyProtection="1">
      <alignment horizontal="center" vertical="top" wrapText="1"/>
    </xf>
    <xf numFmtId="0" fontId="0" fillId="0" borderId="0" xfId="0" applyBorder="1" applyAlignment="1" applyProtection="1">
      <alignment horizontal="center" vertical="top" wrapText="1"/>
    </xf>
    <xf numFmtId="49" fontId="0" fillId="0" borderId="0" xfId="0" applyNumberFormat="1" applyBorder="1" applyAlignment="1" applyProtection="1">
      <alignment vertical="top" wrapText="1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165" fontId="9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9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9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9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9" fillId="4" borderId="21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1" xr:uid="{00000000-0005-0000-0000-000006000000}"/>
    <cellStyle name="normální 3" xfId="2" xr:uid="{00000000-0005-0000-0000-000007000000}"/>
  </cellStyles>
  <dxfs count="175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D2FABE"/>
      <rgbColor rgb="FFFFFF99"/>
      <rgbColor rgb="FF80F29B"/>
      <rgbColor rgb="FFFF9F9F"/>
      <rgbColor rgb="FFCC99FF"/>
      <rgbColor rgb="FFFFD1D1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vkov@skm.zcu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10"/>
  <sheetViews>
    <sheetView showGridLines="0" showZeros="0" tabSelected="1" zoomScaleNormal="100" workbookViewId="0">
      <selection activeCell="I7" sqref="I7"/>
    </sheetView>
  </sheetViews>
  <sheetFormatPr defaultColWidth="8.7265625" defaultRowHeight="14.5" x14ac:dyDescent="0.35"/>
  <cols>
    <col min="1" max="1" width="1.453125" style="11" customWidth="1"/>
    <col min="2" max="2" width="5.7265625" style="11" customWidth="1"/>
    <col min="3" max="3" width="49.26953125" style="4" customWidth="1"/>
    <col min="4" max="4" width="10.08984375" style="99" customWidth="1"/>
    <col min="5" max="5" width="9" style="7" customWidth="1"/>
    <col min="6" max="6" width="86.81640625" style="4" customWidth="1"/>
    <col min="7" max="7" width="22.08984375" style="100" hidden="1" customWidth="1"/>
    <col min="8" max="8" width="19.81640625" style="100" customWidth="1"/>
    <col min="9" max="9" width="25.08984375" style="11" customWidth="1"/>
    <col min="10" max="10" width="20.26953125" style="11" customWidth="1"/>
    <col min="11" max="11" width="19.81640625" style="11" customWidth="1"/>
    <col min="12" max="12" width="14.453125" style="100" customWidth="1"/>
    <col min="13" max="13" width="30.26953125" style="11" customWidth="1"/>
    <col min="14" max="14" width="22.08984375" style="100" customWidth="1"/>
    <col min="15" max="16384" width="8.7265625" style="11"/>
  </cols>
  <sheetData>
    <row r="1" spans="1:14" ht="24.65" customHeight="1" x14ac:dyDescent="0.35">
      <c r="B1" s="62" t="s">
        <v>0</v>
      </c>
      <c r="C1" s="62"/>
      <c r="D1" s="62"/>
      <c r="E1" s="62"/>
      <c r="G1" s="4"/>
      <c r="H1" s="4"/>
      <c r="I1" s="63"/>
      <c r="J1" s="64"/>
      <c r="K1" s="1"/>
      <c r="L1" s="4"/>
      <c r="M1" s="65" t="s">
        <v>1</v>
      </c>
      <c r="N1" s="65"/>
    </row>
    <row r="2" spans="1:14" ht="18.75" customHeight="1" x14ac:dyDescent="0.35">
      <c r="C2" s="66"/>
      <c r="D2" s="2"/>
      <c r="E2" s="3"/>
      <c r="G2" s="4"/>
      <c r="H2" s="63"/>
      <c r="I2" s="63"/>
      <c r="J2" s="64"/>
      <c r="K2" s="1"/>
      <c r="L2" s="11"/>
      <c r="N2" s="4"/>
    </row>
    <row r="3" spans="1:14" ht="21" customHeight="1" x14ac:dyDescent="0.35">
      <c r="B3" s="54" t="s">
        <v>145</v>
      </c>
      <c r="C3" s="55"/>
      <c r="D3" s="56" t="s">
        <v>2</v>
      </c>
      <c r="E3" s="57"/>
      <c r="F3" s="60" t="s">
        <v>146</v>
      </c>
      <c r="G3" s="61"/>
      <c r="H3" s="61"/>
      <c r="I3" s="67"/>
      <c r="J3" s="67"/>
      <c r="K3" s="67"/>
      <c r="L3" s="68"/>
      <c r="M3" s="68"/>
      <c r="N3" s="64"/>
    </row>
    <row r="4" spans="1:14" ht="21" customHeight="1" thickBot="1" x14ac:dyDescent="0.4">
      <c r="B4" s="54"/>
      <c r="C4" s="55"/>
      <c r="D4" s="58"/>
      <c r="E4" s="59"/>
      <c r="F4" s="60"/>
      <c r="G4" s="61"/>
      <c r="H4" s="61"/>
      <c r="I4" s="4"/>
      <c r="J4" s="64"/>
      <c r="K4" s="64"/>
      <c r="L4" s="64"/>
      <c r="M4" s="64"/>
      <c r="N4" s="64"/>
    </row>
    <row r="5" spans="1:14" ht="37.15" customHeight="1" thickBot="1" x14ac:dyDescent="0.4">
      <c r="B5" s="5"/>
      <c r="C5" s="6"/>
      <c r="D5" s="7"/>
      <c r="G5" s="8"/>
      <c r="H5" s="9"/>
      <c r="I5" s="10" t="s">
        <v>2</v>
      </c>
      <c r="L5" s="4"/>
      <c r="N5" s="4"/>
    </row>
    <row r="6" spans="1:14" ht="74.25" customHeight="1" thickTop="1" thickBot="1" x14ac:dyDescent="0.4">
      <c r="B6" s="12" t="s">
        <v>3</v>
      </c>
      <c r="C6" s="13" t="s">
        <v>4</v>
      </c>
      <c r="D6" s="13" t="s">
        <v>5</v>
      </c>
      <c r="E6" s="13" t="s">
        <v>6</v>
      </c>
      <c r="F6" s="13" t="s">
        <v>7</v>
      </c>
      <c r="G6" s="13" t="s">
        <v>8</v>
      </c>
      <c r="H6" s="13" t="s">
        <v>9</v>
      </c>
      <c r="I6" s="14" t="s">
        <v>10</v>
      </c>
      <c r="J6" s="15" t="s">
        <v>11</v>
      </c>
      <c r="K6" s="15" t="s">
        <v>12</v>
      </c>
      <c r="L6" s="13" t="s">
        <v>13</v>
      </c>
      <c r="M6" s="15" t="s">
        <v>14</v>
      </c>
      <c r="N6" s="16" t="s">
        <v>15</v>
      </c>
    </row>
    <row r="7" spans="1:14" ht="30" customHeight="1" thickTop="1" thickBot="1" x14ac:dyDescent="0.4">
      <c r="A7" s="69"/>
      <c r="B7" s="70">
        <v>1</v>
      </c>
      <c r="C7" s="32" t="s">
        <v>16</v>
      </c>
      <c r="D7" s="71">
        <v>1</v>
      </c>
      <c r="E7" s="33" t="s">
        <v>17</v>
      </c>
      <c r="F7" s="32" t="s">
        <v>18</v>
      </c>
      <c r="G7" s="34">
        <f t="shared" ref="G7:G38" si="0">D7*H7</f>
        <v>45</v>
      </c>
      <c r="H7" s="47">
        <v>45</v>
      </c>
      <c r="I7" s="101"/>
      <c r="J7" s="23">
        <f t="shared" ref="J7:J17" si="1">D7*I7</f>
        <v>0</v>
      </c>
      <c r="K7" s="24" t="str">
        <f t="shared" ref="K7:K17" si="2">IF(ISNUMBER(I7), IF(I7&gt;H7,"NEVYHOVUJE","VYHOVUJE")," ")</f>
        <v xml:space="preserve"> </v>
      </c>
      <c r="L7" s="72" t="s">
        <v>19</v>
      </c>
      <c r="M7" s="72" t="s">
        <v>20</v>
      </c>
      <c r="N7" s="73" t="s">
        <v>21</v>
      </c>
    </row>
    <row r="8" spans="1:14" ht="30" customHeight="1" thickTop="1" thickBot="1" x14ac:dyDescent="0.4">
      <c r="B8" s="74">
        <v>2</v>
      </c>
      <c r="C8" s="32" t="s">
        <v>22</v>
      </c>
      <c r="D8" s="71">
        <v>3</v>
      </c>
      <c r="E8" s="33" t="s">
        <v>23</v>
      </c>
      <c r="F8" s="32" t="s">
        <v>24</v>
      </c>
      <c r="G8" s="35">
        <f t="shared" si="0"/>
        <v>180</v>
      </c>
      <c r="H8" s="47">
        <v>60</v>
      </c>
      <c r="I8" s="102"/>
      <c r="J8" s="25">
        <f t="shared" si="1"/>
        <v>0</v>
      </c>
      <c r="K8" s="26" t="str">
        <f t="shared" si="2"/>
        <v xml:space="preserve"> </v>
      </c>
      <c r="L8" s="72"/>
      <c r="M8" s="72"/>
      <c r="N8" s="73"/>
    </row>
    <row r="9" spans="1:14" ht="30" customHeight="1" thickTop="1" thickBot="1" x14ac:dyDescent="0.4">
      <c r="B9" s="74">
        <v>3</v>
      </c>
      <c r="C9" s="32" t="s">
        <v>25</v>
      </c>
      <c r="D9" s="71">
        <v>3</v>
      </c>
      <c r="E9" s="33" t="s">
        <v>23</v>
      </c>
      <c r="F9" s="32" t="s">
        <v>24</v>
      </c>
      <c r="G9" s="35">
        <f t="shared" si="0"/>
        <v>150</v>
      </c>
      <c r="H9" s="47">
        <v>50</v>
      </c>
      <c r="I9" s="103"/>
      <c r="J9" s="27">
        <f t="shared" si="1"/>
        <v>0</v>
      </c>
      <c r="K9" s="28" t="str">
        <f t="shared" si="2"/>
        <v xml:space="preserve"> </v>
      </c>
      <c r="L9" s="72"/>
      <c r="M9" s="72"/>
      <c r="N9" s="73"/>
    </row>
    <row r="10" spans="1:14" ht="30" customHeight="1" thickTop="1" thickBot="1" x14ac:dyDescent="0.4">
      <c r="B10" s="74">
        <v>4</v>
      </c>
      <c r="C10" s="32" t="s">
        <v>26</v>
      </c>
      <c r="D10" s="71">
        <v>1</v>
      </c>
      <c r="E10" s="33" t="s">
        <v>23</v>
      </c>
      <c r="F10" s="32" t="s">
        <v>27</v>
      </c>
      <c r="G10" s="35">
        <f t="shared" si="0"/>
        <v>28</v>
      </c>
      <c r="H10" s="47">
        <v>28</v>
      </c>
      <c r="I10" s="102"/>
      <c r="J10" s="25">
        <f t="shared" si="1"/>
        <v>0</v>
      </c>
      <c r="K10" s="26" t="str">
        <f t="shared" si="2"/>
        <v xml:space="preserve"> </v>
      </c>
      <c r="L10" s="72"/>
      <c r="M10" s="72"/>
      <c r="N10" s="73"/>
    </row>
    <row r="11" spans="1:14" ht="30" customHeight="1" thickTop="1" thickBot="1" x14ac:dyDescent="0.4">
      <c r="B11" s="74">
        <v>5</v>
      </c>
      <c r="C11" s="32" t="s">
        <v>28</v>
      </c>
      <c r="D11" s="71">
        <v>1</v>
      </c>
      <c r="E11" s="33" t="s">
        <v>23</v>
      </c>
      <c r="F11" s="32" t="s">
        <v>29</v>
      </c>
      <c r="G11" s="35">
        <f t="shared" si="0"/>
        <v>37</v>
      </c>
      <c r="H11" s="47">
        <v>37</v>
      </c>
      <c r="I11" s="103"/>
      <c r="J11" s="25">
        <f t="shared" si="1"/>
        <v>0</v>
      </c>
      <c r="K11" s="28" t="str">
        <f t="shared" si="2"/>
        <v xml:space="preserve"> </v>
      </c>
      <c r="L11" s="72"/>
      <c r="M11" s="72"/>
      <c r="N11" s="73"/>
    </row>
    <row r="12" spans="1:14" ht="30" customHeight="1" thickTop="1" thickBot="1" x14ac:dyDescent="0.4">
      <c r="B12" s="74">
        <v>6</v>
      </c>
      <c r="C12" s="36" t="s">
        <v>30</v>
      </c>
      <c r="D12" s="71">
        <v>1</v>
      </c>
      <c r="E12" s="37" t="s">
        <v>17</v>
      </c>
      <c r="F12" s="36" t="s">
        <v>31</v>
      </c>
      <c r="G12" s="35">
        <f t="shared" si="0"/>
        <v>16</v>
      </c>
      <c r="H12" s="48">
        <v>16</v>
      </c>
      <c r="I12" s="102"/>
      <c r="J12" s="27">
        <f t="shared" si="1"/>
        <v>0</v>
      </c>
      <c r="K12" s="26" t="str">
        <f t="shared" si="2"/>
        <v xml:space="preserve"> </v>
      </c>
      <c r="L12" s="72"/>
      <c r="M12" s="72"/>
      <c r="N12" s="73"/>
    </row>
    <row r="13" spans="1:14" ht="30" customHeight="1" thickTop="1" thickBot="1" x14ac:dyDescent="0.4">
      <c r="B13" s="74">
        <v>7</v>
      </c>
      <c r="C13" s="36" t="s">
        <v>32</v>
      </c>
      <c r="D13" s="71">
        <v>1</v>
      </c>
      <c r="E13" s="37" t="s">
        <v>17</v>
      </c>
      <c r="F13" s="36" t="s">
        <v>33</v>
      </c>
      <c r="G13" s="35">
        <f t="shared" si="0"/>
        <v>20</v>
      </c>
      <c r="H13" s="48">
        <v>20</v>
      </c>
      <c r="I13" s="103"/>
      <c r="J13" s="25">
        <f t="shared" si="1"/>
        <v>0</v>
      </c>
      <c r="K13" s="28" t="str">
        <f t="shared" si="2"/>
        <v xml:space="preserve"> </v>
      </c>
      <c r="L13" s="72"/>
      <c r="M13" s="72"/>
      <c r="N13" s="73"/>
    </row>
    <row r="14" spans="1:14" ht="30" customHeight="1" thickTop="1" thickBot="1" x14ac:dyDescent="0.4">
      <c r="B14" s="74">
        <v>8</v>
      </c>
      <c r="C14" s="32" t="s">
        <v>34</v>
      </c>
      <c r="D14" s="71">
        <v>1</v>
      </c>
      <c r="E14" s="33" t="s">
        <v>17</v>
      </c>
      <c r="F14" s="32" t="s">
        <v>35</v>
      </c>
      <c r="G14" s="35">
        <f t="shared" si="0"/>
        <v>16</v>
      </c>
      <c r="H14" s="47">
        <v>16</v>
      </c>
      <c r="I14" s="102"/>
      <c r="J14" s="25">
        <f t="shared" si="1"/>
        <v>0</v>
      </c>
      <c r="K14" s="26" t="str">
        <f t="shared" si="2"/>
        <v xml:space="preserve"> </v>
      </c>
      <c r="L14" s="72"/>
      <c r="M14" s="72"/>
      <c r="N14" s="73"/>
    </row>
    <row r="15" spans="1:14" ht="30" customHeight="1" thickTop="1" thickBot="1" x14ac:dyDescent="0.4">
      <c r="B15" s="74">
        <v>9</v>
      </c>
      <c r="C15" s="32" t="s">
        <v>36</v>
      </c>
      <c r="D15" s="71">
        <v>1</v>
      </c>
      <c r="E15" s="33" t="s">
        <v>23</v>
      </c>
      <c r="F15" s="32" t="s">
        <v>37</v>
      </c>
      <c r="G15" s="35">
        <f t="shared" si="0"/>
        <v>35</v>
      </c>
      <c r="H15" s="47">
        <v>35</v>
      </c>
      <c r="I15" s="103"/>
      <c r="J15" s="27">
        <f t="shared" si="1"/>
        <v>0</v>
      </c>
      <c r="K15" s="28" t="str">
        <f t="shared" si="2"/>
        <v xml:space="preserve"> </v>
      </c>
      <c r="L15" s="72"/>
      <c r="M15" s="72"/>
      <c r="N15" s="73"/>
    </row>
    <row r="16" spans="1:14" ht="30" customHeight="1" thickTop="1" thickBot="1" x14ac:dyDescent="0.4">
      <c r="B16" s="74">
        <v>10</v>
      </c>
      <c r="C16" s="32" t="s">
        <v>38</v>
      </c>
      <c r="D16" s="71">
        <v>1</v>
      </c>
      <c r="E16" s="33" t="s">
        <v>17</v>
      </c>
      <c r="F16" s="32" t="s">
        <v>39</v>
      </c>
      <c r="G16" s="35">
        <f t="shared" si="0"/>
        <v>8</v>
      </c>
      <c r="H16" s="47">
        <v>8</v>
      </c>
      <c r="I16" s="102"/>
      <c r="J16" s="25">
        <f t="shared" si="1"/>
        <v>0</v>
      </c>
      <c r="K16" s="26" t="str">
        <f t="shared" si="2"/>
        <v xml:space="preserve"> </v>
      </c>
      <c r="L16" s="72"/>
      <c r="M16" s="72"/>
      <c r="N16" s="73"/>
    </row>
    <row r="17" spans="2:14" ht="30" customHeight="1" thickTop="1" thickBot="1" x14ac:dyDescent="0.4">
      <c r="B17" s="74">
        <v>11</v>
      </c>
      <c r="C17" s="32" t="s">
        <v>40</v>
      </c>
      <c r="D17" s="71">
        <v>5</v>
      </c>
      <c r="E17" s="33" t="s">
        <v>17</v>
      </c>
      <c r="F17" s="32" t="s">
        <v>41</v>
      </c>
      <c r="G17" s="35">
        <f t="shared" si="0"/>
        <v>25</v>
      </c>
      <c r="H17" s="47">
        <v>5</v>
      </c>
      <c r="I17" s="103"/>
      <c r="J17" s="25">
        <f t="shared" si="1"/>
        <v>0</v>
      </c>
      <c r="K17" s="28" t="str">
        <f t="shared" si="2"/>
        <v xml:space="preserve"> </v>
      </c>
      <c r="L17" s="72"/>
      <c r="M17" s="72"/>
      <c r="N17" s="73"/>
    </row>
    <row r="18" spans="2:14" ht="30" customHeight="1" thickTop="1" thickBot="1" x14ac:dyDescent="0.4">
      <c r="B18" s="74">
        <v>12</v>
      </c>
      <c r="C18" s="32" t="s">
        <v>42</v>
      </c>
      <c r="D18" s="71">
        <v>4</v>
      </c>
      <c r="E18" s="33" t="s">
        <v>17</v>
      </c>
      <c r="F18" s="32" t="s">
        <v>41</v>
      </c>
      <c r="G18" s="35">
        <f t="shared" si="0"/>
        <v>20</v>
      </c>
      <c r="H18" s="47">
        <v>5</v>
      </c>
      <c r="I18" s="102"/>
      <c r="J18" s="25">
        <f t="shared" ref="J18:J27" si="3">D18*I18</f>
        <v>0</v>
      </c>
      <c r="K18" s="26" t="str">
        <f t="shared" ref="K18:K27" si="4">IF(ISNUMBER(I18), IF(I18&gt;H18,"NEVYHOVUJE","VYHOVUJE")," ")</f>
        <v xml:space="preserve"> </v>
      </c>
      <c r="L18" s="72"/>
      <c r="M18" s="72"/>
      <c r="N18" s="73"/>
    </row>
    <row r="19" spans="2:14" ht="30" customHeight="1" thickTop="1" thickBot="1" x14ac:dyDescent="0.4">
      <c r="B19" s="74">
        <v>13</v>
      </c>
      <c r="C19" s="32" t="s">
        <v>43</v>
      </c>
      <c r="D19" s="71">
        <v>5</v>
      </c>
      <c r="E19" s="33" t="s">
        <v>17</v>
      </c>
      <c r="F19" s="32" t="s">
        <v>41</v>
      </c>
      <c r="G19" s="35">
        <f t="shared" si="0"/>
        <v>50</v>
      </c>
      <c r="H19" s="47">
        <v>10</v>
      </c>
      <c r="I19" s="103"/>
      <c r="J19" s="27">
        <f t="shared" si="3"/>
        <v>0</v>
      </c>
      <c r="K19" s="28" t="str">
        <f t="shared" si="4"/>
        <v xml:space="preserve"> </v>
      </c>
      <c r="L19" s="72"/>
      <c r="M19" s="72"/>
      <c r="N19" s="73"/>
    </row>
    <row r="20" spans="2:14" ht="30" customHeight="1" thickTop="1" thickBot="1" x14ac:dyDescent="0.4">
      <c r="B20" s="74">
        <v>14</v>
      </c>
      <c r="C20" s="32" t="s">
        <v>44</v>
      </c>
      <c r="D20" s="71">
        <v>1</v>
      </c>
      <c r="E20" s="33" t="s">
        <v>17</v>
      </c>
      <c r="F20" s="32" t="s">
        <v>45</v>
      </c>
      <c r="G20" s="35">
        <f t="shared" si="0"/>
        <v>40</v>
      </c>
      <c r="H20" s="47">
        <v>40</v>
      </c>
      <c r="I20" s="102"/>
      <c r="J20" s="25">
        <f t="shared" si="3"/>
        <v>0</v>
      </c>
      <c r="K20" s="26" t="str">
        <f t="shared" si="4"/>
        <v xml:space="preserve"> </v>
      </c>
      <c r="L20" s="72"/>
      <c r="M20" s="72"/>
      <c r="N20" s="73"/>
    </row>
    <row r="21" spans="2:14" ht="70" customHeight="1" thickTop="1" thickBot="1" x14ac:dyDescent="0.4">
      <c r="B21" s="74">
        <v>15</v>
      </c>
      <c r="C21" s="32" t="s">
        <v>46</v>
      </c>
      <c r="D21" s="71">
        <v>40</v>
      </c>
      <c r="E21" s="33" t="s">
        <v>23</v>
      </c>
      <c r="F21" s="32" t="s">
        <v>47</v>
      </c>
      <c r="G21" s="35">
        <f t="shared" si="0"/>
        <v>2600</v>
      </c>
      <c r="H21" s="47">
        <v>65</v>
      </c>
      <c r="I21" s="103"/>
      <c r="J21" s="25">
        <f t="shared" si="3"/>
        <v>0</v>
      </c>
      <c r="K21" s="28" t="str">
        <f t="shared" si="4"/>
        <v xml:space="preserve"> </v>
      </c>
      <c r="L21" s="72"/>
      <c r="M21" s="72"/>
      <c r="N21" s="73"/>
    </row>
    <row r="22" spans="2:14" ht="30" customHeight="1" thickTop="1" thickBot="1" x14ac:dyDescent="0.4">
      <c r="B22" s="74">
        <v>16</v>
      </c>
      <c r="C22" s="32" t="s">
        <v>48</v>
      </c>
      <c r="D22" s="71">
        <v>2</v>
      </c>
      <c r="E22" s="33" t="s">
        <v>23</v>
      </c>
      <c r="F22" s="32" t="s">
        <v>49</v>
      </c>
      <c r="G22" s="35">
        <f t="shared" si="0"/>
        <v>140</v>
      </c>
      <c r="H22" s="47">
        <v>70</v>
      </c>
      <c r="I22" s="102"/>
      <c r="J22" s="27">
        <f t="shared" si="3"/>
        <v>0</v>
      </c>
      <c r="K22" s="26" t="str">
        <f t="shared" si="4"/>
        <v xml:space="preserve"> </v>
      </c>
      <c r="L22" s="72"/>
      <c r="M22" s="72"/>
      <c r="N22" s="73"/>
    </row>
    <row r="23" spans="2:14" ht="30" customHeight="1" thickTop="1" thickBot="1" x14ac:dyDescent="0.4">
      <c r="B23" s="74">
        <v>17</v>
      </c>
      <c r="C23" s="32" t="s">
        <v>50</v>
      </c>
      <c r="D23" s="71">
        <v>1</v>
      </c>
      <c r="E23" s="33" t="s">
        <v>23</v>
      </c>
      <c r="F23" s="32" t="s">
        <v>51</v>
      </c>
      <c r="G23" s="35">
        <f t="shared" si="0"/>
        <v>20</v>
      </c>
      <c r="H23" s="47">
        <v>20</v>
      </c>
      <c r="I23" s="103"/>
      <c r="J23" s="25">
        <f t="shared" si="3"/>
        <v>0</v>
      </c>
      <c r="K23" s="28" t="str">
        <f t="shared" si="4"/>
        <v xml:space="preserve"> </v>
      </c>
      <c r="L23" s="72"/>
      <c r="M23" s="72"/>
      <c r="N23" s="73"/>
    </row>
    <row r="24" spans="2:14" ht="30" customHeight="1" thickTop="1" thickBot="1" x14ac:dyDescent="0.4">
      <c r="B24" s="74">
        <v>18</v>
      </c>
      <c r="C24" s="32" t="s">
        <v>52</v>
      </c>
      <c r="D24" s="71">
        <v>1</v>
      </c>
      <c r="E24" s="33" t="s">
        <v>23</v>
      </c>
      <c r="F24" s="32" t="s">
        <v>53</v>
      </c>
      <c r="G24" s="35">
        <f t="shared" si="0"/>
        <v>33</v>
      </c>
      <c r="H24" s="47">
        <v>33</v>
      </c>
      <c r="I24" s="102"/>
      <c r="J24" s="25">
        <f t="shared" si="3"/>
        <v>0</v>
      </c>
      <c r="K24" s="26" t="str">
        <f t="shared" si="4"/>
        <v xml:space="preserve"> </v>
      </c>
      <c r="L24" s="72"/>
      <c r="M24" s="72"/>
      <c r="N24" s="73"/>
    </row>
    <row r="25" spans="2:14" ht="30" customHeight="1" thickTop="1" thickBot="1" x14ac:dyDescent="0.4">
      <c r="B25" s="74">
        <v>19</v>
      </c>
      <c r="C25" s="32" t="s">
        <v>54</v>
      </c>
      <c r="D25" s="71">
        <v>1</v>
      </c>
      <c r="E25" s="33" t="s">
        <v>23</v>
      </c>
      <c r="F25" s="32" t="s">
        <v>55</v>
      </c>
      <c r="G25" s="35">
        <f t="shared" si="0"/>
        <v>24</v>
      </c>
      <c r="H25" s="47">
        <v>24</v>
      </c>
      <c r="I25" s="103"/>
      <c r="J25" s="27">
        <f t="shared" si="3"/>
        <v>0</v>
      </c>
      <c r="K25" s="28" t="str">
        <f t="shared" si="4"/>
        <v xml:space="preserve"> </v>
      </c>
      <c r="L25" s="72"/>
      <c r="M25" s="72"/>
      <c r="N25" s="73"/>
    </row>
    <row r="26" spans="2:14" ht="30" customHeight="1" thickTop="1" thickBot="1" x14ac:dyDescent="0.4">
      <c r="B26" s="74">
        <v>20</v>
      </c>
      <c r="C26" s="32" t="s">
        <v>56</v>
      </c>
      <c r="D26" s="71">
        <v>40</v>
      </c>
      <c r="E26" s="33" t="s">
        <v>17</v>
      </c>
      <c r="F26" s="32" t="s">
        <v>57</v>
      </c>
      <c r="G26" s="35">
        <f t="shared" si="0"/>
        <v>64</v>
      </c>
      <c r="H26" s="47">
        <v>1.6</v>
      </c>
      <c r="I26" s="102"/>
      <c r="J26" s="25">
        <f t="shared" si="3"/>
        <v>0</v>
      </c>
      <c r="K26" s="26" t="str">
        <f t="shared" si="4"/>
        <v xml:space="preserve"> </v>
      </c>
      <c r="L26" s="72"/>
      <c r="M26" s="72"/>
      <c r="N26" s="73"/>
    </row>
    <row r="27" spans="2:14" ht="30" customHeight="1" thickTop="1" thickBot="1" x14ac:dyDescent="0.4">
      <c r="B27" s="74">
        <v>21</v>
      </c>
      <c r="C27" s="32" t="s">
        <v>58</v>
      </c>
      <c r="D27" s="71">
        <v>2</v>
      </c>
      <c r="E27" s="33" t="s">
        <v>17</v>
      </c>
      <c r="F27" s="32" t="s">
        <v>59</v>
      </c>
      <c r="G27" s="35">
        <f t="shared" si="0"/>
        <v>26</v>
      </c>
      <c r="H27" s="47">
        <v>13</v>
      </c>
      <c r="I27" s="103"/>
      <c r="J27" s="25">
        <f t="shared" si="3"/>
        <v>0</v>
      </c>
      <c r="K27" s="28" t="str">
        <f t="shared" si="4"/>
        <v xml:space="preserve"> </v>
      </c>
      <c r="L27" s="72"/>
      <c r="M27" s="72"/>
      <c r="N27" s="73"/>
    </row>
    <row r="28" spans="2:14" ht="30" customHeight="1" thickTop="1" thickBot="1" x14ac:dyDescent="0.4">
      <c r="B28" s="74">
        <v>22</v>
      </c>
      <c r="C28" s="32" t="s">
        <v>60</v>
      </c>
      <c r="D28" s="71">
        <v>3</v>
      </c>
      <c r="E28" s="33" t="s">
        <v>17</v>
      </c>
      <c r="F28" s="32" t="s">
        <v>59</v>
      </c>
      <c r="G28" s="35">
        <f t="shared" si="0"/>
        <v>54</v>
      </c>
      <c r="H28" s="47">
        <v>18</v>
      </c>
      <c r="I28" s="103"/>
      <c r="J28" s="27">
        <f t="shared" ref="J28:J63" si="5">D28*I28</f>
        <v>0</v>
      </c>
      <c r="K28" s="28" t="str">
        <f t="shared" ref="K28:K63" si="6">IF(ISNUMBER(I28), IF(I28&gt;H28,"NEVYHOVUJE","VYHOVUJE")," ")</f>
        <v xml:space="preserve"> </v>
      </c>
      <c r="L28" s="72"/>
      <c r="M28" s="72"/>
      <c r="N28" s="73"/>
    </row>
    <row r="29" spans="2:14" ht="30" customHeight="1" thickTop="1" thickBot="1" x14ac:dyDescent="0.4">
      <c r="B29" s="74">
        <v>23</v>
      </c>
      <c r="C29" s="32" t="s">
        <v>61</v>
      </c>
      <c r="D29" s="71">
        <v>2</v>
      </c>
      <c r="E29" s="33" t="s">
        <v>17</v>
      </c>
      <c r="F29" s="32" t="s">
        <v>59</v>
      </c>
      <c r="G29" s="35">
        <f t="shared" si="0"/>
        <v>40</v>
      </c>
      <c r="H29" s="47">
        <v>20</v>
      </c>
      <c r="I29" s="102"/>
      <c r="J29" s="25">
        <f t="shared" si="5"/>
        <v>0</v>
      </c>
      <c r="K29" s="26" t="str">
        <f t="shared" si="6"/>
        <v xml:space="preserve"> </v>
      </c>
      <c r="L29" s="72"/>
      <c r="M29" s="72"/>
      <c r="N29" s="73"/>
    </row>
    <row r="30" spans="2:14" ht="30" customHeight="1" thickTop="1" thickBot="1" x14ac:dyDescent="0.4">
      <c r="B30" s="74">
        <v>24</v>
      </c>
      <c r="C30" s="32" t="s">
        <v>62</v>
      </c>
      <c r="D30" s="71">
        <v>4</v>
      </c>
      <c r="E30" s="33" t="s">
        <v>17</v>
      </c>
      <c r="F30" s="32" t="s">
        <v>63</v>
      </c>
      <c r="G30" s="35">
        <f t="shared" si="0"/>
        <v>8</v>
      </c>
      <c r="H30" s="47">
        <v>2</v>
      </c>
      <c r="I30" s="103"/>
      <c r="J30" s="25">
        <f t="shared" si="5"/>
        <v>0</v>
      </c>
      <c r="K30" s="28" t="str">
        <f t="shared" si="6"/>
        <v xml:space="preserve"> </v>
      </c>
      <c r="L30" s="72"/>
      <c r="M30" s="72"/>
      <c r="N30" s="73"/>
    </row>
    <row r="31" spans="2:14" ht="30" customHeight="1" thickTop="1" thickBot="1" x14ac:dyDescent="0.4">
      <c r="B31" s="74">
        <v>25</v>
      </c>
      <c r="C31" s="32" t="s">
        <v>64</v>
      </c>
      <c r="D31" s="71">
        <v>5</v>
      </c>
      <c r="E31" s="33" t="s">
        <v>65</v>
      </c>
      <c r="F31" s="32" t="s">
        <v>66</v>
      </c>
      <c r="G31" s="35">
        <f t="shared" si="0"/>
        <v>160</v>
      </c>
      <c r="H31" s="47">
        <v>32</v>
      </c>
      <c r="I31" s="102"/>
      <c r="J31" s="27">
        <f t="shared" si="5"/>
        <v>0</v>
      </c>
      <c r="K31" s="26" t="str">
        <f t="shared" si="6"/>
        <v xml:space="preserve"> </v>
      </c>
      <c r="L31" s="72"/>
      <c r="M31" s="72"/>
      <c r="N31" s="73"/>
    </row>
    <row r="32" spans="2:14" ht="36" customHeight="1" thickTop="1" thickBot="1" x14ac:dyDescent="0.4">
      <c r="B32" s="74">
        <v>26</v>
      </c>
      <c r="C32" s="32" t="s">
        <v>67</v>
      </c>
      <c r="D32" s="71">
        <v>4</v>
      </c>
      <c r="E32" s="33" t="s">
        <v>65</v>
      </c>
      <c r="F32" s="32" t="s">
        <v>68</v>
      </c>
      <c r="G32" s="35">
        <f t="shared" si="0"/>
        <v>156</v>
      </c>
      <c r="H32" s="47">
        <v>39</v>
      </c>
      <c r="I32" s="103"/>
      <c r="J32" s="25">
        <f t="shared" si="5"/>
        <v>0</v>
      </c>
      <c r="K32" s="28" t="str">
        <f t="shared" si="6"/>
        <v xml:space="preserve"> </v>
      </c>
      <c r="L32" s="72"/>
      <c r="M32" s="72"/>
      <c r="N32" s="73"/>
    </row>
    <row r="33" spans="1:14" ht="36" customHeight="1" thickTop="1" thickBot="1" x14ac:dyDescent="0.4">
      <c r="B33" s="74">
        <v>27</v>
      </c>
      <c r="C33" s="32" t="s">
        <v>69</v>
      </c>
      <c r="D33" s="71">
        <v>3</v>
      </c>
      <c r="E33" s="33" t="s">
        <v>65</v>
      </c>
      <c r="F33" s="32" t="s">
        <v>70</v>
      </c>
      <c r="G33" s="35">
        <f t="shared" si="0"/>
        <v>105</v>
      </c>
      <c r="H33" s="47">
        <v>35</v>
      </c>
      <c r="I33" s="102"/>
      <c r="J33" s="25">
        <f t="shared" si="5"/>
        <v>0</v>
      </c>
      <c r="K33" s="26" t="str">
        <f t="shared" si="6"/>
        <v xml:space="preserve"> </v>
      </c>
      <c r="L33" s="72"/>
      <c r="M33" s="72"/>
      <c r="N33" s="73"/>
    </row>
    <row r="34" spans="1:14" ht="36" customHeight="1" thickTop="1" thickBot="1" x14ac:dyDescent="0.4">
      <c r="B34" s="74">
        <v>28</v>
      </c>
      <c r="C34" s="32" t="s">
        <v>71</v>
      </c>
      <c r="D34" s="71">
        <v>5</v>
      </c>
      <c r="E34" s="33" t="s">
        <v>17</v>
      </c>
      <c r="F34" s="32" t="s">
        <v>72</v>
      </c>
      <c r="G34" s="35">
        <f t="shared" si="0"/>
        <v>50</v>
      </c>
      <c r="H34" s="47">
        <v>10</v>
      </c>
      <c r="I34" s="103"/>
      <c r="J34" s="27">
        <f t="shared" si="5"/>
        <v>0</v>
      </c>
      <c r="K34" s="28" t="str">
        <f t="shared" si="6"/>
        <v xml:space="preserve"> </v>
      </c>
      <c r="L34" s="72"/>
      <c r="M34" s="72"/>
      <c r="N34" s="73"/>
    </row>
    <row r="35" spans="1:14" ht="36" customHeight="1" thickTop="1" thickBot="1" x14ac:dyDescent="0.4">
      <c r="B35" s="74">
        <v>29</v>
      </c>
      <c r="C35" s="32" t="s">
        <v>73</v>
      </c>
      <c r="D35" s="71">
        <v>1</v>
      </c>
      <c r="E35" s="33" t="s">
        <v>65</v>
      </c>
      <c r="F35" s="32" t="s">
        <v>74</v>
      </c>
      <c r="G35" s="35">
        <f t="shared" si="0"/>
        <v>45</v>
      </c>
      <c r="H35" s="47">
        <v>45</v>
      </c>
      <c r="I35" s="102"/>
      <c r="J35" s="25">
        <f t="shared" si="5"/>
        <v>0</v>
      </c>
      <c r="K35" s="26" t="str">
        <f t="shared" si="6"/>
        <v xml:space="preserve"> </v>
      </c>
      <c r="L35" s="72"/>
      <c r="M35" s="72"/>
      <c r="N35" s="73"/>
    </row>
    <row r="36" spans="1:14" ht="30" customHeight="1" thickTop="1" thickBot="1" x14ac:dyDescent="0.4">
      <c r="B36" s="74">
        <v>30</v>
      </c>
      <c r="C36" s="32" t="s">
        <v>75</v>
      </c>
      <c r="D36" s="71">
        <v>4</v>
      </c>
      <c r="E36" s="33" t="s">
        <v>65</v>
      </c>
      <c r="F36" s="32" t="s">
        <v>76</v>
      </c>
      <c r="G36" s="35">
        <f t="shared" si="0"/>
        <v>184</v>
      </c>
      <c r="H36" s="47">
        <v>46</v>
      </c>
      <c r="I36" s="103"/>
      <c r="J36" s="25">
        <f t="shared" si="5"/>
        <v>0</v>
      </c>
      <c r="K36" s="28" t="str">
        <f t="shared" si="6"/>
        <v xml:space="preserve"> </v>
      </c>
      <c r="L36" s="72"/>
      <c r="M36" s="72"/>
      <c r="N36" s="73"/>
    </row>
    <row r="37" spans="1:14" ht="30" customHeight="1" thickTop="1" thickBot="1" x14ac:dyDescent="0.4">
      <c r="B37" s="74">
        <v>31</v>
      </c>
      <c r="C37" s="32" t="s">
        <v>77</v>
      </c>
      <c r="D37" s="71">
        <v>100</v>
      </c>
      <c r="E37" s="33" t="s">
        <v>17</v>
      </c>
      <c r="F37" s="32" t="s">
        <v>78</v>
      </c>
      <c r="G37" s="35">
        <f t="shared" si="0"/>
        <v>200</v>
      </c>
      <c r="H37" s="47">
        <v>2</v>
      </c>
      <c r="I37" s="103"/>
      <c r="J37" s="27">
        <f t="shared" si="5"/>
        <v>0</v>
      </c>
      <c r="K37" s="28" t="str">
        <f t="shared" si="6"/>
        <v xml:space="preserve"> </v>
      </c>
      <c r="L37" s="72"/>
      <c r="M37" s="72"/>
      <c r="N37" s="73"/>
    </row>
    <row r="38" spans="1:14" ht="30" customHeight="1" thickTop="1" thickBot="1" x14ac:dyDescent="0.4">
      <c r="B38" s="74">
        <v>32</v>
      </c>
      <c r="C38" s="32" t="s">
        <v>79</v>
      </c>
      <c r="D38" s="71">
        <v>202</v>
      </c>
      <c r="E38" s="33" t="s">
        <v>23</v>
      </c>
      <c r="F38" s="32" t="s">
        <v>80</v>
      </c>
      <c r="G38" s="35">
        <f t="shared" si="0"/>
        <v>5252</v>
      </c>
      <c r="H38" s="47">
        <v>26</v>
      </c>
      <c r="I38" s="102"/>
      <c r="J38" s="25">
        <f t="shared" si="5"/>
        <v>0</v>
      </c>
      <c r="K38" s="26" t="str">
        <f t="shared" si="6"/>
        <v xml:space="preserve"> </v>
      </c>
      <c r="L38" s="72"/>
      <c r="M38" s="72"/>
      <c r="N38" s="73"/>
    </row>
    <row r="39" spans="1:14" ht="30" customHeight="1" thickTop="1" thickBot="1" x14ac:dyDescent="0.4">
      <c r="B39" s="74">
        <v>33</v>
      </c>
      <c r="C39" s="32" t="s">
        <v>81</v>
      </c>
      <c r="D39" s="71">
        <v>2</v>
      </c>
      <c r="E39" s="33" t="s">
        <v>23</v>
      </c>
      <c r="F39" s="32" t="s">
        <v>82</v>
      </c>
      <c r="G39" s="35">
        <f t="shared" ref="G39:G70" si="7">D39*H39</f>
        <v>14</v>
      </c>
      <c r="H39" s="47">
        <v>7</v>
      </c>
      <c r="I39" s="103"/>
      <c r="J39" s="25">
        <f t="shared" si="5"/>
        <v>0</v>
      </c>
      <c r="K39" s="28" t="str">
        <f t="shared" si="6"/>
        <v xml:space="preserve"> </v>
      </c>
      <c r="L39" s="72"/>
      <c r="M39" s="72"/>
      <c r="N39" s="73"/>
    </row>
    <row r="40" spans="1:14" ht="36.5" customHeight="1" thickTop="1" thickBot="1" x14ac:dyDescent="0.4">
      <c r="B40" s="74">
        <v>34</v>
      </c>
      <c r="C40" s="32" t="s">
        <v>83</v>
      </c>
      <c r="D40" s="71">
        <v>1</v>
      </c>
      <c r="E40" s="33" t="s">
        <v>17</v>
      </c>
      <c r="F40" s="32" t="s">
        <v>84</v>
      </c>
      <c r="G40" s="35">
        <f t="shared" si="7"/>
        <v>50</v>
      </c>
      <c r="H40" s="47">
        <v>50</v>
      </c>
      <c r="I40" s="102"/>
      <c r="J40" s="27">
        <f t="shared" si="5"/>
        <v>0</v>
      </c>
      <c r="K40" s="26" t="str">
        <f t="shared" si="6"/>
        <v xml:space="preserve"> </v>
      </c>
      <c r="L40" s="72"/>
      <c r="M40" s="72"/>
      <c r="N40" s="73"/>
    </row>
    <row r="41" spans="1:14" ht="30" customHeight="1" thickTop="1" thickBot="1" x14ac:dyDescent="0.4">
      <c r="B41" s="74">
        <v>35</v>
      </c>
      <c r="C41" s="32" t="s">
        <v>85</v>
      </c>
      <c r="D41" s="71">
        <v>5</v>
      </c>
      <c r="E41" s="33" t="s">
        <v>23</v>
      </c>
      <c r="F41" s="32" t="s">
        <v>86</v>
      </c>
      <c r="G41" s="35">
        <f t="shared" si="7"/>
        <v>30</v>
      </c>
      <c r="H41" s="47">
        <v>6</v>
      </c>
      <c r="I41" s="103"/>
      <c r="J41" s="25">
        <f t="shared" si="5"/>
        <v>0</v>
      </c>
      <c r="K41" s="28" t="str">
        <f t="shared" si="6"/>
        <v xml:space="preserve"> </v>
      </c>
      <c r="L41" s="72"/>
      <c r="M41" s="72"/>
      <c r="N41" s="73"/>
    </row>
    <row r="42" spans="1:14" ht="30" customHeight="1" thickTop="1" thickBot="1" x14ac:dyDescent="0.4">
      <c r="B42" s="74">
        <v>36</v>
      </c>
      <c r="C42" s="32" t="s">
        <v>87</v>
      </c>
      <c r="D42" s="71">
        <v>5</v>
      </c>
      <c r="E42" s="33" t="s">
        <v>23</v>
      </c>
      <c r="F42" s="32" t="s">
        <v>88</v>
      </c>
      <c r="G42" s="35">
        <f t="shared" si="7"/>
        <v>35</v>
      </c>
      <c r="H42" s="47">
        <v>7</v>
      </c>
      <c r="I42" s="102"/>
      <c r="J42" s="25">
        <f t="shared" si="5"/>
        <v>0</v>
      </c>
      <c r="K42" s="26" t="str">
        <f t="shared" si="6"/>
        <v xml:space="preserve"> </v>
      </c>
      <c r="L42" s="72"/>
      <c r="M42" s="72"/>
      <c r="N42" s="73"/>
    </row>
    <row r="43" spans="1:14" ht="30" customHeight="1" thickTop="1" thickBot="1" x14ac:dyDescent="0.4">
      <c r="B43" s="74">
        <v>37</v>
      </c>
      <c r="C43" s="32" t="s">
        <v>89</v>
      </c>
      <c r="D43" s="71">
        <v>1</v>
      </c>
      <c r="E43" s="33" t="s">
        <v>23</v>
      </c>
      <c r="F43" s="32" t="s">
        <v>90</v>
      </c>
      <c r="G43" s="35">
        <f t="shared" si="7"/>
        <v>15</v>
      </c>
      <c r="H43" s="47">
        <v>15</v>
      </c>
      <c r="I43" s="103"/>
      <c r="J43" s="27">
        <f t="shared" si="5"/>
        <v>0</v>
      </c>
      <c r="K43" s="28" t="str">
        <f t="shared" si="6"/>
        <v xml:space="preserve"> </v>
      </c>
      <c r="L43" s="72"/>
      <c r="M43" s="72"/>
      <c r="N43" s="73"/>
    </row>
    <row r="44" spans="1:14" ht="36.5" customHeight="1" thickTop="1" thickBot="1" x14ac:dyDescent="0.4">
      <c r="B44" s="74">
        <v>38</v>
      </c>
      <c r="C44" s="32" t="s">
        <v>91</v>
      </c>
      <c r="D44" s="71">
        <v>2</v>
      </c>
      <c r="E44" s="33" t="s">
        <v>17</v>
      </c>
      <c r="F44" s="32" t="s">
        <v>92</v>
      </c>
      <c r="G44" s="35">
        <f t="shared" si="7"/>
        <v>90</v>
      </c>
      <c r="H44" s="47">
        <v>45</v>
      </c>
      <c r="I44" s="102"/>
      <c r="J44" s="25">
        <f t="shared" si="5"/>
        <v>0</v>
      </c>
      <c r="K44" s="26" t="str">
        <f t="shared" si="6"/>
        <v xml:space="preserve"> </v>
      </c>
      <c r="L44" s="72"/>
      <c r="M44" s="72"/>
      <c r="N44" s="73"/>
    </row>
    <row r="45" spans="1:14" ht="30" customHeight="1" thickTop="1" thickBot="1" x14ac:dyDescent="0.4">
      <c r="B45" s="74">
        <v>39</v>
      </c>
      <c r="C45" s="32" t="s">
        <v>93</v>
      </c>
      <c r="D45" s="71">
        <v>20</v>
      </c>
      <c r="E45" s="33" t="s">
        <v>17</v>
      </c>
      <c r="F45" s="32" t="s">
        <v>94</v>
      </c>
      <c r="G45" s="35">
        <f t="shared" si="7"/>
        <v>400</v>
      </c>
      <c r="H45" s="47">
        <v>20</v>
      </c>
      <c r="I45" s="103"/>
      <c r="J45" s="25">
        <f t="shared" si="5"/>
        <v>0</v>
      </c>
      <c r="K45" s="28" t="str">
        <f t="shared" si="6"/>
        <v xml:space="preserve"> </v>
      </c>
      <c r="L45" s="72"/>
      <c r="M45" s="72"/>
      <c r="N45" s="73"/>
    </row>
    <row r="46" spans="1:14" ht="30" customHeight="1" thickTop="1" thickBot="1" x14ac:dyDescent="0.4">
      <c r="B46" s="74">
        <v>40</v>
      </c>
      <c r="C46" s="38" t="s">
        <v>95</v>
      </c>
      <c r="D46" s="71">
        <v>10</v>
      </c>
      <c r="E46" s="39" t="s">
        <v>17</v>
      </c>
      <c r="F46" s="38" t="s">
        <v>96</v>
      </c>
      <c r="G46" s="35">
        <f t="shared" si="7"/>
        <v>100</v>
      </c>
      <c r="H46" s="49">
        <v>10</v>
      </c>
      <c r="I46" s="103"/>
      <c r="J46" s="27">
        <f t="shared" si="5"/>
        <v>0</v>
      </c>
      <c r="K46" s="28" t="str">
        <f t="shared" si="6"/>
        <v xml:space="preserve"> </v>
      </c>
      <c r="L46" s="72"/>
      <c r="M46" s="72"/>
      <c r="N46" s="73"/>
    </row>
    <row r="47" spans="1:14" ht="30" customHeight="1" thickTop="1" thickBot="1" x14ac:dyDescent="0.4">
      <c r="A47" s="75"/>
      <c r="B47" s="76">
        <v>41</v>
      </c>
      <c r="C47" s="40" t="s">
        <v>97</v>
      </c>
      <c r="D47" s="77">
        <v>1</v>
      </c>
      <c r="E47" s="41" t="s">
        <v>17</v>
      </c>
      <c r="F47" s="40" t="s">
        <v>98</v>
      </c>
      <c r="G47" s="42">
        <f t="shared" si="7"/>
        <v>9</v>
      </c>
      <c r="H47" s="50">
        <v>9</v>
      </c>
      <c r="I47" s="104"/>
      <c r="J47" s="29">
        <f t="shared" si="5"/>
        <v>0</v>
      </c>
      <c r="K47" s="31" t="str">
        <f t="shared" si="6"/>
        <v xml:space="preserve"> </v>
      </c>
      <c r="L47" s="72"/>
      <c r="M47" s="72"/>
      <c r="N47" s="73"/>
    </row>
    <row r="48" spans="1:14" ht="36.5" customHeight="1" thickTop="1" thickBot="1" x14ac:dyDescent="0.4">
      <c r="A48" s="78"/>
      <c r="B48" s="79">
        <v>42</v>
      </c>
      <c r="C48" s="32" t="s">
        <v>99</v>
      </c>
      <c r="D48" s="71">
        <v>4</v>
      </c>
      <c r="E48" s="33" t="s">
        <v>17</v>
      </c>
      <c r="F48" s="32" t="s">
        <v>100</v>
      </c>
      <c r="G48" s="43">
        <f t="shared" si="7"/>
        <v>140</v>
      </c>
      <c r="H48" s="47">
        <v>35</v>
      </c>
      <c r="I48" s="101"/>
      <c r="J48" s="23">
        <f t="shared" si="5"/>
        <v>0</v>
      </c>
      <c r="K48" s="24" t="str">
        <f t="shared" si="6"/>
        <v xml:space="preserve"> </v>
      </c>
      <c r="L48" s="72" t="s">
        <v>19</v>
      </c>
      <c r="M48" s="72" t="s">
        <v>101</v>
      </c>
      <c r="N48" s="73" t="s">
        <v>102</v>
      </c>
    </row>
    <row r="49" spans="1:14" ht="36.5" customHeight="1" thickTop="1" thickBot="1" x14ac:dyDescent="0.4">
      <c r="B49" s="74">
        <v>43</v>
      </c>
      <c r="C49" s="32" t="s">
        <v>103</v>
      </c>
      <c r="D49" s="71">
        <v>4</v>
      </c>
      <c r="E49" s="33" t="s">
        <v>17</v>
      </c>
      <c r="F49" s="32" t="s">
        <v>104</v>
      </c>
      <c r="G49" s="35">
        <f t="shared" si="7"/>
        <v>140</v>
      </c>
      <c r="H49" s="47">
        <v>35</v>
      </c>
      <c r="I49" s="102"/>
      <c r="J49" s="27">
        <f t="shared" si="5"/>
        <v>0</v>
      </c>
      <c r="K49" s="26" t="str">
        <f t="shared" si="6"/>
        <v xml:space="preserve"> </v>
      </c>
      <c r="L49" s="72"/>
      <c r="M49" s="72"/>
      <c r="N49" s="73"/>
    </row>
    <row r="50" spans="1:14" ht="34.5" customHeight="1" thickTop="1" thickBot="1" x14ac:dyDescent="0.4">
      <c r="B50" s="74">
        <v>44</v>
      </c>
      <c r="C50" s="32" t="s">
        <v>105</v>
      </c>
      <c r="D50" s="71">
        <v>2</v>
      </c>
      <c r="E50" s="33" t="s">
        <v>23</v>
      </c>
      <c r="F50" s="32" t="s">
        <v>106</v>
      </c>
      <c r="G50" s="35">
        <f t="shared" si="7"/>
        <v>58</v>
      </c>
      <c r="H50" s="47">
        <v>29</v>
      </c>
      <c r="I50" s="103"/>
      <c r="J50" s="25">
        <f t="shared" si="5"/>
        <v>0</v>
      </c>
      <c r="K50" s="28" t="str">
        <f t="shared" si="6"/>
        <v xml:space="preserve"> </v>
      </c>
      <c r="L50" s="72"/>
      <c r="M50" s="72"/>
      <c r="N50" s="73"/>
    </row>
    <row r="51" spans="1:14" ht="69" customHeight="1" thickTop="1" thickBot="1" x14ac:dyDescent="0.4">
      <c r="B51" s="74">
        <v>45</v>
      </c>
      <c r="C51" s="32" t="s">
        <v>107</v>
      </c>
      <c r="D51" s="71">
        <v>4</v>
      </c>
      <c r="E51" s="33" t="s">
        <v>23</v>
      </c>
      <c r="F51" s="32" t="s">
        <v>108</v>
      </c>
      <c r="G51" s="35">
        <f t="shared" si="7"/>
        <v>300</v>
      </c>
      <c r="H51" s="47">
        <v>75</v>
      </c>
      <c r="I51" s="102"/>
      <c r="J51" s="25">
        <f t="shared" si="5"/>
        <v>0</v>
      </c>
      <c r="K51" s="26" t="str">
        <f t="shared" si="6"/>
        <v xml:space="preserve"> </v>
      </c>
      <c r="L51" s="72"/>
      <c r="M51" s="72"/>
      <c r="N51" s="73"/>
    </row>
    <row r="52" spans="1:14" ht="34.5" customHeight="1" thickTop="1" thickBot="1" x14ac:dyDescent="0.4">
      <c r="B52" s="74">
        <v>46</v>
      </c>
      <c r="C52" s="32" t="s">
        <v>52</v>
      </c>
      <c r="D52" s="71">
        <v>1</v>
      </c>
      <c r="E52" s="33" t="s">
        <v>23</v>
      </c>
      <c r="F52" s="32" t="s">
        <v>53</v>
      </c>
      <c r="G52" s="35">
        <f t="shared" si="7"/>
        <v>33</v>
      </c>
      <c r="H52" s="47">
        <v>33</v>
      </c>
      <c r="I52" s="103"/>
      <c r="J52" s="27">
        <f t="shared" si="5"/>
        <v>0</v>
      </c>
      <c r="K52" s="28" t="str">
        <f t="shared" si="6"/>
        <v xml:space="preserve"> </v>
      </c>
      <c r="L52" s="72"/>
      <c r="M52" s="72"/>
      <c r="N52" s="73"/>
    </row>
    <row r="53" spans="1:14" ht="34.5" customHeight="1" thickTop="1" thickBot="1" x14ac:dyDescent="0.4">
      <c r="B53" s="74">
        <v>47</v>
      </c>
      <c r="C53" s="32" t="s">
        <v>56</v>
      </c>
      <c r="D53" s="71">
        <v>20</v>
      </c>
      <c r="E53" s="33" t="s">
        <v>17</v>
      </c>
      <c r="F53" s="32" t="s">
        <v>57</v>
      </c>
      <c r="G53" s="35">
        <f t="shared" si="7"/>
        <v>32</v>
      </c>
      <c r="H53" s="47">
        <v>1.6</v>
      </c>
      <c r="I53" s="102"/>
      <c r="J53" s="25">
        <f t="shared" si="5"/>
        <v>0</v>
      </c>
      <c r="K53" s="26" t="str">
        <f t="shared" si="6"/>
        <v xml:space="preserve"> </v>
      </c>
      <c r="L53" s="72"/>
      <c r="M53" s="72"/>
      <c r="N53" s="73"/>
    </row>
    <row r="54" spans="1:14" ht="34.5" customHeight="1" thickTop="1" thickBot="1" x14ac:dyDescent="0.4">
      <c r="B54" s="74">
        <v>48</v>
      </c>
      <c r="C54" s="32" t="s">
        <v>109</v>
      </c>
      <c r="D54" s="71">
        <v>1</v>
      </c>
      <c r="E54" s="33" t="s">
        <v>17</v>
      </c>
      <c r="F54" s="32" t="s">
        <v>110</v>
      </c>
      <c r="G54" s="35">
        <f t="shared" si="7"/>
        <v>35</v>
      </c>
      <c r="H54" s="47">
        <v>35</v>
      </c>
      <c r="I54" s="103"/>
      <c r="J54" s="25">
        <f t="shared" si="5"/>
        <v>0</v>
      </c>
      <c r="K54" s="28" t="str">
        <f t="shared" si="6"/>
        <v xml:space="preserve"> </v>
      </c>
      <c r="L54" s="72"/>
      <c r="M54" s="72"/>
      <c r="N54" s="73"/>
    </row>
    <row r="55" spans="1:14" ht="34.5" customHeight="1" thickTop="1" thickBot="1" x14ac:dyDescent="0.4">
      <c r="B55" s="74">
        <v>49</v>
      </c>
      <c r="C55" s="32" t="s">
        <v>111</v>
      </c>
      <c r="D55" s="71">
        <v>1</v>
      </c>
      <c r="E55" s="33" t="s">
        <v>23</v>
      </c>
      <c r="F55" s="32" t="s">
        <v>112</v>
      </c>
      <c r="G55" s="35">
        <f t="shared" si="7"/>
        <v>12</v>
      </c>
      <c r="H55" s="47">
        <v>12</v>
      </c>
      <c r="I55" s="103"/>
      <c r="J55" s="27">
        <f t="shared" si="5"/>
        <v>0</v>
      </c>
      <c r="K55" s="28" t="str">
        <f t="shared" si="6"/>
        <v xml:space="preserve"> </v>
      </c>
      <c r="L55" s="72"/>
      <c r="M55" s="72"/>
      <c r="N55" s="73"/>
    </row>
    <row r="56" spans="1:14" ht="34.5" customHeight="1" thickTop="1" thickBot="1" x14ac:dyDescent="0.4">
      <c r="B56" s="74">
        <v>50</v>
      </c>
      <c r="C56" s="32" t="s">
        <v>113</v>
      </c>
      <c r="D56" s="71">
        <v>1</v>
      </c>
      <c r="E56" s="33" t="s">
        <v>17</v>
      </c>
      <c r="F56" s="32" t="s">
        <v>114</v>
      </c>
      <c r="G56" s="35">
        <f t="shared" si="7"/>
        <v>40</v>
      </c>
      <c r="H56" s="47">
        <v>40</v>
      </c>
      <c r="I56" s="102"/>
      <c r="J56" s="25">
        <f t="shared" si="5"/>
        <v>0</v>
      </c>
      <c r="K56" s="26" t="str">
        <f t="shared" si="6"/>
        <v xml:space="preserve"> </v>
      </c>
      <c r="L56" s="72"/>
      <c r="M56" s="72"/>
      <c r="N56" s="73"/>
    </row>
    <row r="57" spans="1:14" ht="34.5" customHeight="1" thickTop="1" thickBot="1" x14ac:dyDescent="0.4">
      <c r="A57" s="75"/>
      <c r="B57" s="76">
        <v>51</v>
      </c>
      <c r="C57" s="80" t="s">
        <v>115</v>
      </c>
      <c r="D57" s="77">
        <v>6</v>
      </c>
      <c r="E57" s="81" t="s">
        <v>17</v>
      </c>
      <c r="F57" s="80" t="s">
        <v>116</v>
      </c>
      <c r="G57" s="42">
        <f t="shared" si="7"/>
        <v>270</v>
      </c>
      <c r="H57" s="44">
        <v>45</v>
      </c>
      <c r="I57" s="105"/>
      <c r="J57" s="29">
        <f t="shared" si="5"/>
        <v>0</v>
      </c>
      <c r="K57" s="30" t="str">
        <f t="shared" si="6"/>
        <v xml:space="preserve"> </v>
      </c>
      <c r="L57" s="72"/>
      <c r="M57" s="72"/>
      <c r="N57" s="73"/>
    </row>
    <row r="58" spans="1:14" ht="37" customHeight="1" thickTop="1" thickBot="1" x14ac:dyDescent="0.4">
      <c r="A58" s="78"/>
      <c r="B58" s="79">
        <v>52</v>
      </c>
      <c r="C58" s="82" t="s">
        <v>117</v>
      </c>
      <c r="D58" s="83">
        <v>1</v>
      </c>
      <c r="E58" s="84" t="s">
        <v>17</v>
      </c>
      <c r="F58" s="85" t="s">
        <v>118</v>
      </c>
      <c r="G58" s="43">
        <f t="shared" si="7"/>
        <v>35</v>
      </c>
      <c r="H58" s="45">
        <v>35</v>
      </c>
      <c r="I58" s="103"/>
      <c r="J58" s="27">
        <f t="shared" si="5"/>
        <v>0</v>
      </c>
      <c r="K58" s="28" t="str">
        <f t="shared" si="6"/>
        <v xml:space="preserve"> </v>
      </c>
      <c r="L58" s="86" t="s">
        <v>19</v>
      </c>
      <c r="M58" s="86" t="s">
        <v>119</v>
      </c>
      <c r="N58" s="87" t="s">
        <v>120</v>
      </c>
    </row>
    <row r="59" spans="1:14" ht="35" customHeight="1" thickTop="1" thickBot="1" x14ac:dyDescent="0.4">
      <c r="B59" s="74">
        <v>53</v>
      </c>
      <c r="C59" s="88" t="s">
        <v>121</v>
      </c>
      <c r="D59" s="71">
        <v>1</v>
      </c>
      <c r="E59" s="89" t="s">
        <v>17</v>
      </c>
      <c r="F59" s="90" t="s">
        <v>122</v>
      </c>
      <c r="G59" s="35">
        <f t="shared" si="7"/>
        <v>45</v>
      </c>
      <c r="H59" s="46">
        <v>45</v>
      </c>
      <c r="I59" s="103"/>
      <c r="J59" s="25">
        <f t="shared" si="5"/>
        <v>0</v>
      </c>
      <c r="K59" s="28" t="str">
        <f t="shared" si="6"/>
        <v xml:space="preserve"> </v>
      </c>
      <c r="L59" s="72"/>
      <c r="M59" s="72"/>
      <c r="N59" s="73"/>
    </row>
    <row r="60" spans="1:14" ht="30.75" customHeight="1" thickTop="1" thickBot="1" x14ac:dyDescent="0.4">
      <c r="B60" s="74">
        <v>54</v>
      </c>
      <c r="C60" s="88" t="s">
        <v>123</v>
      </c>
      <c r="D60" s="71">
        <v>1</v>
      </c>
      <c r="E60" s="89" t="s">
        <v>23</v>
      </c>
      <c r="F60" s="90" t="s">
        <v>124</v>
      </c>
      <c r="G60" s="35">
        <f t="shared" si="7"/>
        <v>60</v>
      </c>
      <c r="H60" s="46">
        <v>60</v>
      </c>
      <c r="I60" s="102"/>
      <c r="J60" s="25">
        <f t="shared" si="5"/>
        <v>0</v>
      </c>
      <c r="K60" s="26" t="str">
        <f t="shared" si="6"/>
        <v xml:space="preserve"> </v>
      </c>
      <c r="L60" s="72"/>
      <c r="M60" s="72"/>
      <c r="N60" s="73"/>
    </row>
    <row r="61" spans="1:14" ht="30.75" customHeight="1" thickTop="1" thickBot="1" x14ac:dyDescent="0.4">
      <c r="B61" s="74">
        <v>55</v>
      </c>
      <c r="C61" s="88" t="s">
        <v>125</v>
      </c>
      <c r="D61" s="71">
        <v>4</v>
      </c>
      <c r="E61" s="89" t="s">
        <v>17</v>
      </c>
      <c r="F61" s="90" t="s">
        <v>126</v>
      </c>
      <c r="G61" s="35">
        <f t="shared" si="7"/>
        <v>112</v>
      </c>
      <c r="H61" s="46">
        <v>28</v>
      </c>
      <c r="I61" s="103"/>
      <c r="J61" s="27">
        <f t="shared" si="5"/>
        <v>0</v>
      </c>
      <c r="K61" s="28" t="str">
        <f t="shared" si="6"/>
        <v xml:space="preserve"> </v>
      </c>
      <c r="L61" s="72"/>
      <c r="M61" s="72"/>
      <c r="N61" s="73"/>
    </row>
    <row r="62" spans="1:14" ht="30.75" customHeight="1" thickTop="1" thickBot="1" x14ac:dyDescent="0.4">
      <c r="B62" s="74">
        <v>56</v>
      </c>
      <c r="C62" s="88" t="s">
        <v>127</v>
      </c>
      <c r="D62" s="71">
        <v>1</v>
      </c>
      <c r="E62" s="89" t="s">
        <v>23</v>
      </c>
      <c r="F62" s="90" t="s">
        <v>24</v>
      </c>
      <c r="G62" s="35">
        <f t="shared" si="7"/>
        <v>60</v>
      </c>
      <c r="H62" s="46">
        <v>60</v>
      </c>
      <c r="I62" s="102"/>
      <c r="J62" s="25">
        <f t="shared" si="5"/>
        <v>0</v>
      </c>
      <c r="K62" s="26" t="str">
        <f t="shared" si="6"/>
        <v xml:space="preserve"> </v>
      </c>
      <c r="L62" s="72"/>
      <c r="M62" s="72"/>
      <c r="N62" s="73"/>
    </row>
    <row r="63" spans="1:14" ht="30.75" customHeight="1" thickTop="1" thickBot="1" x14ac:dyDescent="0.4">
      <c r="B63" s="74">
        <v>57</v>
      </c>
      <c r="C63" s="88" t="s">
        <v>128</v>
      </c>
      <c r="D63" s="71">
        <v>1</v>
      </c>
      <c r="E63" s="89" t="s">
        <v>23</v>
      </c>
      <c r="F63" s="90" t="s">
        <v>129</v>
      </c>
      <c r="G63" s="35">
        <f t="shared" si="7"/>
        <v>25</v>
      </c>
      <c r="H63" s="46">
        <v>25</v>
      </c>
      <c r="I63" s="103"/>
      <c r="J63" s="25">
        <f t="shared" si="5"/>
        <v>0</v>
      </c>
      <c r="K63" s="28" t="str">
        <f t="shared" si="6"/>
        <v xml:space="preserve"> </v>
      </c>
      <c r="L63" s="72"/>
      <c r="M63" s="72"/>
      <c r="N63" s="73"/>
    </row>
    <row r="64" spans="1:14" ht="30.75" customHeight="1" thickTop="1" thickBot="1" x14ac:dyDescent="0.4">
      <c r="B64" s="74">
        <v>58</v>
      </c>
      <c r="C64" s="88" t="s">
        <v>130</v>
      </c>
      <c r="D64" s="71">
        <v>1</v>
      </c>
      <c r="E64" s="89" t="s">
        <v>23</v>
      </c>
      <c r="F64" s="90" t="s">
        <v>131</v>
      </c>
      <c r="G64" s="35">
        <f t="shared" si="7"/>
        <v>28</v>
      </c>
      <c r="H64" s="46">
        <v>28</v>
      </c>
      <c r="I64" s="102"/>
      <c r="J64" s="27">
        <f t="shared" ref="J64:J69" si="8">D64*I64</f>
        <v>0</v>
      </c>
      <c r="K64" s="26" t="str">
        <f t="shared" ref="K64:K69" si="9">IF(ISNUMBER(I64), IF(I64&gt;H64,"NEVYHOVUJE","VYHOVUJE")," ")</f>
        <v xml:space="preserve"> </v>
      </c>
      <c r="L64" s="72"/>
      <c r="M64" s="72"/>
      <c r="N64" s="73"/>
    </row>
    <row r="65" spans="1:14" ht="30.75" customHeight="1" thickTop="1" thickBot="1" x14ac:dyDescent="0.4">
      <c r="B65" s="74">
        <v>59</v>
      </c>
      <c r="C65" s="88" t="s">
        <v>132</v>
      </c>
      <c r="D65" s="71">
        <v>1</v>
      </c>
      <c r="E65" s="89" t="s">
        <v>17</v>
      </c>
      <c r="F65" s="32" t="s">
        <v>133</v>
      </c>
      <c r="G65" s="35">
        <f t="shared" si="7"/>
        <v>28</v>
      </c>
      <c r="H65" s="46">
        <v>28</v>
      </c>
      <c r="I65" s="103"/>
      <c r="J65" s="25">
        <f t="shared" si="8"/>
        <v>0</v>
      </c>
      <c r="K65" s="28" t="str">
        <f t="shared" si="9"/>
        <v xml:space="preserve"> </v>
      </c>
      <c r="L65" s="72"/>
      <c r="M65" s="72"/>
      <c r="N65" s="73"/>
    </row>
    <row r="66" spans="1:14" ht="70" customHeight="1" thickTop="1" thickBot="1" x14ac:dyDescent="0.4">
      <c r="B66" s="74">
        <v>60</v>
      </c>
      <c r="C66" s="88" t="s">
        <v>134</v>
      </c>
      <c r="D66" s="71">
        <v>1</v>
      </c>
      <c r="E66" s="89" t="s">
        <v>23</v>
      </c>
      <c r="F66" s="90" t="s">
        <v>108</v>
      </c>
      <c r="G66" s="35">
        <f t="shared" si="7"/>
        <v>75</v>
      </c>
      <c r="H66" s="46">
        <v>75</v>
      </c>
      <c r="I66" s="102"/>
      <c r="J66" s="25">
        <f t="shared" si="8"/>
        <v>0</v>
      </c>
      <c r="K66" s="26" t="str">
        <f t="shared" si="9"/>
        <v xml:space="preserve"> </v>
      </c>
      <c r="L66" s="72"/>
      <c r="M66" s="72"/>
      <c r="N66" s="73"/>
    </row>
    <row r="67" spans="1:14" ht="30.75" customHeight="1" thickTop="1" thickBot="1" x14ac:dyDescent="0.4">
      <c r="B67" s="74">
        <v>61</v>
      </c>
      <c r="C67" s="88" t="s">
        <v>135</v>
      </c>
      <c r="D67" s="71">
        <v>1</v>
      </c>
      <c r="E67" s="89" t="s">
        <v>23</v>
      </c>
      <c r="F67" s="90" t="s">
        <v>136</v>
      </c>
      <c r="G67" s="35">
        <f t="shared" si="7"/>
        <v>140</v>
      </c>
      <c r="H67" s="46">
        <v>140</v>
      </c>
      <c r="I67" s="103"/>
      <c r="J67" s="27">
        <f t="shared" si="8"/>
        <v>0</v>
      </c>
      <c r="K67" s="28" t="str">
        <f t="shared" si="9"/>
        <v xml:space="preserve"> </v>
      </c>
      <c r="L67" s="72"/>
      <c r="M67" s="72"/>
      <c r="N67" s="73"/>
    </row>
    <row r="68" spans="1:14" ht="30.75" customHeight="1" thickTop="1" thickBot="1" x14ac:dyDescent="0.4">
      <c r="B68" s="74">
        <v>62</v>
      </c>
      <c r="C68" s="88" t="s">
        <v>137</v>
      </c>
      <c r="D68" s="71">
        <v>1</v>
      </c>
      <c r="E68" s="89" t="s">
        <v>23</v>
      </c>
      <c r="F68" s="90" t="s">
        <v>138</v>
      </c>
      <c r="G68" s="35">
        <f t="shared" si="7"/>
        <v>33</v>
      </c>
      <c r="H68" s="46">
        <v>33</v>
      </c>
      <c r="I68" s="102"/>
      <c r="J68" s="25">
        <f t="shared" si="8"/>
        <v>0</v>
      </c>
      <c r="K68" s="26" t="str">
        <f t="shared" si="9"/>
        <v xml:space="preserve"> </v>
      </c>
      <c r="L68" s="72"/>
      <c r="M68" s="72"/>
      <c r="N68" s="73"/>
    </row>
    <row r="69" spans="1:14" ht="30.75" customHeight="1" thickTop="1" thickBot="1" x14ac:dyDescent="0.4">
      <c r="B69" s="74">
        <v>63</v>
      </c>
      <c r="C69" s="88" t="s">
        <v>64</v>
      </c>
      <c r="D69" s="71">
        <v>1</v>
      </c>
      <c r="E69" s="89" t="s">
        <v>65</v>
      </c>
      <c r="F69" s="90" t="s">
        <v>66</v>
      </c>
      <c r="G69" s="35">
        <f t="shared" si="7"/>
        <v>32</v>
      </c>
      <c r="H69" s="46">
        <v>32</v>
      </c>
      <c r="I69" s="103"/>
      <c r="J69" s="25">
        <f t="shared" si="8"/>
        <v>0</v>
      </c>
      <c r="K69" s="28" t="str">
        <f t="shared" si="9"/>
        <v xml:space="preserve"> </v>
      </c>
      <c r="L69" s="72"/>
      <c r="M69" s="72"/>
      <c r="N69" s="73"/>
    </row>
    <row r="70" spans="1:14" ht="30.75" customHeight="1" thickTop="1" thickBot="1" x14ac:dyDescent="0.4">
      <c r="B70" s="74">
        <v>64</v>
      </c>
      <c r="C70" s="88" t="s">
        <v>75</v>
      </c>
      <c r="D70" s="71">
        <v>1</v>
      </c>
      <c r="E70" s="89" t="s">
        <v>65</v>
      </c>
      <c r="F70" s="90" t="s">
        <v>139</v>
      </c>
      <c r="G70" s="35">
        <f t="shared" si="7"/>
        <v>46</v>
      </c>
      <c r="H70" s="46">
        <v>46</v>
      </c>
      <c r="I70" s="102"/>
      <c r="J70" s="27">
        <f t="shared" ref="J70:J71" si="10">D70*I70</f>
        <v>0</v>
      </c>
      <c r="K70" s="26" t="str">
        <f t="shared" ref="K70:K71" si="11">IF(ISNUMBER(I70), IF(I70&gt;H70,"NEVYHOVUJE","VYHOVUJE")," ")</f>
        <v xml:space="preserve"> </v>
      </c>
      <c r="L70" s="72"/>
      <c r="M70" s="72"/>
      <c r="N70" s="73"/>
    </row>
    <row r="71" spans="1:14" ht="30.75" customHeight="1" thickTop="1" thickBot="1" x14ac:dyDescent="0.4">
      <c r="A71" s="75"/>
      <c r="B71" s="76">
        <v>65</v>
      </c>
      <c r="C71" s="91" t="s">
        <v>140</v>
      </c>
      <c r="D71" s="77">
        <v>12</v>
      </c>
      <c r="E71" s="81" t="s">
        <v>17</v>
      </c>
      <c r="F71" s="80" t="s">
        <v>63</v>
      </c>
      <c r="G71" s="42">
        <f t="shared" ref="G71" si="12">D71*H71</f>
        <v>24</v>
      </c>
      <c r="H71" s="44">
        <v>2</v>
      </c>
      <c r="I71" s="105"/>
      <c r="J71" s="29">
        <f t="shared" si="10"/>
        <v>0</v>
      </c>
      <c r="K71" s="30" t="str">
        <f t="shared" si="11"/>
        <v xml:space="preserve"> </v>
      </c>
      <c r="L71" s="72"/>
      <c r="M71" s="72"/>
      <c r="N71" s="73"/>
    </row>
    <row r="72" spans="1:14" ht="13.5" customHeight="1" thickTop="1" thickBot="1" x14ac:dyDescent="0.4">
      <c r="A72" s="66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</row>
    <row r="73" spans="1:14" ht="60.75" customHeight="1" thickTop="1" thickBot="1" x14ac:dyDescent="0.4">
      <c r="B73" s="51" t="s">
        <v>141</v>
      </c>
      <c r="C73" s="51"/>
      <c r="D73" s="51"/>
      <c r="E73" s="51"/>
      <c r="F73" s="51"/>
      <c r="G73" s="17"/>
      <c r="H73" s="18" t="s">
        <v>142</v>
      </c>
      <c r="I73" s="52" t="s">
        <v>143</v>
      </c>
      <c r="J73" s="52"/>
      <c r="K73" s="52"/>
      <c r="L73" s="19"/>
      <c r="M73" s="92"/>
      <c r="N73" s="92"/>
    </row>
    <row r="74" spans="1:14" ht="33" customHeight="1" thickTop="1" thickBot="1" x14ac:dyDescent="0.4">
      <c r="B74" s="93" t="s">
        <v>144</v>
      </c>
      <c r="C74" s="93"/>
      <c r="D74" s="93"/>
      <c r="E74" s="93"/>
      <c r="F74" s="93"/>
      <c r="G74" s="20"/>
      <c r="H74" s="21">
        <f>SUM(G7:G71)</f>
        <v>12377</v>
      </c>
      <c r="I74" s="53">
        <f>SUM(J7:J71)</f>
        <v>0</v>
      </c>
      <c r="J74" s="53"/>
      <c r="K74" s="53"/>
      <c r="L74" s="94"/>
      <c r="M74" s="22"/>
      <c r="N74" s="22"/>
    </row>
    <row r="75" spans="1:14" ht="14.25" customHeight="1" thickTop="1" x14ac:dyDescent="0.35">
      <c r="B75" s="75"/>
      <c r="C75" s="95"/>
      <c r="D75" s="96"/>
      <c r="E75" s="97"/>
      <c r="F75" s="95"/>
      <c r="G75" s="98"/>
      <c r="H75" s="98"/>
      <c r="I75" s="98"/>
      <c r="J75" s="75"/>
      <c r="K75" s="75"/>
      <c r="L75" s="98"/>
      <c r="M75" s="75"/>
      <c r="N75" s="75"/>
    </row>
    <row r="76" spans="1:14" ht="14.25" customHeight="1" x14ac:dyDescent="0.35">
      <c r="B76" s="75"/>
      <c r="C76" s="95"/>
      <c r="D76" s="96"/>
      <c r="E76" s="97"/>
      <c r="F76" s="95"/>
      <c r="G76" s="98"/>
      <c r="H76" s="98"/>
      <c r="I76" s="98"/>
      <c r="J76" s="75"/>
      <c r="K76" s="75"/>
      <c r="L76" s="98"/>
      <c r="M76" s="75"/>
      <c r="N76" s="75"/>
    </row>
    <row r="77" spans="1:14" ht="14.25" customHeight="1" x14ac:dyDescent="0.35">
      <c r="B77" s="75"/>
      <c r="C77" s="95"/>
      <c r="D77" s="96"/>
      <c r="E77" s="97"/>
      <c r="F77" s="95"/>
      <c r="G77" s="98"/>
      <c r="H77" s="98"/>
      <c r="I77" s="98"/>
      <c r="J77" s="75"/>
      <c r="K77" s="75"/>
      <c r="L77" s="98"/>
      <c r="M77" s="75"/>
      <c r="N77" s="75"/>
    </row>
    <row r="78" spans="1:14" ht="14.25" customHeight="1" x14ac:dyDescent="0.35">
      <c r="B78" s="75"/>
      <c r="C78" s="95"/>
      <c r="D78" s="96"/>
      <c r="E78" s="97"/>
      <c r="F78" s="95"/>
      <c r="G78" s="98"/>
      <c r="H78" s="98"/>
      <c r="I78" s="98"/>
      <c r="J78" s="75"/>
      <c r="K78" s="75"/>
      <c r="L78" s="98"/>
      <c r="M78" s="75"/>
      <c r="N78" s="75"/>
    </row>
    <row r="79" spans="1:14" x14ac:dyDescent="0.35">
      <c r="C79" s="11"/>
      <c r="E79" s="11"/>
      <c r="F79" s="11"/>
    </row>
    <row r="80" spans="1:14" x14ac:dyDescent="0.35">
      <c r="C80" s="11"/>
      <c r="E80" s="11"/>
      <c r="F80" s="11"/>
    </row>
    <row r="81" spans="3:6" x14ac:dyDescent="0.35">
      <c r="C81" s="11"/>
      <c r="E81" s="11"/>
      <c r="F81" s="11"/>
    </row>
    <row r="82" spans="3:6" x14ac:dyDescent="0.35">
      <c r="C82" s="11"/>
      <c r="E82" s="11"/>
      <c r="F82" s="11"/>
    </row>
    <row r="83" spans="3:6" x14ac:dyDescent="0.35">
      <c r="C83" s="11"/>
      <c r="E83" s="11"/>
      <c r="F83" s="11"/>
    </row>
    <row r="84" spans="3:6" x14ac:dyDescent="0.35">
      <c r="C84" s="11"/>
      <c r="E84" s="11"/>
      <c r="F84" s="11"/>
    </row>
    <row r="85" spans="3:6" x14ac:dyDescent="0.35">
      <c r="C85" s="11"/>
      <c r="E85" s="11"/>
      <c r="F85" s="11"/>
    </row>
    <row r="86" spans="3:6" x14ac:dyDescent="0.35">
      <c r="C86" s="11"/>
      <c r="E86" s="11"/>
      <c r="F86" s="11"/>
    </row>
    <row r="87" spans="3:6" x14ac:dyDescent="0.35">
      <c r="C87" s="11"/>
      <c r="E87" s="11"/>
      <c r="F87" s="11"/>
    </row>
    <row r="88" spans="3:6" x14ac:dyDescent="0.35">
      <c r="C88" s="11"/>
      <c r="E88" s="11"/>
      <c r="F88" s="11"/>
    </row>
    <row r="89" spans="3:6" x14ac:dyDescent="0.35">
      <c r="C89" s="11"/>
      <c r="E89" s="11"/>
      <c r="F89" s="11"/>
    </row>
    <row r="90" spans="3:6" x14ac:dyDescent="0.35">
      <c r="C90" s="11"/>
      <c r="E90" s="11"/>
      <c r="F90" s="11"/>
    </row>
    <row r="91" spans="3:6" x14ac:dyDescent="0.35">
      <c r="C91" s="11"/>
      <c r="E91" s="11"/>
      <c r="F91" s="11"/>
    </row>
    <row r="92" spans="3:6" x14ac:dyDescent="0.35">
      <c r="C92" s="11"/>
      <c r="E92" s="11"/>
      <c r="F92" s="11"/>
    </row>
    <row r="93" spans="3:6" x14ac:dyDescent="0.35">
      <c r="C93" s="11"/>
      <c r="E93" s="11"/>
      <c r="F93" s="11"/>
    </row>
    <row r="94" spans="3:6" x14ac:dyDescent="0.35">
      <c r="C94" s="11"/>
      <c r="E94" s="11"/>
      <c r="F94" s="11"/>
    </row>
    <row r="95" spans="3:6" x14ac:dyDescent="0.35">
      <c r="C95" s="11"/>
      <c r="E95" s="11"/>
      <c r="F95" s="11"/>
    </row>
    <row r="96" spans="3:6" x14ac:dyDescent="0.35">
      <c r="C96" s="11"/>
      <c r="E96" s="11"/>
      <c r="F96" s="11"/>
    </row>
    <row r="97" spans="3:6" x14ac:dyDescent="0.35">
      <c r="C97" s="11"/>
      <c r="E97" s="11"/>
      <c r="F97" s="11"/>
    </row>
    <row r="98" spans="3:6" x14ac:dyDescent="0.35">
      <c r="C98" s="11"/>
      <c r="E98" s="11"/>
      <c r="F98" s="11"/>
    </row>
    <row r="99" spans="3:6" x14ac:dyDescent="0.35">
      <c r="C99" s="11"/>
      <c r="E99" s="11"/>
      <c r="F99" s="11"/>
    </row>
    <row r="100" spans="3:6" x14ac:dyDescent="0.35">
      <c r="C100" s="11"/>
      <c r="E100" s="11"/>
      <c r="F100" s="11"/>
    </row>
    <row r="101" spans="3:6" x14ac:dyDescent="0.35">
      <c r="C101" s="11"/>
      <c r="E101" s="11"/>
      <c r="F101" s="11"/>
    </row>
    <row r="102" spans="3:6" x14ac:dyDescent="0.35">
      <c r="C102" s="11"/>
      <c r="E102" s="11"/>
      <c r="F102" s="11"/>
    </row>
    <row r="103" spans="3:6" x14ac:dyDescent="0.35">
      <c r="C103" s="11"/>
      <c r="E103" s="11"/>
      <c r="F103" s="11"/>
    </row>
    <row r="104" spans="3:6" x14ac:dyDescent="0.35">
      <c r="C104" s="11"/>
      <c r="E104" s="11"/>
      <c r="F104" s="11"/>
    </row>
    <row r="105" spans="3:6" x14ac:dyDescent="0.35">
      <c r="C105" s="11"/>
      <c r="E105" s="11"/>
      <c r="F105" s="11"/>
    </row>
    <row r="106" spans="3:6" x14ac:dyDescent="0.35">
      <c r="C106" s="11"/>
      <c r="E106" s="11"/>
      <c r="F106" s="11"/>
    </row>
    <row r="107" spans="3:6" x14ac:dyDescent="0.35">
      <c r="C107" s="11"/>
      <c r="E107" s="11"/>
      <c r="F107" s="11"/>
    </row>
    <row r="108" spans="3:6" x14ac:dyDescent="0.35">
      <c r="C108" s="11"/>
      <c r="E108" s="11"/>
      <c r="F108" s="11"/>
    </row>
    <row r="109" spans="3:6" x14ac:dyDescent="0.35">
      <c r="C109" s="11"/>
      <c r="E109" s="11"/>
      <c r="F109" s="11"/>
    </row>
    <row r="110" spans="3:6" x14ac:dyDescent="0.35">
      <c r="C110" s="11"/>
      <c r="E110" s="11"/>
      <c r="F110" s="11"/>
    </row>
    <row r="111" spans="3:6" x14ac:dyDescent="0.35">
      <c r="C111" s="11"/>
      <c r="E111" s="11"/>
      <c r="F111" s="11"/>
    </row>
    <row r="112" spans="3:6" x14ac:dyDescent="0.35">
      <c r="C112" s="11"/>
      <c r="E112" s="11"/>
      <c r="F112" s="11"/>
    </row>
    <row r="113" spans="3:6" x14ac:dyDescent="0.35">
      <c r="C113" s="11"/>
      <c r="E113" s="11"/>
      <c r="F113" s="11"/>
    </row>
    <row r="114" spans="3:6" x14ac:dyDescent="0.35">
      <c r="C114" s="11"/>
      <c r="E114" s="11"/>
      <c r="F114" s="11"/>
    </row>
    <row r="115" spans="3:6" x14ac:dyDescent="0.35">
      <c r="C115" s="11"/>
      <c r="E115" s="11"/>
      <c r="F115" s="11"/>
    </row>
    <row r="116" spans="3:6" x14ac:dyDescent="0.35">
      <c r="C116" s="11"/>
      <c r="E116" s="11"/>
      <c r="F116" s="11"/>
    </row>
    <row r="117" spans="3:6" x14ac:dyDescent="0.35">
      <c r="C117" s="11"/>
      <c r="E117" s="11"/>
      <c r="F117" s="11"/>
    </row>
    <row r="118" spans="3:6" x14ac:dyDescent="0.35">
      <c r="C118" s="11"/>
      <c r="E118" s="11"/>
      <c r="F118" s="11"/>
    </row>
    <row r="119" spans="3:6" x14ac:dyDescent="0.35">
      <c r="C119" s="11"/>
      <c r="E119" s="11"/>
      <c r="F119" s="11"/>
    </row>
    <row r="120" spans="3:6" x14ac:dyDescent="0.35">
      <c r="C120" s="11"/>
      <c r="E120" s="11"/>
      <c r="F120" s="11"/>
    </row>
    <row r="121" spans="3:6" x14ac:dyDescent="0.35">
      <c r="C121" s="11"/>
      <c r="E121" s="11"/>
      <c r="F121" s="11"/>
    </row>
    <row r="122" spans="3:6" x14ac:dyDescent="0.35">
      <c r="C122" s="11"/>
      <c r="E122" s="11"/>
      <c r="F122" s="11"/>
    </row>
    <row r="123" spans="3:6" x14ac:dyDescent="0.35">
      <c r="C123" s="11"/>
      <c r="E123" s="11"/>
      <c r="F123" s="11"/>
    </row>
    <row r="124" spans="3:6" x14ac:dyDescent="0.35">
      <c r="C124" s="11"/>
      <c r="E124" s="11"/>
      <c r="F124" s="11"/>
    </row>
    <row r="125" spans="3:6" x14ac:dyDescent="0.35">
      <c r="C125" s="11"/>
      <c r="E125" s="11"/>
      <c r="F125" s="11"/>
    </row>
    <row r="126" spans="3:6" x14ac:dyDescent="0.35">
      <c r="C126" s="11"/>
      <c r="E126" s="11"/>
      <c r="F126" s="11"/>
    </row>
    <row r="127" spans="3:6" x14ac:dyDescent="0.35">
      <c r="C127" s="11"/>
      <c r="E127" s="11"/>
      <c r="F127" s="11"/>
    </row>
    <row r="128" spans="3:6" x14ac:dyDescent="0.35">
      <c r="C128" s="11"/>
      <c r="E128" s="11"/>
      <c r="F128" s="11"/>
    </row>
    <row r="129" spans="3:6" x14ac:dyDescent="0.35">
      <c r="C129" s="11"/>
      <c r="E129" s="11"/>
      <c r="F129" s="11"/>
    </row>
    <row r="130" spans="3:6" x14ac:dyDescent="0.35">
      <c r="C130" s="11"/>
      <c r="E130" s="11"/>
      <c r="F130" s="11"/>
    </row>
    <row r="131" spans="3:6" x14ac:dyDescent="0.35">
      <c r="C131" s="11"/>
      <c r="E131" s="11"/>
      <c r="F131" s="11"/>
    </row>
    <row r="132" spans="3:6" x14ac:dyDescent="0.35">
      <c r="C132" s="11"/>
      <c r="E132" s="11"/>
      <c r="F132" s="11"/>
    </row>
    <row r="133" spans="3:6" x14ac:dyDescent="0.35">
      <c r="C133" s="11"/>
      <c r="E133" s="11"/>
      <c r="F133" s="11"/>
    </row>
    <row r="134" spans="3:6" x14ac:dyDescent="0.35">
      <c r="C134" s="11"/>
      <c r="E134" s="11"/>
      <c r="F134" s="11"/>
    </row>
    <row r="135" spans="3:6" x14ac:dyDescent="0.35">
      <c r="C135" s="11"/>
      <c r="E135" s="11"/>
      <c r="F135" s="11"/>
    </row>
    <row r="136" spans="3:6" x14ac:dyDescent="0.35">
      <c r="C136" s="11"/>
      <c r="E136" s="11"/>
      <c r="F136" s="11"/>
    </row>
    <row r="137" spans="3:6" x14ac:dyDescent="0.35">
      <c r="C137" s="11"/>
      <c r="E137" s="11"/>
      <c r="F137" s="11"/>
    </row>
    <row r="138" spans="3:6" x14ac:dyDescent="0.35">
      <c r="C138" s="11"/>
      <c r="E138" s="11"/>
      <c r="F138" s="11"/>
    </row>
    <row r="139" spans="3:6" x14ac:dyDescent="0.35">
      <c r="C139" s="11"/>
      <c r="E139" s="11"/>
      <c r="F139" s="11"/>
    </row>
    <row r="140" spans="3:6" x14ac:dyDescent="0.35">
      <c r="C140" s="11"/>
      <c r="E140" s="11"/>
      <c r="F140" s="11"/>
    </row>
    <row r="141" spans="3:6" x14ac:dyDescent="0.35">
      <c r="C141" s="11"/>
      <c r="E141" s="11"/>
      <c r="F141" s="11"/>
    </row>
    <row r="142" spans="3:6" x14ac:dyDescent="0.35">
      <c r="C142" s="11"/>
      <c r="E142" s="11"/>
      <c r="F142" s="11"/>
    </row>
    <row r="143" spans="3:6" x14ac:dyDescent="0.35">
      <c r="C143" s="11"/>
      <c r="E143" s="11"/>
      <c r="F143" s="11"/>
    </row>
    <row r="144" spans="3:6" x14ac:dyDescent="0.35">
      <c r="C144" s="11"/>
      <c r="E144" s="11"/>
      <c r="F144" s="11"/>
    </row>
    <row r="145" spans="3:6" x14ac:dyDescent="0.35">
      <c r="C145" s="11"/>
      <c r="E145" s="11"/>
      <c r="F145" s="11"/>
    </row>
    <row r="146" spans="3:6" x14ac:dyDescent="0.35">
      <c r="C146" s="11"/>
      <c r="E146" s="11"/>
      <c r="F146" s="11"/>
    </row>
    <row r="147" spans="3:6" x14ac:dyDescent="0.35">
      <c r="C147" s="11"/>
      <c r="E147" s="11"/>
      <c r="F147" s="11"/>
    </row>
    <row r="148" spans="3:6" x14ac:dyDescent="0.35">
      <c r="C148" s="11"/>
      <c r="E148" s="11"/>
      <c r="F148" s="11"/>
    </row>
    <row r="149" spans="3:6" x14ac:dyDescent="0.35">
      <c r="C149" s="11"/>
      <c r="E149" s="11"/>
      <c r="F149" s="11"/>
    </row>
    <row r="150" spans="3:6" x14ac:dyDescent="0.35">
      <c r="C150" s="11"/>
      <c r="E150" s="11"/>
      <c r="F150" s="11"/>
    </row>
    <row r="151" spans="3:6" x14ac:dyDescent="0.35">
      <c r="C151" s="11"/>
      <c r="E151" s="11"/>
      <c r="F151" s="11"/>
    </row>
    <row r="152" spans="3:6" x14ac:dyDescent="0.35">
      <c r="C152" s="11"/>
      <c r="E152" s="11"/>
      <c r="F152" s="11"/>
    </row>
    <row r="153" spans="3:6" x14ac:dyDescent="0.35">
      <c r="C153" s="11"/>
      <c r="E153" s="11"/>
      <c r="F153" s="11"/>
    </row>
    <row r="154" spans="3:6" x14ac:dyDescent="0.35">
      <c r="C154" s="11"/>
      <c r="E154" s="11"/>
      <c r="F154" s="11"/>
    </row>
    <row r="155" spans="3:6" x14ac:dyDescent="0.35">
      <c r="C155" s="11"/>
      <c r="E155" s="11"/>
      <c r="F155" s="11"/>
    </row>
    <row r="156" spans="3:6" x14ac:dyDescent="0.35">
      <c r="C156" s="11"/>
      <c r="E156" s="11"/>
      <c r="F156" s="11"/>
    </row>
    <row r="157" spans="3:6" x14ac:dyDescent="0.35">
      <c r="C157" s="11"/>
      <c r="E157" s="11"/>
      <c r="F157" s="11"/>
    </row>
    <row r="158" spans="3:6" x14ac:dyDescent="0.35">
      <c r="C158" s="11"/>
      <c r="E158" s="11"/>
      <c r="F158" s="11"/>
    </row>
    <row r="159" spans="3:6" x14ac:dyDescent="0.35">
      <c r="C159" s="11"/>
      <c r="E159" s="11"/>
      <c r="F159" s="11"/>
    </row>
    <row r="160" spans="3:6" x14ac:dyDescent="0.35">
      <c r="C160" s="11"/>
      <c r="E160" s="11"/>
      <c r="F160" s="11"/>
    </row>
    <row r="161" spans="3:6" x14ac:dyDescent="0.35">
      <c r="C161" s="11"/>
      <c r="E161" s="11"/>
      <c r="F161" s="11"/>
    </row>
    <row r="162" spans="3:6" x14ac:dyDescent="0.35">
      <c r="C162" s="11"/>
      <c r="E162" s="11"/>
      <c r="F162" s="11"/>
    </row>
    <row r="163" spans="3:6" x14ac:dyDescent="0.35">
      <c r="C163" s="11"/>
      <c r="E163" s="11"/>
      <c r="F163" s="11"/>
    </row>
    <row r="164" spans="3:6" x14ac:dyDescent="0.35">
      <c r="C164" s="11"/>
      <c r="E164" s="11"/>
      <c r="F164" s="11"/>
    </row>
    <row r="165" spans="3:6" x14ac:dyDescent="0.35">
      <c r="C165" s="11"/>
      <c r="E165" s="11"/>
      <c r="F165" s="11"/>
    </row>
    <row r="166" spans="3:6" x14ac:dyDescent="0.35">
      <c r="C166" s="11"/>
      <c r="E166" s="11"/>
      <c r="F166" s="11"/>
    </row>
    <row r="167" spans="3:6" x14ac:dyDescent="0.35">
      <c r="C167" s="11"/>
      <c r="E167" s="11"/>
      <c r="F167" s="11"/>
    </row>
    <row r="168" spans="3:6" x14ac:dyDescent="0.35">
      <c r="C168" s="11"/>
      <c r="E168" s="11"/>
      <c r="F168" s="11"/>
    </row>
    <row r="169" spans="3:6" x14ac:dyDescent="0.35">
      <c r="C169" s="11"/>
      <c r="E169" s="11"/>
      <c r="F169" s="11"/>
    </row>
    <row r="170" spans="3:6" x14ac:dyDescent="0.35">
      <c r="C170" s="11"/>
      <c r="E170" s="11"/>
      <c r="F170" s="11"/>
    </row>
    <row r="171" spans="3:6" x14ac:dyDescent="0.35">
      <c r="C171" s="11"/>
      <c r="E171" s="11"/>
      <c r="F171" s="11"/>
    </row>
    <row r="172" spans="3:6" x14ac:dyDescent="0.35">
      <c r="C172" s="11"/>
      <c r="E172" s="11"/>
      <c r="F172" s="11"/>
    </row>
    <row r="173" spans="3:6" x14ac:dyDescent="0.35">
      <c r="C173" s="11"/>
      <c r="E173" s="11"/>
      <c r="F173" s="11"/>
    </row>
    <row r="174" spans="3:6" x14ac:dyDescent="0.35">
      <c r="C174" s="11"/>
      <c r="E174" s="11"/>
      <c r="F174" s="11"/>
    </row>
    <row r="175" spans="3:6" x14ac:dyDescent="0.35">
      <c r="C175" s="11"/>
      <c r="E175" s="11"/>
      <c r="F175" s="11"/>
    </row>
    <row r="176" spans="3:6" x14ac:dyDescent="0.35">
      <c r="C176" s="11"/>
      <c r="E176" s="11"/>
      <c r="F176" s="11"/>
    </row>
    <row r="177" spans="3:6" x14ac:dyDescent="0.35">
      <c r="C177" s="11"/>
      <c r="E177" s="11"/>
      <c r="F177" s="11"/>
    </row>
    <row r="178" spans="3:6" x14ac:dyDescent="0.35">
      <c r="C178" s="11"/>
      <c r="E178" s="11"/>
      <c r="F178" s="11"/>
    </row>
    <row r="179" spans="3:6" x14ac:dyDescent="0.35">
      <c r="C179" s="11"/>
      <c r="E179" s="11"/>
      <c r="F179" s="11"/>
    </row>
    <row r="180" spans="3:6" x14ac:dyDescent="0.35">
      <c r="C180" s="11"/>
      <c r="E180" s="11"/>
      <c r="F180" s="11"/>
    </row>
    <row r="181" spans="3:6" x14ac:dyDescent="0.35">
      <c r="C181" s="11"/>
      <c r="E181" s="11"/>
      <c r="F181" s="11"/>
    </row>
    <row r="182" spans="3:6" x14ac:dyDescent="0.35">
      <c r="C182" s="11"/>
      <c r="E182" s="11"/>
      <c r="F182" s="11"/>
    </row>
    <row r="183" spans="3:6" x14ac:dyDescent="0.35">
      <c r="C183" s="11"/>
      <c r="E183" s="11"/>
      <c r="F183" s="11"/>
    </row>
    <row r="184" spans="3:6" x14ac:dyDescent="0.35">
      <c r="C184" s="11"/>
      <c r="E184" s="11"/>
      <c r="F184" s="11"/>
    </row>
    <row r="185" spans="3:6" x14ac:dyDescent="0.35">
      <c r="C185" s="11"/>
      <c r="E185" s="11"/>
      <c r="F185" s="11"/>
    </row>
    <row r="186" spans="3:6" x14ac:dyDescent="0.35">
      <c r="C186" s="11"/>
      <c r="E186" s="11"/>
      <c r="F186" s="11"/>
    </row>
    <row r="187" spans="3:6" x14ac:dyDescent="0.35">
      <c r="C187" s="11"/>
      <c r="E187" s="11"/>
      <c r="F187" s="11"/>
    </row>
    <row r="188" spans="3:6" x14ac:dyDescent="0.35">
      <c r="C188" s="11"/>
      <c r="E188" s="11"/>
      <c r="F188" s="11"/>
    </row>
    <row r="189" spans="3:6" x14ac:dyDescent="0.35">
      <c r="C189" s="11"/>
      <c r="E189" s="11"/>
      <c r="F189" s="11"/>
    </row>
    <row r="190" spans="3:6" x14ac:dyDescent="0.35">
      <c r="C190" s="11"/>
      <c r="E190" s="11"/>
      <c r="F190" s="11"/>
    </row>
    <row r="191" spans="3:6" x14ac:dyDescent="0.35">
      <c r="C191" s="11"/>
      <c r="E191" s="11"/>
      <c r="F191" s="11"/>
    </row>
    <row r="192" spans="3:6" x14ac:dyDescent="0.35">
      <c r="C192" s="11"/>
      <c r="E192" s="11"/>
      <c r="F192" s="11"/>
    </row>
    <row r="193" spans="3:6" x14ac:dyDescent="0.35">
      <c r="C193" s="11"/>
      <c r="E193" s="11"/>
      <c r="F193" s="11"/>
    </row>
    <row r="194" spans="3:6" x14ac:dyDescent="0.35">
      <c r="C194" s="11"/>
      <c r="E194" s="11"/>
      <c r="F194" s="11"/>
    </row>
    <row r="195" spans="3:6" x14ac:dyDescent="0.35">
      <c r="C195" s="11"/>
      <c r="E195" s="11"/>
      <c r="F195" s="11"/>
    </row>
    <row r="196" spans="3:6" x14ac:dyDescent="0.35">
      <c r="C196" s="11"/>
      <c r="E196" s="11"/>
      <c r="F196" s="11"/>
    </row>
    <row r="197" spans="3:6" x14ac:dyDescent="0.35">
      <c r="C197" s="11"/>
      <c r="E197" s="11"/>
      <c r="F197" s="11"/>
    </row>
    <row r="198" spans="3:6" x14ac:dyDescent="0.35">
      <c r="C198" s="11"/>
      <c r="E198" s="11"/>
      <c r="F198" s="11"/>
    </row>
    <row r="199" spans="3:6" x14ac:dyDescent="0.35">
      <c r="C199" s="11"/>
      <c r="E199" s="11"/>
      <c r="F199" s="11"/>
    </row>
    <row r="200" spans="3:6" x14ac:dyDescent="0.35">
      <c r="C200" s="11"/>
      <c r="E200" s="11"/>
      <c r="F200" s="11"/>
    </row>
    <row r="201" spans="3:6" x14ac:dyDescent="0.35">
      <c r="C201" s="11"/>
      <c r="E201" s="11"/>
      <c r="F201" s="11"/>
    </row>
    <row r="202" spans="3:6" x14ac:dyDescent="0.35">
      <c r="C202" s="11"/>
      <c r="E202" s="11"/>
      <c r="F202" s="11"/>
    </row>
    <row r="203" spans="3:6" x14ac:dyDescent="0.35">
      <c r="C203" s="11"/>
      <c r="E203" s="11"/>
      <c r="F203" s="11"/>
    </row>
    <row r="204" spans="3:6" x14ac:dyDescent="0.35">
      <c r="C204" s="11"/>
      <c r="E204" s="11"/>
      <c r="F204" s="11"/>
    </row>
    <row r="205" spans="3:6" x14ac:dyDescent="0.35">
      <c r="C205" s="11"/>
      <c r="E205" s="11"/>
      <c r="F205" s="11"/>
    </row>
    <row r="206" spans="3:6" x14ac:dyDescent="0.35">
      <c r="C206" s="11"/>
      <c r="E206" s="11"/>
      <c r="F206" s="11"/>
    </row>
    <row r="207" spans="3:6" x14ac:dyDescent="0.35">
      <c r="C207" s="11"/>
      <c r="E207" s="11"/>
      <c r="F207" s="11"/>
    </row>
    <row r="208" spans="3:6" x14ac:dyDescent="0.35">
      <c r="C208" s="11"/>
      <c r="E208" s="11"/>
      <c r="F208" s="11"/>
    </row>
    <row r="209" spans="3:6" x14ac:dyDescent="0.35">
      <c r="C209" s="11"/>
      <c r="E209" s="11"/>
      <c r="F209" s="11"/>
    </row>
    <row r="210" spans="3:6" x14ac:dyDescent="0.35">
      <c r="C210" s="11"/>
      <c r="E210" s="11"/>
      <c r="F210" s="11"/>
    </row>
  </sheetData>
  <sheetProtection algorithmName="SHA-512" hashValue="lFj571+OXkAC8xxIo367BgMEupMI3GFl3IkM1OW3GcMUNiEdB5zuy36t3xWcOBjbYAYWKrnJhyGq1EsXDh1M/g==" saltValue="liamKLqyex3rqvsaN4bg6A==" spinCount="100000" sheet="1" objects="1" scenarios="1" selectLockedCells="1"/>
  <mergeCells count="18">
    <mergeCell ref="B1:E1"/>
    <mergeCell ref="M1:N1"/>
    <mergeCell ref="L7:L47"/>
    <mergeCell ref="M7:M47"/>
    <mergeCell ref="N7:N47"/>
    <mergeCell ref="M58:M71"/>
    <mergeCell ref="N58:N71"/>
    <mergeCell ref="L58:L71"/>
    <mergeCell ref="M48:M57"/>
    <mergeCell ref="N48:N57"/>
    <mergeCell ref="L48:L57"/>
    <mergeCell ref="B73:F73"/>
    <mergeCell ref="I73:K73"/>
    <mergeCell ref="B74:F74"/>
    <mergeCell ref="I74:K74"/>
    <mergeCell ref="B3:C4"/>
    <mergeCell ref="D3:E4"/>
    <mergeCell ref="F3:H4"/>
  </mergeCells>
  <conditionalFormatting sqref="B7:B71">
    <cfRule type="expression" priority="177">
      <formula>LEN(TRIM(B7))=0</formula>
    </cfRule>
  </conditionalFormatting>
  <conditionalFormatting sqref="B7:B71">
    <cfRule type="cellIs" priority="178" operator="greaterThanOrEqual">
      <formula>1</formula>
    </cfRule>
  </conditionalFormatting>
  <conditionalFormatting sqref="D7:D47">
    <cfRule type="expression" priority="189">
      <formula>LEN(TRIM(D7))=0</formula>
    </cfRule>
  </conditionalFormatting>
  <conditionalFormatting sqref="D48:D57">
    <cfRule type="expression" priority="190">
      <formula>LEN(TRIM(D48))=0</formula>
    </cfRule>
  </conditionalFormatting>
  <conditionalFormatting sqref="D58:D71">
    <cfRule type="expression" priority="191">
      <formula>LEN(TRIM(D58))=0</formula>
    </cfRule>
  </conditionalFormatting>
  <conditionalFormatting sqref="I7:I9">
    <cfRule type="notContainsBlanks" dxfId="174" priority="174">
      <formula>LEN(TRIM(I7))&gt;0</formula>
    </cfRule>
    <cfRule type="containsBlanks" dxfId="173" priority="175">
      <formula>LEN(TRIM(I7))=0</formula>
    </cfRule>
  </conditionalFormatting>
  <conditionalFormatting sqref="I7:I9">
    <cfRule type="notContainsBlanks" dxfId="172" priority="173">
      <formula>LEN(TRIM(I7))&gt;0</formula>
    </cfRule>
  </conditionalFormatting>
  <conditionalFormatting sqref="K7:K9">
    <cfRule type="cellIs" dxfId="171" priority="171" operator="equal">
      <formula>"NEVYHOVUJE"</formula>
    </cfRule>
    <cfRule type="cellIs" dxfId="170" priority="172" operator="equal">
      <formula>"VYHOVUJE"</formula>
    </cfRule>
  </conditionalFormatting>
  <conditionalFormatting sqref="I10:I11 I17">
    <cfRule type="notContainsBlanks" dxfId="169" priority="169">
      <formula>LEN(TRIM(I10))&gt;0</formula>
    </cfRule>
    <cfRule type="containsBlanks" dxfId="168" priority="170">
      <formula>LEN(TRIM(I10))=0</formula>
    </cfRule>
  </conditionalFormatting>
  <conditionalFormatting sqref="I10:I11 I17">
    <cfRule type="notContainsBlanks" dxfId="167" priority="168">
      <formula>LEN(TRIM(I10))&gt;0</formula>
    </cfRule>
  </conditionalFormatting>
  <conditionalFormatting sqref="K10:K11 K17">
    <cfRule type="cellIs" dxfId="166" priority="166" operator="equal">
      <formula>"NEVYHOVUJE"</formula>
    </cfRule>
    <cfRule type="cellIs" dxfId="165" priority="167" operator="equal">
      <formula>"VYHOVUJE"</formula>
    </cfRule>
  </conditionalFormatting>
  <conditionalFormatting sqref="I12:I13">
    <cfRule type="notContainsBlanks" dxfId="164" priority="164">
      <formula>LEN(TRIM(I12))&gt;0</formula>
    </cfRule>
    <cfRule type="containsBlanks" dxfId="163" priority="165">
      <formula>LEN(TRIM(I12))=0</formula>
    </cfRule>
  </conditionalFormatting>
  <conditionalFormatting sqref="I12:I13">
    <cfRule type="notContainsBlanks" dxfId="162" priority="163">
      <formula>LEN(TRIM(I12))&gt;0</formula>
    </cfRule>
  </conditionalFormatting>
  <conditionalFormatting sqref="K12:K13">
    <cfRule type="cellIs" dxfId="161" priority="161" operator="equal">
      <formula>"NEVYHOVUJE"</formula>
    </cfRule>
    <cfRule type="cellIs" dxfId="160" priority="162" operator="equal">
      <formula>"VYHOVUJE"</formula>
    </cfRule>
  </conditionalFormatting>
  <conditionalFormatting sqref="I14:I15">
    <cfRule type="notContainsBlanks" dxfId="159" priority="159">
      <formula>LEN(TRIM(I14))&gt;0</formula>
    </cfRule>
    <cfRule type="containsBlanks" dxfId="158" priority="160">
      <formula>LEN(TRIM(I14))=0</formula>
    </cfRule>
  </conditionalFormatting>
  <conditionalFormatting sqref="I14:I15">
    <cfRule type="notContainsBlanks" dxfId="157" priority="158">
      <formula>LEN(TRIM(I14))&gt;0</formula>
    </cfRule>
  </conditionalFormatting>
  <conditionalFormatting sqref="K14:K15">
    <cfRule type="cellIs" dxfId="156" priority="156" operator="equal">
      <formula>"NEVYHOVUJE"</formula>
    </cfRule>
    <cfRule type="cellIs" dxfId="155" priority="157" operator="equal">
      <formula>"VYHOVUJE"</formula>
    </cfRule>
  </conditionalFormatting>
  <conditionalFormatting sqref="I16">
    <cfRule type="notContainsBlanks" dxfId="154" priority="154">
      <formula>LEN(TRIM(I16))&gt;0</formula>
    </cfRule>
    <cfRule type="containsBlanks" dxfId="153" priority="155">
      <formula>LEN(TRIM(I16))=0</formula>
    </cfRule>
  </conditionalFormatting>
  <conditionalFormatting sqref="I16">
    <cfRule type="notContainsBlanks" dxfId="152" priority="153">
      <formula>LEN(TRIM(I16))&gt;0</formula>
    </cfRule>
  </conditionalFormatting>
  <conditionalFormatting sqref="K16">
    <cfRule type="cellIs" dxfId="151" priority="151" operator="equal">
      <formula>"NEVYHOVUJE"</formula>
    </cfRule>
    <cfRule type="cellIs" dxfId="150" priority="152" operator="equal">
      <formula>"VYHOVUJE"</formula>
    </cfRule>
  </conditionalFormatting>
  <conditionalFormatting sqref="I18:I19">
    <cfRule type="notContainsBlanks" dxfId="149" priority="149">
      <formula>LEN(TRIM(I18))&gt;0</formula>
    </cfRule>
    <cfRule type="containsBlanks" dxfId="148" priority="150">
      <formula>LEN(TRIM(I18))=0</formula>
    </cfRule>
  </conditionalFormatting>
  <conditionalFormatting sqref="I18:I19">
    <cfRule type="notContainsBlanks" dxfId="147" priority="148">
      <formula>LEN(TRIM(I18))&gt;0</formula>
    </cfRule>
  </conditionalFormatting>
  <conditionalFormatting sqref="K18:K19">
    <cfRule type="cellIs" dxfId="146" priority="146" operator="equal">
      <formula>"NEVYHOVUJE"</formula>
    </cfRule>
    <cfRule type="cellIs" dxfId="145" priority="147" operator="equal">
      <formula>"VYHOVUJE"</formula>
    </cfRule>
  </conditionalFormatting>
  <conditionalFormatting sqref="I20:I21 I27">
    <cfRule type="notContainsBlanks" dxfId="144" priority="144">
      <formula>LEN(TRIM(I20))&gt;0</formula>
    </cfRule>
    <cfRule type="containsBlanks" dxfId="143" priority="145">
      <formula>LEN(TRIM(I20))=0</formula>
    </cfRule>
  </conditionalFormatting>
  <conditionalFormatting sqref="I20:I21 I27">
    <cfRule type="notContainsBlanks" dxfId="142" priority="143">
      <formula>LEN(TRIM(I20))&gt;0</formula>
    </cfRule>
  </conditionalFormatting>
  <conditionalFormatting sqref="K20:K21 K27">
    <cfRule type="cellIs" dxfId="141" priority="141" operator="equal">
      <formula>"NEVYHOVUJE"</formula>
    </cfRule>
    <cfRule type="cellIs" dxfId="140" priority="142" operator="equal">
      <formula>"VYHOVUJE"</formula>
    </cfRule>
  </conditionalFormatting>
  <conditionalFormatting sqref="I22:I23">
    <cfRule type="notContainsBlanks" dxfId="139" priority="139">
      <formula>LEN(TRIM(I22))&gt;0</formula>
    </cfRule>
    <cfRule type="containsBlanks" dxfId="138" priority="140">
      <formula>LEN(TRIM(I22))=0</formula>
    </cfRule>
  </conditionalFormatting>
  <conditionalFormatting sqref="I22:I23">
    <cfRule type="notContainsBlanks" dxfId="137" priority="138">
      <formula>LEN(TRIM(I22))&gt;0</formula>
    </cfRule>
  </conditionalFormatting>
  <conditionalFormatting sqref="K22:K23">
    <cfRule type="cellIs" dxfId="136" priority="136" operator="equal">
      <formula>"NEVYHOVUJE"</formula>
    </cfRule>
    <cfRule type="cellIs" dxfId="135" priority="137" operator="equal">
      <formula>"VYHOVUJE"</formula>
    </cfRule>
  </conditionalFormatting>
  <conditionalFormatting sqref="I24:I25">
    <cfRule type="notContainsBlanks" dxfId="134" priority="134">
      <formula>LEN(TRIM(I24))&gt;0</formula>
    </cfRule>
    <cfRule type="containsBlanks" dxfId="133" priority="135">
      <formula>LEN(TRIM(I24))=0</formula>
    </cfRule>
  </conditionalFormatting>
  <conditionalFormatting sqref="I24:I25">
    <cfRule type="notContainsBlanks" dxfId="132" priority="133">
      <formula>LEN(TRIM(I24))&gt;0</formula>
    </cfRule>
  </conditionalFormatting>
  <conditionalFormatting sqref="K24:K25">
    <cfRule type="cellIs" dxfId="131" priority="131" operator="equal">
      <formula>"NEVYHOVUJE"</formula>
    </cfRule>
    <cfRule type="cellIs" dxfId="130" priority="132" operator="equal">
      <formula>"VYHOVUJE"</formula>
    </cfRule>
  </conditionalFormatting>
  <conditionalFormatting sqref="I26">
    <cfRule type="notContainsBlanks" dxfId="129" priority="129">
      <formula>LEN(TRIM(I26))&gt;0</formula>
    </cfRule>
    <cfRule type="containsBlanks" dxfId="128" priority="130">
      <formula>LEN(TRIM(I26))=0</formula>
    </cfRule>
  </conditionalFormatting>
  <conditionalFormatting sqref="I26">
    <cfRule type="notContainsBlanks" dxfId="127" priority="128">
      <formula>LEN(TRIM(I26))&gt;0</formula>
    </cfRule>
  </conditionalFormatting>
  <conditionalFormatting sqref="K26">
    <cfRule type="cellIs" dxfId="126" priority="126" operator="equal">
      <formula>"NEVYHOVUJE"</formula>
    </cfRule>
    <cfRule type="cellIs" dxfId="125" priority="127" operator="equal">
      <formula>"VYHOVUJE"</formula>
    </cfRule>
  </conditionalFormatting>
  <conditionalFormatting sqref="I28">
    <cfRule type="notContainsBlanks" dxfId="124" priority="124">
      <formula>LEN(TRIM(I28))&gt;0</formula>
    </cfRule>
    <cfRule type="containsBlanks" dxfId="123" priority="125">
      <formula>LEN(TRIM(I28))=0</formula>
    </cfRule>
  </conditionalFormatting>
  <conditionalFormatting sqref="I28">
    <cfRule type="notContainsBlanks" dxfId="122" priority="123">
      <formula>LEN(TRIM(I28))&gt;0</formula>
    </cfRule>
  </conditionalFormatting>
  <conditionalFormatting sqref="K28">
    <cfRule type="cellIs" dxfId="121" priority="121" operator="equal">
      <formula>"NEVYHOVUJE"</formula>
    </cfRule>
    <cfRule type="cellIs" dxfId="120" priority="122" operator="equal">
      <formula>"VYHOVUJE"</formula>
    </cfRule>
  </conditionalFormatting>
  <conditionalFormatting sqref="I29:I30 I36">
    <cfRule type="notContainsBlanks" dxfId="119" priority="119">
      <formula>LEN(TRIM(I29))&gt;0</formula>
    </cfRule>
    <cfRule type="containsBlanks" dxfId="118" priority="120">
      <formula>LEN(TRIM(I29))=0</formula>
    </cfRule>
  </conditionalFormatting>
  <conditionalFormatting sqref="I29:I30 I36">
    <cfRule type="notContainsBlanks" dxfId="117" priority="118">
      <formula>LEN(TRIM(I29))&gt;0</formula>
    </cfRule>
  </conditionalFormatting>
  <conditionalFormatting sqref="K29:K30 K36">
    <cfRule type="cellIs" dxfId="116" priority="116" operator="equal">
      <formula>"NEVYHOVUJE"</formula>
    </cfRule>
    <cfRule type="cellIs" dxfId="115" priority="117" operator="equal">
      <formula>"VYHOVUJE"</formula>
    </cfRule>
  </conditionalFormatting>
  <conditionalFormatting sqref="I31:I32">
    <cfRule type="notContainsBlanks" dxfId="114" priority="114">
      <formula>LEN(TRIM(I31))&gt;0</formula>
    </cfRule>
    <cfRule type="containsBlanks" dxfId="113" priority="115">
      <formula>LEN(TRIM(I31))=0</formula>
    </cfRule>
  </conditionalFormatting>
  <conditionalFormatting sqref="I31:I32">
    <cfRule type="notContainsBlanks" dxfId="112" priority="113">
      <formula>LEN(TRIM(I31))&gt;0</formula>
    </cfRule>
  </conditionalFormatting>
  <conditionalFormatting sqref="K31:K32">
    <cfRule type="cellIs" dxfId="111" priority="111" operator="equal">
      <formula>"NEVYHOVUJE"</formula>
    </cfRule>
    <cfRule type="cellIs" dxfId="110" priority="112" operator="equal">
      <formula>"VYHOVUJE"</formula>
    </cfRule>
  </conditionalFormatting>
  <conditionalFormatting sqref="I33:I34">
    <cfRule type="notContainsBlanks" dxfId="109" priority="109">
      <formula>LEN(TRIM(I33))&gt;0</formula>
    </cfRule>
    <cfRule type="containsBlanks" dxfId="108" priority="110">
      <formula>LEN(TRIM(I33))=0</formula>
    </cfRule>
  </conditionalFormatting>
  <conditionalFormatting sqref="I33:I34">
    <cfRule type="notContainsBlanks" dxfId="107" priority="108">
      <formula>LEN(TRIM(I33))&gt;0</formula>
    </cfRule>
  </conditionalFormatting>
  <conditionalFormatting sqref="K33:K34">
    <cfRule type="cellIs" dxfId="106" priority="106" operator="equal">
      <formula>"NEVYHOVUJE"</formula>
    </cfRule>
    <cfRule type="cellIs" dxfId="105" priority="107" operator="equal">
      <formula>"VYHOVUJE"</formula>
    </cfRule>
  </conditionalFormatting>
  <conditionalFormatting sqref="I35">
    <cfRule type="notContainsBlanks" dxfId="104" priority="104">
      <formula>LEN(TRIM(I35))&gt;0</formula>
    </cfRule>
    <cfRule type="containsBlanks" dxfId="103" priority="105">
      <formula>LEN(TRIM(I35))=0</formula>
    </cfRule>
  </conditionalFormatting>
  <conditionalFormatting sqref="I35">
    <cfRule type="notContainsBlanks" dxfId="102" priority="103">
      <formula>LEN(TRIM(I35))&gt;0</formula>
    </cfRule>
  </conditionalFormatting>
  <conditionalFormatting sqref="K35">
    <cfRule type="cellIs" dxfId="101" priority="101" operator="equal">
      <formula>"NEVYHOVUJE"</formula>
    </cfRule>
    <cfRule type="cellIs" dxfId="100" priority="102" operator="equal">
      <formula>"VYHOVUJE"</formula>
    </cfRule>
  </conditionalFormatting>
  <conditionalFormatting sqref="I37">
    <cfRule type="notContainsBlanks" dxfId="99" priority="99">
      <formula>LEN(TRIM(I37))&gt;0</formula>
    </cfRule>
    <cfRule type="containsBlanks" dxfId="98" priority="100">
      <formula>LEN(TRIM(I37))=0</formula>
    </cfRule>
  </conditionalFormatting>
  <conditionalFormatting sqref="I37">
    <cfRule type="notContainsBlanks" dxfId="97" priority="98">
      <formula>LEN(TRIM(I37))&gt;0</formula>
    </cfRule>
  </conditionalFormatting>
  <conditionalFormatting sqref="K37">
    <cfRule type="cellIs" dxfId="96" priority="96" operator="equal">
      <formula>"NEVYHOVUJE"</formula>
    </cfRule>
    <cfRule type="cellIs" dxfId="95" priority="97" operator="equal">
      <formula>"VYHOVUJE"</formula>
    </cfRule>
  </conditionalFormatting>
  <conditionalFormatting sqref="I38:I39 I45">
    <cfRule type="notContainsBlanks" dxfId="94" priority="94">
      <formula>LEN(TRIM(I38))&gt;0</formula>
    </cfRule>
    <cfRule type="containsBlanks" dxfId="93" priority="95">
      <formula>LEN(TRIM(I38))=0</formula>
    </cfRule>
  </conditionalFormatting>
  <conditionalFormatting sqref="I38:I39 I45">
    <cfRule type="notContainsBlanks" dxfId="92" priority="93">
      <formula>LEN(TRIM(I38))&gt;0</formula>
    </cfRule>
  </conditionalFormatting>
  <conditionalFormatting sqref="K38:K39 K45">
    <cfRule type="cellIs" dxfId="91" priority="91" operator="equal">
      <formula>"NEVYHOVUJE"</formula>
    </cfRule>
    <cfRule type="cellIs" dxfId="90" priority="92" operator="equal">
      <formula>"VYHOVUJE"</formula>
    </cfRule>
  </conditionalFormatting>
  <conditionalFormatting sqref="I40:I41">
    <cfRule type="notContainsBlanks" dxfId="89" priority="89">
      <formula>LEN(TRIM(I40))&gt;0</formula>
    </cfRule>
    <cfRule type="containsBlanks" dxfId="88" priority="90">
      <formula>LEN(TRIM(I40))=0</formula>
    </cfRule>
  </conditionalFormatting>
  <conditionalFormatting sqref="I40:I41">
    <cfRule type="notContainsBlanks" dxfId="87" priority="88">
      <formula>LEN(TRIM(I40))&gt;0</formula>
    </cfRule>
  </conditionalFormatting>
  <conditionalFormatting sqref="K40:K41">
    <cfRule type="cellIs" dxfId="86" priority="86" operator="equal">
      <formula>"NEVYHOVUJE"</formula>
    </cfRule>
    <cfRule type="cellIs" dxfId="85" priority="87" operator="equal">
      <formula>"VYHOVUJE"</formula>
    </cfRule>
  </conditionalFormatting>
  <conditionalFormatting sqref="I42:I43">
    <cfRule type="notContainsBlanks" dxfId="84" priority="84">
      <formula>LEN(TRIM(I42))&gt;0</formula>
    </cfRule>
    <cfRule type="containsBlanks" dxfId="83" priority="85">
      <formula>LEN(TRIM(I42))=0</formula>
    </cfRule>
  </conditionalFormatting>
  <conditionalFormatting sqref="I42:I43">
    <cfRule type="notContainsBlanks" dxfId="82" priority="83">
      <formula>LEN(TRIM(I42))&gt;0</formula>
    </cfRule>
  </conditionalFormatting>
  <conditionalFormatting sqref="K42:K43">
    <cfRule type="cellIs" dxfId="81" priority="81" operator="equal">
      <formula>"NEVYHOVUJE"</formula>
    </cfRule>
    <cfRule type="cellIs" dxfId="80" priority="82" operator="equal">
      <formula>"VYHOVUJE"</formula>
    </cfRule>
  </conditionalFormatting>
  <conditionalFormatting sqref="I44">
    <cfRule type="notContainsBlanks" dxfId="79" priority="79">
      <formula>LEN(TRIM(I44))&gt;0</formula>
    </cfRule>
    <cfRule type="containsBlanks" dxfId="78" priority="80">
      <formula>LEN(TRIM(I44))=0</formula>
    </cfRule>
  </conditionalFormatting>
  <conditionalFormatting sqref="I44">
    <cfRule type="notContainsBlanks" dxfId="77" priority="78">
      <formula>LEN(TRIM(I44))&gt;0</formula>
    </cfRule>
  </conditionalFormatting>
  <conditionalFormatting sqref="K44">
    <cfRule type="cellIs" dxfId="76" priority="76" operator="equal">
      <formula>"NEVYHOVUJE"</formula>
    </cfRule>
    <cfRule type="cellIs" dxfId="75" priority="77" operator="equal">
      <formula>"VYHOVUJE"</formula>
    </cfRule>
  </conditionalFormatting>
  <conditionalFormatting sqref="I46">
    <cfRule type="notContainsBlanks" dxfId="74" priority="74">
      <formula>LEN(TRIM(I46))&gt;0</formula>
    </cfRule>
    <cfRule type="containsBlanks" dxfId="73" priority="75">
      <formula>LEN(TRIM(I46))=0</formula>
    </cfRule>
  </conditionalFormatting>
  <conditionalFormatting sqref="I46">
    <cfRule type="notContainsBlanks" dxfId="72" priority="73">
      <formula>LEN(TRIM(I46))&gt;0</formula>
    </cfRule>
  </conditionalFormatting>
  <conditionalFormatting sqref="K46">
    <cfRule type="cellIs" dxfId="71" priority="71" operator="equal">
      <formula>"NEVYHOVUJE"</formula>
    </cfRule>
    <cfRule type="cellIs" dxfId="70" priority="72" operator="equal">
      <formula>"VYHOVUJE"</formula>
    </cfRule>
  </conditionalFormatting>
  <conditionalFormatting sqref="I47:I48 I54">
    <cfRule type="notContainsBlanks" dxfId="69" priority="69">
      <formula>LEN(TRIM(I47))&gt;0</formula>
    </cfRule>
    <cfRule type="containsBlanks" dxfId="68" priority="70">
      <formula>LEN(TRIM(I47))=0</formula>
    </cfRule>
  </conditionalFormatting>
  <conditionalFormatting sqref="I47:I48 I54">
    <cfRule type="notContainsBlanks" dxfId="67" priority="68">
      <formula>LEN(TRIM(I47))&gt;0</formula>
    </cfRule>
  </conditionalFormatting>
  <conditionalFormatting sqref="K47:K48 K54">
    <cfRule type="cellIs" dxfId="66" priority="66" operator="equal">
      <formula>"NEVYHOVUJE"</formula>
    </cfRule>
    <cfRule type="cellIs" dxfId="65" priority="67" operator="equal">
      <formula>"VYHOVUJE"</formula>
    </cfRule>
  </conditionalFormatting>
  <conditionalFormatting sqref="I49:I50">
    <cfRule type="notContainsBlanks" dxfId="64" priority="64">
      <formula>LEN(TRIM(I49))&gt;0</formula>
    </cfRule>
    <cfRule type="containsBlanks" dxfId="63" priority="65">
      <formula>LEN(TRIM(I49))=0</formula>
    </cfRule>
  </conditionalFormatting>
  <conditionalFormatting sqref="I49:I50">
    <cfRule type="notContainsBlanks" dxfId="62" priority="63">
      <formula>LEN(TRIM(I49))&gt;0</formula>
    </cfRule>
  </conditionalFormatting>
  <conditionalFormatting sqref="K49:K50">
    <cfRule type="cellIs" dxfId="61" priority="61" operator="equal">
      <formula>"NEVYHOVUJE"</formula>
    </cfRule>
    <cfRule type="cellIs" dxfId="60" priority="62" operator="equal">
      <formula>"VYHOVUJE"</formula>
    </cfRule>
  </conditionalFormatting>
  <conditionalFormatting sqref="I51:I52">
    <cfRule type="notContainsBlanks" dxfId="59" priority="59">
      <formula>LEN(TRIM(I51))&gt;0</formula>
    </cfRule>
    <cfRule type="containsBlanks" dxfId="58" priority="60">
      <formula>LEN(TRIM(I51))=0</formula>
    </cfRule>
  </conditionalFormatting>
  <conditionalFormatting sqref="I51:I52">
    <cfRule type="notContainsBlanks" dxfId="57" priority="58">
      <formula>LEN(TRIM(I51))&gt;0</formula>
    </cfRule>
  </conditionalFormatting>
  <conditionalFormatting sqref="K51:K52">
    <cfRule type="cellIs" dxfId="56" priority="56" operator="equal">
      <formula>"NEVYHOVUJE"</formula>
    </cfRule>
    <cfRule type="cellIs" dxfId="55" priority="57" operator="equal">
      <formula>"VYHOVUJE"</formula>
    </cfRule>
  </conditionalFormatting>
  <conditionalFormatting sqref="I53">
    <cfRule type="notContainsBlanks" dxfId="54" priority="54">
      <formula>LEN(TRIM(I53))&gt;0</formula>
    </cfRule>
    <cfRule type="containsBlanks" dxfId="53" priority="55">
      <formula>LEN(TRIM(I53))=0</formula>
    </cfRule>
  </conditionalFormatting>
  <conditionalFormatting sqref="I53">
    <cfRule type="notContainsBlanks" dxfId="52" priority="53">
      <formula>LEN(TRIM(I53))&gt;0</formula>
    </cfRule>
  </conditionalFormatting>
  <conditionalFormatting sqref="K53">
    <cfRule type="cellIs" dxfId="51" priority="51" operator="equal">
      <formula>"NEVYHOVUJE"</formula>
    </cfRule>
    <cfRule type="cellIs" dxfId="50" priority="52" operator="equal">
      <formula>"VYHOVUJE"</formula>
    </cfRule>
  </conditionalFormatting>
  <conditionalFormatting sqref="I55">
    <cfRule type="notContainsBlanks" dxfId="49" priority="49">
      <formula>LEN(TRIM(I55))&gt;0</formula>
    </cfRule>
    <cfRule type="containsBlanks" dxfId="48" priority="50">
      <formula>LEN(TRIM(I55))=0</formula>
    </cfRule>
  </conditionalFormatting>
  <conditionalFormatting sqref="I55">
    <cfRule type="notContainsBlanks" dxfId="47" priority="48">
      <formula>LEN(TRIM(I55))&gt;0</formula>
    </cfRule>
  </conditionalFormatting>
  <conditionalFormatting sqref="K55">
    <cfRule type="cellIs" dxfId="46" priority="46" operator="equal">
      <formula>"NEVYHOVUJE"</formula>
    </cfRule>
    <cfRule type="cellIs" dxfId="45" priority="47" operator="equal">
      <formula>"VYHOVUJE"</formula>
    </cfRule>
  </conditionalFormatting>
  <conditionalFormatting sqref="I56:I57 I63">
    <cfRule type="notContainsBlanks" dxfId="44" priority="44">
      <formula>LEN(TRIM(I56))&gt;0</formula>
    </cfRule>
    <cfRule type="containsBlanks" dxfId="43" priority="45">
      <formula>LEN(TRIM(I56))=0</formula>
    </cfRule>
  </conditionalFormatting>
  <conditionalFormatting sqref="I56:I57 I63">
    <cfRule type="notContainsBlanks" dxfId="42" priority="43">
      <formula>LEN(TRIM(I56))&gt;0</formula>
    </cfRule>
  </conditionalFormatting>
  <conditionalFormatting sqref="K56:K57 K63">
    <cfRule type="cellIs" dxfId="41" priority="41" operator="equal">
      <formula>"NEVYHOVUJE"</formula>
    </cfRule>
    <cfRule type="cellIs" dxfId="40" priority="42" operator="equal">
      <formula>"VYHOVUJE"</formula>
    </cfRule>
  </conditionalFormatting>
  <conditionalFormatting sqref="I58:I59">
    <cfRule type="notContainsBlanks" dxfId="39" priority="39">
      <formula>LEN(TRIM(I58))&gt;0</formula>
    </cfRule>
    <cfRule type="containsBlanks" dxfId="38" priority="40">
      <formula>LEN(TRIM(I58))=0</formula>
    </cfRule>
  </conditionalFormatting>
  <conditionalFormatting sqref="I58:I59">
    <cfRule type="notContainsBlanks" dxfId="37" priority="38">
      <formula>LEN(TRIM(I58))&gt;0</formula>
    </cfRule>
  </conditionalFormatting>
  <conditionalFormatting sqref="K58:K59">
    <cfRule type="cellIs" dxfId="36" priority="36" operator="equal">
      <formula>"NEVYHOVUJE"</formula>
    </cfRule>
    <cfRule type="cellIs" dxfId="35" priority="37" operator="equal">
      <formula>"VYHOVUJE"</formula>
    </cfRule>
  </conditionalFormatting>
  <conditionalFormatting sqref="I60:I61">
    <cfRule type="notContainsBlanks" dxfId="34" priority="34">
      <formula>LEN(TRIM(I60))&gt;0</formula>
    </cfRule>
    <cfRule type="containsBlanks" dxfId="33" priority="35">
      <formula>LEN(TRIM(I60))=0</formula>
    </cfRule>
  </conditionalFormatting>
  <conditionalFormatting sqref="I60:I61">
    <cfRule type="notContainsBlanks" dxfId="32" priority="33">
      <formula>LEN(TRIM(I60))&gt;0</formula>
    </cfRule>
  </conditionalFormatting>
  <conditionalFormatting sqref="K60:K61">
    <cfRule type="cellIs" dxfId="31" priority="31" operator="equal">
      <formula>"NEVYHOVUJE"</formula>
    </cfRule>
    <cfRule type="cellIs" dxfId="30" priority="32" operator="equal">
      <formula>"VYHOVUJE"</formula>
    </cfRule>
  </conditionalFormatting>
  <conditionalFormatting sqref="I62">
    <cfRule type="notContainsBlanks" dxfId="29" priority="29">
      <formula>LEN(TRIM(I62))&gt;0</formula>
    </cfRule>
    <cfRule type="containsBlanks" dxfId="28" priority="30">
      <formula>LEN(TRIM(I62))=0</formula>
    </cfRule>
  </conditionalFormatting>
  <conditionalFormatting sqref="I62">
    <cfRule type="notContainsBlanks" dxfId="27" priority="28">
      <formula>LEN(TRIM(I62))&gt;0</formula>
    </cfRule>
  </conditionalFormatting>
  <conditionalFormatting sqref="K62">
    <cfRule type="cellIs" dxfId="26" priority="26" operator="equal">
      <formula>"NEVYHOVUJE"</formula>
    </cfRule>
    <cfRule type="cellIs" dxfId="25" priority="27" operator="equal">
      <formula>"VYHOVUJE"</formula>
    </cfRule>
  </conditionalFormatting>
  <conditionalFormatting sqref="K70:K71">
    <cfRule type="cellIs" dxfId="24" priority="1" operator="equal">
      <formula>"NEVYHOVUJE"</formula>
    </cfRule>
    <cfRule type="cellIs" dxfId="23" priority="2" operator="equal">
      <formula>"VYHOVUJE"</formula>
    </cfRule>
  </conditionalFormatting>
  <conditionalFormatting sqref="I69">
    <cfRule type="notContainsBlanks" dxfId="22" priority="24">
      <formula>LEN(TRIM(I69))&gt;0</formula>
    </cfRule>
    <cfRule type="containsBlanks" dxfId="21" priority="25">
      <formula>LEN(TRIM(I69))=0</formula>
    </cfRule>
  </conditionalFormatting>
  <conditionalFormatting sqref="I69">
    <cfRule type="notContainsBlanks" dxfId="20" priority="23">
      <formula>LEN(TRIM(I69))&gt;0</formula>
    </cfRule>
  </conditionalFormatting>
  <conditionalFormatting sqref="K69">
    <cfRule type="cellIs" dxfId="19" priority="21" operator="equal">
      <formula>"NEVYHOVUJE"</formula>
    </cfRule>
    <cfRule type="cellIs" dxfId="18" priority="22" operator="equal">
      <formula>"VYHOVUJE"</formula>
    </cfRule>
  </conditionalFormatting>
  <conditionalFormatting sqref="I64:I65">
    <cfRule type="notContainsBlanks" dxfId="17" priority="19">
      <formula>LEN(TRIM(I64))&gt;0</formula>
    </cfRule>
    <cfRule type="containsBlanks" dxfId="16" priority="20">
      <formula>LEN(TRIM(I64))=0</formula>
    </cfRule>
  </conditionalFormatting>
  <conditionalFormatting sqref="I64:I65">
    <cfRule type="notContainsBlanks" dxfId="15" priority="18">
      <formula>LEN(TRIM(I64))&gt;0</formula>
    </cfRule>
  </conditionalFormatting>
  <conditionalFormatting sqref="K64:K65">
    <cfRule type="cellIs" dxfId="14" priority="16" operator="equal">
      <formula>"NEVYHOVUJE"</formula>
    </cfRule>
    <cfRule type="cellIs" dxfId="13" priority="17" operator="equal">
      <formula>"VYHOVUJE"</formula>
    </cfRule>
  </conditionalFormatting>
  <conditionalFormatting sqref="I66:I67">
    <cfRule type="notContainsBlanks" dxfId="12" priority="14">
      <formula>LEN(TRIM(I66))&gt;0</formula>
    </cfRule>
    <cfRule type="containsBlanks" dxfId="11" priority="15">
      <formula>LEN(TRIM(I66))=0</formula>
    </cfRule>
  </conditionalFormatting>
  <conditionalFormatting sqref="I66:I67">
    <cfRule type="notContainsBlanks" dxfId="10" priority="13">
      <formula>LEN(TRIM(I66))&gt;0</formula>
    </cfRule>
  </conditionalFormatting>
  <conditionalFormatting sqref="K66:K67">
    <cfRule type="cellIs" dxfId="9" priority="11" operator="equal">
      <formula>"NEVYHOVUJE"</formula>
    </cfRule>
    <cfRule type="cellIs" dxfId="8" priority="12" operator="equal">
      <formula>"VYHOVUJE"</formula>
    </cfRule>
  </conditionalFormatting>
  <conditionalFormatting sqref="I68">
    <cfRule type="notContainsBlanks" dxfId="7" priority="9">
      <formula>LEN(TRIM(I68))&gt;0</formula>
    </cfRule>
    <cfRule type="containsBlanks" dxfId="6" priority="10">
      <formula>LEN(TRIM(I68))=0</formula>
    </cfRule>
  </conditionalFormatting>
  <conditionalFormatting sqref="I68">
    <cfRule type="notContainsBlanks" dxfId="5" priority="8">
      <formula>LEN(TRIM(I68))&gt;0</formula>
    </cfRule>
  </conditionalFormatting>
  <conditionalFormatting sqref="K68">
    <cfRule type="cellIs" dxfId="4" priority="6" operator="equal">
      <formula>"NEVYHOVUJE"</formula>
    </cfRule>
    <cfRule type="cellIs" dxfId="3" priority="7" operator="equal">
      <formula>"VYHOVUJE"</formula>
    </cfRule>
  </conditionalFormatting>
  <conditionalFormatting sqref="I70:I71">
    <cfRule type="notContainsBlanks" dxfId="2" priority="4">
      <formula>LEN(TRIM(I70))&gt;0</formula>
    </cfRule>
    <cfRule type="containsBlanks" dxfId="1" priority="5">
      <formula>LEN(TRIM(I70))=0</formula>
    </cfRule>
  </conditionalFormatting>
  <conditionalFormatting sqref="I70:I71">
    <cfRule type="notContainsBlanks" dxfId="0" priority="3">
      <formula>LEN(TRIM(I70))&gt;0</formula>
    </cfRule>
  </conditionalFormatting>
  <dataValidations disablePrompts="1" count="1">
    <dataValidation type="list" showInputMessage="1" showErrorMessage="1" sqref="E7:E71" xr:uid="{00000000-0002-0000-0000-000001000000}">
      <formula1>"ks,bal,sada,"</formula1>
      <formula2>0</formula2>
    </dataValidation>
  </dataValidations>
  <hyperlinks>
    <hyperlink ref="M7" r:id="rId1" display="polivkov@skm.zcu.cz" xr:uid="{00000000-0004-0000-0000-000000000000}"/>
  </hyperlinks>
  <pageMargins left="0.23680555555555599" right="0.121527777777778" top="0.125694444444444" bottom="0.100694444444444" header="0.51180555555555496" footer="0.51180555555555496"/>
  <pageSetup paperSize="9" scale="46" firstPageNumber="0" fitToHeight="0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Zdeněk Řežábek</cp:lastModifiedBy>
  <cp:revision>7</cp:revision>
  <cp:lastPrinted>2020-05-11T10:25:47Z</cp:lastPrinted>
  <dcterms:created xsi:type="dcterms:W3CDTF">2014-03-05T12:43:32Z</dcterms:created>
  <dcterms:modified xsi:type="dcterms:W3CDTF">2020-05-11T10:34:26Z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