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technika'!$B$1:$S$14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1" i="1" l="1"/>
  <c r="R11" i="1"/>
  <c r="O11" i="1"/>
  <c r="S10" i="1"/>
  <c r="R10" i="1"/>
  <c r="O10" i="1"/>
  <c r="S9" i="1"/>
  <c r="R9" i="1"/>
  <c r="O9" i="1"/>
  <c r="S8" i="1"/>
  <c r="R8" i="1"/>
  <c r="O8" i="1"/>
  <c r="S7" i="1"/>
  <c r="R7" i="1"/>
  <c r="O7" i="1"/>
  <c r="P14" i="1" l="1"/>
  <c r="Q14" i="1"/>
</calcChain>
</file>

<file path=xl/sharedStrings.xml><?xml version="1.0" encoding="utf-8"?>
<sst xmlns="http://schemas.openxmlformats.org/spreadsheetml/2006/main" count="71" uniqueCount="61">
  <si>
    <t>Výpočetní technika (III.) 036-2020 (VT-(III.)-036-2020)</t>
  </si>
  <si>
    <t>Priloha_c._1_Kupni_smlouvy_technicka_specifikace_VT-(III.)-036-2020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</si>
  <si>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</si>
  <si>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</si>
  <si>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</si>
  <si>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</si>
  <si>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</si>
  <si>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</si>
  <si>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</si>
  <si>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</si>
  <si>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 + délka záruky</t>
  </si>
  <si>
    <t xml:space="preserve">Fakturace 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</si>
  <si>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</si>
  <si>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</si>
  <si>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</si>
  <si>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</si>
  <si>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</si>
  <si>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</si>
  <si>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</si>
  <si>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</si>
  <si>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</si>
  <si>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</si>
  <si>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</si>
  <si>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</si>
  <si>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 xml:space="preserve">1
</t>
  </si>
  <si>
    <t xml:space="preserve">Stolní počítač včetně klávesnice a myši </t>
  </si>
  <si>
    <t>sada</t>
  </si>
  <si>
    <t>Výkon procesoru v Passmark CPU více než 11 000 bodů, minimálně 4 jádra.
Operační paměť typu DDR4 minimálně 8 GB.
Grafická karta integrovaná v CPU.
SSD disk o kapacitě minimálně 512 GB.
Minimálně 6 USB portů, z toho minimálně 4 USB 3.0 porty.
V předním panelu minimálně 2x USB 3.0.
Podpora bootování z USB.
DVDRW mechanika.
Síťová karta 1 Gb/s Ethernet s podporou PXE.
Grafický výstup DVI nebo Displayport.
CZ klávesnice s integrovanou čtečkou kontaktních čipových karet.
Optická myš 3tl./kolečko.
Operační systém Windows 64bit 10 Pro.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SFF.
Vzdálený management umožňující zapnutí/restart/vypnutí počítače nezávisle na OS.
Záruka na zboží 48 měsíců, servis NBD on site.</t>
  </si>
  <si>
    <t>Samostatná faktura</t>
  </si>
  <si>
    <t>NE</t>
  </si>
  <si>
    <t>Dodací lhůta do 60 kalendářních dní.</t>
  </si>
  <si>
    <t xml:space="preserve">Martin Dytrych,
Tel.: 734 286 510
</t>
  </si>
  <si>
    <t xml:space="preserve">Martin Dytrych,
Tel.: 734 286 510
Provoz a služby -
Školicí a ubytovací zařízení Nečtiny </t>
  </si>
  <si>
    <t xml:space="preserve"> Univerzitní 20,
301 00 Plzeň,
Centrum informatizace a výpočetní techniky – HelpDesk</t>
  </si>
  <si>
    <t xml:space="preserve">30213300-8 - Stolní počítač </t>
  </si>
  <si>
    <t xml:space="preserve">2
</t>
  </si>
  <si>
    <t>Monitor LCD 22“ 16:9</t>
  </si>
  <si>
    <t>ks</t>
  </si>
  <si>
    <r>
      <rPr>
        <sz val="11"/>
        <color rgb="FF000000"/>
        <rFont val="Calibri"/>
        <family val="2"/>
        <charset val="238"/>
      </rPr>
      <t>Velikost úhlopříčky 22“, rozlišení min. Full HD (1920x1080).
Rozhraní DVI nebo displayport, USB hub.
Jas min. 250 cd/m</t>
    </r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>.
Typ panelu IPS. 
Displayport kabel musí byt součástí dodávky.
Min. 3 roky záruka.</t>
    </r>
  </si>
  <si>
    <t>Záruka min. 36 měsíců.
Dodací lhůta do 60 kalendářních dní.</t>
  </si>
  <si>
    <t>30231310-3 - Ploché monitory</t>
  </si>
  <si>
    <t>Tenký notebook 14“ včetně obalu a adaptéru pro připojení k projektoru</t>
  </si>
  <si>
    <t>Maximální šířka × délka × výška 330 x 230 x 18 mm.
Maximální hmotnost 1,5 kg.
Displej: dotykový, velikost displeje 14 palců, rozlišení displeje minimálně 1920 x 1080 bodů, poměr stran displeje 16:9.
Procesor: výkon procesoru minimálně 6 500 bodů v hodnocení testu PassMark – CPU Mark, minimálně 4 procesorová jádra, minimálně 4 MB cache pamět.
Kapacita SSD disku minimálně 256 GB.
Kapacita paměti minimálně 8 GB DDR4, min. 2500MHz. 
Grafická karta: integrovaná v procesoru.
Vstupy:
Klávesnice - podsvětlená; QWERTY; české znaky.
Touchpad.
Minimální požadovaná rozhraní:
  1x výstup HDMI s podporou signálu ve formátu 1080p,
  1x VGA pro externí monitor (nebo externí převodník z HDMI),
  1x kombinovaná zásuvka pro externí sluchátka (stereo) a mikrofon,
  1x integrovaná Full HD webová kamera s vestavěným mikrofonem,
  minimálně 3x rozhraní USB z toho minimálně dvě USB-A a z toho minimálně jedno typu 3.0,
  bezdrátová karta s podporou standardů IEEE 802.11n, 802.11g, 802.11b, 802.11a, 802.11ac,
  bezdrátové rozhraní Bluetooth 5.0.
Baterie: minimální výdrž 8 hodin.
OS 64bitový Windows 10 Pro.
1x zdroj.
Včetně obalu.
Záruka na zboží min. 36 měsíců, servis NBD on site.</t>
  </si>
  <si>
    <t>Záruka na zboží min. 36 měsíců, servis NBD on site.
Dodací lhůta do 60 kalendářních dní.</t>
  </si>
  <si>
    <t xml:space="preserve">Bc. Lenka Porazilová,
Tel.: 37763 5767 </t>
  </si>
  <si>
    <t>Bc. Eva Kotoučová, 
Tel.: 37763 5799</t>
  </si>
  <si>
    <t xml:space="preserve"> Univerzitní 20, 
301 00 Plzeň, 
International Office,
Místnost UI 112</t>
  </si>
  <si>
    <t>30213100-6 - Přenosné počítače</t>
  </si>
  <si>
    <t xml:space="preserve">4
</t>
  </si>
  <si>
    <t>Tenký notebook 15,6“ včetně obalu a adaptéru pro připojení k projektoru</t>
  </si>
  <si>
    <t>Displej dotykový s úhlopříčkou 15,6" s rozlišením min. Full HD (1920x1080). 
Procesor: výkon procesoru minimálně 6 500 bodů v hodnocení testu PassMark – CPU Mark, minimálně 4 procesorová jádra, minimálně 4 MB cache paměti.
Kapacita SSD disku minimálně 256 GB.
Kapacita paměti minimálně 8 GB DDR4, min. 2500MHz.
Grafická karta: integrovaná v procesoru.
Vtsupy:
Klávesnice - podsvětlená; QWERTY; české znaky.
Touchpad.
Minimální požadovaná rozhraní:
  1x výstup HDMI s podporou signálu ve formátu 1080p,
  1x VGA pro externí monitor (nebo externí převodník z HDMI),
  1x kombinovaná zásuvka pro externí sluchátka (stereo) a mikrofon,
  1x integrovaná Full HD webová kamera s vestavěným mikrofonem,
  minimálně 3x rozhraní USB z toho minimálně dvě USB-A a z toho minimálně jedno typu 3.0, 
  bezdrátová karta s podporou standardů IEEE 802.11n, 802.11g, 802.11b, 802.11a, 802.11ac,
  bezdrátové rozhraní Bluetooth 5.0.
Baterie: minimální výdrž 8 hodin.
OS 64bitový Windows 10 Pro.
1x zdroj.
Včetně obalu.
Záruka na zboží min. 36 měsíců, servis NBD on site.</t>
  </si>
  <si>
    <t>Bc. Lenka Porazilová,
Tel.: 37763 5767</t>
  </si>
  <si>
    <t xml:space="preserve">5
</t>
  </si>
  <si>
    <t>Myš bezdrátová</t>
  </si>
  <si>
    <t>Myš bezdrátová, optická, min. 1000 DPI, min. 3 tlačítka, kolečko klasické, symetrická, velikost M.
Rozhraní: USB a Radiofrekvenční.
Barva se preferuje: stříbrná, černá.
Nabíjení přes USB vstup.
Záruka na zboží min. 36 měsíců, servis NBD on site.</t>
  </si>
  <si>
    <t>Bc. Lenka Porazilová, 37763 5767</t>
  </si>
  <si>
    <t xml:space="preserve">30237410-6 - Počítačová myš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</si>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</sst>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\ * #,##0.00&quot; Kč &quot;;\-* #,##0.00&quot; Kč &quot;;\ * \ #,\ ;\ @\ "/>
  </numFmts>
  <fonts count="13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95">
    <xf numFmtId="0" fontId="0" fillId="0" borderId="0" xfId="0"/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3" xfId="0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5" borderId="13" xfId="0" applyNumberFormat="1" applyFill="1" applyBorder="1" applyAlignment="1" applyProtection="1">
      <alignment horizontal="right" vertical="center" indent="1"/>
    </xf>
    <xf numFmtId="164" fontId="0" fillId="3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5" borderId="15" xfId="0" applyFont="1" applyFill="1" applyBorder="1" applyAlignment="1" applyProtection="1">
      <alignment horizontal="center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left" vertical="center" wrapText="1"/>
    </xf>
    <xf numFmtId="0" fontId="0" fillId="3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5" borderId="15" xfId="0" applyNumberFormat="1" applyFill="1" applyBorder="1" applyAlignment="1" applyProtection="1">
      <alignment horizontal="right" vertical="center" indent="1"/>
    </xf>
    <xf numFmtId="164" fontId="0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5" borderId="18" xfId="0" applyFont="1" applyFill="1" applyBorder="1" applyAlignment="1" applyProtection="1">
      <alignment horizontal="center" vertical="center" wrapText="1"/>
    </xf>
    <xf numFmtId="3" fontId="0" fillId="5" borderId="18" xfId="0" applyNumberFormat="1" applyFill="1" applyBorder="1" applyAlignment="1" applyProtection="1">
      <alignment horizontal="center" vertical="center" wrapText="1"/>
    </xf>
    <xf numFmtId="0" fontId="0" fillId="5" borderId="18" xfId="0" applyFont="1" applyFill="1" applyBorder="1" applyAlignment="1" applyProtection="1">
      <alignment horizontal="left" vertical="center" wrapText="1"/>
    </xf>
    <xf numFmtId="0" fontId="0" fillId="3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4" fontId="0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3" fontId="0" fillId="2" borderId="12" xfId="0" applyNumberFormat="1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5" borderId="16" xfId="0" applyFont="1" applyFill="1" applyBorder="1" applyAlignment="1" applyProtection="1">
      <alignment horizontal="center" vertical="center" wrapText="1"/>
    </xf>
    <xf numFmtId="3" fontId="0" fillId="2" borderId="17" xfId="0" applyNumberFormat="1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5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11</xdr:row>
      <xdr:rowOff>189000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11</xdr:row>
      <xdr:rowOff>185400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194760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194040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185760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9000</xdr:rowOff>
    </xdr:from>
    <xdr:to>
      <xdr:col>20</xdr:col>
      <xdr:colOff>189000</xdr:colOff>
      <xdr:row>15</xdr:row>
      <xdr:rowOff>186840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8850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195120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191520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187560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187560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21</xdr:row>
      <xdr:rowOff>185760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185400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185400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7920</xdr:rowOff>
    </xdr:from>
    <xdr:to>
      <xdr:col>20</xdr:col>
      <xdr:colOff>189000</xdr:colOff>
      <xdr:row>37</xdr:row>
      <xdr:rowOff>199080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4582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189000</xdr:colOff>
      <xdr:row>39</xdr:row>
      <xdr:rowOff>201240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40</xdr:row>
      <xdr:rowOff>201600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42</xdr:row>
      <xdr:rowOff>196920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44</xdr:row>
      <xdr:rowOff>204480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45</xdr:row>
      <xdr:rowOff>201600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196560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48</xdr:row>
      <xdr:rowOff>200160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49</xdr:row>
      <xdr:rowOff>198000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198360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199440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57</xdr:row>
      <xdr:rowOff>199800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198000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198360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203400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196920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198000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198360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200520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7920</xdr:rowOff>
    </xdr:from>
    <xdr:to>
      <xdr:col>20</xdr:col>
      <xdr:colOff>189000</xdr:colOff>
      <xdr:row>66</xdr:row>
      <xdr:rowOff>196920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805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9000</xdr:rowOff>
    </xdr:from>
    <xdr:to>
      <xdr:col>20</xdr:col>
      <xdr:colOff>189000</xdr:colOff>
      <xdr:row>73</xdr:row>
      <xdr:rowOff>201240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580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201600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197280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78</xdr:row>
      <xdr:rowOff>198000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201600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201600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201240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198360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198720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203400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197280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200160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199800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200520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201600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200160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200520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203040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9000</xdr:rowOff>
    </xdr:from>
    <xdr:to>
      <xdr:col>20</xdr:col>
      <xdr:colOff>189000</xdr:colOff>
      <xdr:row>102</xdr:row>
      <xdr:rowOff>200160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927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198000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201600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18720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189000</xdr:colOff>
      <xdr:row>111</xdr:row>
      <xdr:rowOff>27000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189000</xdr:colOff>
      <xdr:row>113</xdr:row>
      <xdr:rowOff>46080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56880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56880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79560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79560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80640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91800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101520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140760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189000</xdr:colOff>
      <xdr:row>126</xdr:row>
      <xdr:rowOff>148320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146520</xdr:rowOff>
    </xdr:from>
    <xdr:to>
      <xdr:col>20</xdr:col>
      <xdr:colOff>189000</xdr:colOff>
      <xdr:row>127</xdr:row>
      <xdr:rowOff>152640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7403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156600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189000</xdr:colOff>
      <xdr:row>129</xdr:row>
      <xdr:rowOff>169920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11160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194760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185400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174240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6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191520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191520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187560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187560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183960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177840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11</xdr:row>
      <xdr:rowOff>189000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11</xdr:row>
      <xdr:rowOff>185400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204480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194760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191160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191160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191160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204120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191160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90000</xdr:colOff>
      <xdr:row>18</xdr:row>
      <xdr:rowOff>192960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90000</xdr:colOff>
      <xdr:row>18</xdr:row>
      <xdr:rowOff>202320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90000</xdr:colOff>
      <xdr:row>18</xdr:row>
      <xdr:rowOff>202320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90000</xdr:colOff>
      <xdr:row>18</xdr:row>
      <xdr:rowOff>204480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90000</xdr:colOff>
      <xdr:row>23</xdr:row>
      <xdr:rowOff>196200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90000</xdr:colOff>
      <xdr:row>23</xdr:row>
      <xdr:rowOff>196200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198360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90000</xdr:colOff>
      <xdr:row>39</xdr:row>
      <xdr:rowOff>201600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90000</xdr:colOff>
      <xdr:row>41</xdr:row>
      <xdr:rowOff>197280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90000</xdr:colOff>
      <xdr:row>42</xdr:row>
      <xdr:rowOff>200520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90000</xdr:colOff>
      <xdr:row>44</xdr:row>
      <xdr:rowOff>204840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90000</xdr:colOff>
      <xdr:row>46</xdr:row>
      <xdr:rowOff>199080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90000</xdr:colOff>
      <xdr:row>47</xdr:row>
      <xdr:rowOff>198720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90000</xdr:colOff>
      <xdr:row>48</xdr:row>
      <xdr:rowOff>202320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90000</xdr:colOff>
      <xdr:row>50</xdr:row>
      <xdr:rowOff>200160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90000</xdr:colOff>
      <xdr:row>51</xdr:row>
      <xdr:rowOff>204120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90000</xdr:colOff>
      <xdr:row>52</xdr:row>
      <xdr:rowOff>196560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90000</xdr:colOff>
      <xdr:row>53</xdr:row>
      <xdr:rowOff>204840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90000</xdr:colOff>
      <xdr:row>55</xdr:row>
      <xdr:rowOff>205200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90000</xdr:colOff>
      <xdr:row>56</xdr:row>
      <xdr:rowOff>196920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90000</xdr:colOff>
      <xdr:row>58</xdr:row>
      <xdr:rowOff>199800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90000</xdr:colOff>
      <xdr:row>59</xdr:row>
      <xdr:rowOff>203760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90000</xdr:colOff>
      <xdr:row>60</xdr:row>
      <xdr:rowOff>198360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90000</xdr:colOff>
      <xdr:row>61</xdr:row>
      <xdr:rowOff>199080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90000</xdr:colOff>
      <xdr:row>62</xdr:row>
      <xdr:rowOff>198360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90000</xdr:colOff>
      <xdr:row>63</xdr:row>
      <xdr:rowOff>198000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90000</xdr:colOff>
      <xdr:row>64</xdr:row>
      <xdr:rowOff>201960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90000</xdr:colOff>
      <xdr:row>68</xdr:row>
      <xdr:rowOff>200160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90000</xdr:colOff>
      <xdr:row>69</xdr:row>
      <xdr:rowOff>198360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90000</xdr:colOff>
      <xdr:row>70</xdr:row>
      <xdr:rowOff>202680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90000</xdr:colOff>
      <xdr:row>71</xdr:row>
      <xdr:rowOff>196560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90000</xdr:colOff>
      <xdr:row>72</xdr:row>
      <xdr:rowOff>200520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90000</xdr:colOff>
      <xdr:row>74</xdr:row>
      <xdr:rowOff>200160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90000</xdr:colOff>
      <xdr:row>75</xdr:row>
      <xdr:rowOff>199440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90000</xdr:colOff>
      <xdr:row>76</xdr:row>
      <xdr:rowOff>196560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90000</xdr:colOff>
      <xdr:row>77</xdr:row>
      <xdr:rowOff>198000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90000</xdr:colOff>
      <xdr:row>80</xdr:row>
      <xdr:rowOff>196920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90000</xdr:colOff>
      <xdr:row>82</xdr:row>
      <xdr:rowOff>200160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90000</xdr:colOff>
      <xdr:row>84</xdr:row>
      <xdr:rowOff>198360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90000</xdr:colOff>
      <xdr:row>86</xdr:row>
      <xdr:rowOff>198360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90000</xdr:colOff>
      <xdr:row>87</xdr:row>
      <xdr:rowOff>198000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90000</xdr:colOff>
      <xdr:row>88</xdr:row>
      <xdr:rowOff>198360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90000</xdr:colOff>
      <xdr:row>89</xdr:row>
      <xdr:rowOff>199440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90000</xdr:colOff>
      <xdr:row>90</xdr:row>
      <xdr:rowOff>198720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90000</xdr:colOff>
      <xdr:row>92</xdr:row>
      <xdr:rowOff>199800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90000</xdr:colOff>
      <xdr:row>93</xdr:row>
      <xdr:rowOff>198360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90000</xdr:colOff>
      <xdr:row>94</xdr:row>
      <xdr:rowOff>199080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90000</xdr:colOff>
      <xdr:row>95</xdr:row>
      <xdr:rowOff>203400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90000</xdr:colOff>
      <xdr:row>97</xdr:row>
      <xdr:rowOff>198000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90000</xdr:colOff>
      <xdr:row>98</xdr:row>
      <xdr:rowOff>198360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90000</xdr:colOff>
      <xdr:row>99</xdr:row>
      <xdr:rowOff>197280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90000</xdr:colOff>
      <xdr:row>100</xdr:row>
      <xdr:rowOff>201960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90000</xdr:colOff>
      <xdr:row>101</xdr:row>
      <xdr:rowOff>198000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9000</xdr:rowOff>
    </xdr:from>
    <xdr:to>
      <xdr:col>20</xdr:col>
      <xdr:colOff>90000</xdr:colOff>
      <xdr:row>102</xdr:row>
      <xdr:rowOff>199800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9278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90000</xdr:colOff>
      <xdr:row>104</xdr:row>
      <xdr:rowOff>196920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90000</xdr:colOff>
      <xdr:row>106</xdr:row>
      <xdr:rowOff>199800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90000</xdr:colOff>
      <xdr:row>107</xdr:row>
      <xdr:rowOff>198360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90000</xdr:colOff>
      <xdr:row>109</xdr:row>
      <xdr:rowOff>19080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90000</xdr:colOff>
      <xdr:row>110</xdr:row>
      <xdr:rowOff>23040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90000</xdr:colOff>
      <xdr:row>111</xdr:row>
      <xdr:rowOff>32400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32040</xdr:rowOff>
    </xdr:from>
    <xdr:to>
      <xdr:col>20</xdr:col>
      <xdr:colOff>90000</xdr:colOff>
      <xdr:row>112</xdr:row>
      <xdr:rowOff>43920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997160"/>
          <a:ext cx="90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90000</xdr:colOff>
      <xdr:row>113</xdr:row>
      <xdr:rowOff>46080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90000</xdr:colOff>
      <xdr:row>114</xdr:row>
      <xdr:rowOff>53640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90000</xdr:colOff>
      <xdr:row>116</xdr:row>
      <xdr:rowOff>68760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90000</xdr:colOff>
      <xdr:row>117</xdr:row>
      <xdr:rowOff>79920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90000</xdr:colOff>
      <xdr:row>118</xdr:row>
      <xdr:rowOff>86400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90000</xdr:colOff>
      <xdr:row>119</xdr:row>
      <xdr:rowOff>93600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90000</xdr:colOff>
      <xdr:row>120</xdr:row>
      <xdr:rowOff>106200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90000</xdr:colOff>
      <xdr:row>122</xdr:row>
      <xdr:rowOff>116640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90000</xdr:colOff>
      <xdr:row>124</xdr:row>
      <xdr:rowOff>135000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90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90000</xdr:colOff>
      <xdr:row>125</xdr:row>
      <xdr:rowOff>139680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90000</xdr:colOff>
      <xdr:row>125</xdr:row>
      <xdr:rowOff>139680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90000</xdr:colOff>
      <xdr:row>128</xdr:row>
      <xdr:rowOff>163800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90000</xdr:colOff>
      <xdr:row>128</xdr:row>
      <xdr:rowOff>163800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90000</xdr:colOff>
      <xdr:row>129</xdr:row>
      <xdr:rowOff>167760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90000</xdr:colOff>
      <xdr:row>130</xdr:row>
      <xdr:rowOff>175680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9720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90000</xdr:colOff>
      <xdr:row>136</xdr:row>
      <xdr:rowOff>40320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90000</xdr:colOff>
      <xdr:row>136</xdr:row>
      <xdr:rowOff>40320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90000</xdr:colOff>
      <xdr:row>137</xdr:row>
      <xdr:rowOff>46080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47520</xdr:rowOff>
    </xdr:from>
    <xdr:to>
      <xdr:col>20</xdr:col>
      <xdr:colOff>90000</xdr:colOff>
      <xdr:row>138</xdr:row>
      <xdr:rowOff>59040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569160"/>
          <a:ext cx="90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90000</xdr:colOff>
      <xdr:row>139</xdr:row>
      <xdr:rowOff>61200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90000</xdr:colOff>
      <xdr:row>140</xdr:row>
      <xdr:rowOff>70560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90000</xdr:colOff>
      <xdr:row>141</xdr:row>
      <xdr:rowOff>76320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90000</xdr:colOff>
      <xdr:row>142</xdr:row>
      <xdr:rowOff>84240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85680</xdr:rowOff>
    </xdr:from>
    <xdr:to>
      <xdr:col>20</xdr:col>
      <xdr:colOff>90000</xdr:colOff>
      <xdr:row>143</xdr:row>
      <xdr:rowOff>91800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483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182880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135720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135720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188640</xdr:rowOff>
    </xdr:from>
    <xdr:to>
      <xdr:col>20</xdr:col>
      <xdr:colOff>90000</xdr:colOff>
      <xdr:row>22</xdr:row>
      <xdr:rowOff>120240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078480"/>
          <a:ext cx="90000" cy="69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90000</xdr:colOff>
      <xdr:row>18</xdr:row>
      <xdr:rowOff>202320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90000</xdr:colOff>
      <xdr:row>18</xdr:row>
      <xdr:rowOff>202320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90000</xdr:colOff>
      <xdr:row>19</xdr:row>
      <xdr:rowOff>194760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90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90000</xdr:colOff>
      <xdr:row>19</xdr:row>
      <xdr:rowOff>181800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90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90000</xdr:colOff>
      <xdr:row>19</xdr:row>
      <xdr:rowOff>194760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90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90000</xdr:colOff>
      <xdr:row>20</xdr:row>
      <xdr:rowOff>203400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90000</xdr:colOff>
      <xdr:row>21</xdr:row>
      <xdr:rowOff>198360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90000</xdr:colOff>
      <xdr:row>22</xdr:row>
      <xdr:rowOff>205560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90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90000</xdr:colOff>
      <xdr:row>23</xdr:row>
      <xdr:rowOff>196200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90000</xdr:colOff>
      <xdr:row>11</xdr:row>
      <xdr:rowOff>189000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191160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204120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191160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90000</xdr:colOff>
      <xdr:row>14</xdr:row>
      <xdr:rowOff>189000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90000</xdr:colOff>
      <xdr:row>6</xdr:row>
      <xdr:rowOff>181440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90000</xdr:colOff>
      <xdr:row>85</xdr:row>
      <xdr:rowOff>196920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6480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231120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19</xdr:row>
      <xdr:rowOff>24480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240480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198360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189000</xdr:colOff>
      <xdr:row>39</xdr:row>
      <xdr:rowOff>201600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42</xdr:row>
      <xdr:rowOff>200520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44</xdr:row>
      <xdr:rowOff>204840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46</xdr:row>
      <xdr:rowOff>199080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198720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48</xdr:row>
      <xdr:rowOff>202320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200160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204120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204840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205200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203760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199080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198360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198000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201960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200160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202680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200160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198360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198720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199080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197280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9000</xdr:rowOff>
    </xdr:from>
    <xdr:to>
      <xdr:col>20</xdr:col>
      <xdr:colOff>189000</xdr:colOff>
      <xdr:row>102</xdr:row>
      <xdr:rowOff>199800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92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189000</xdr:colOff>
      <xdr:row>111</xdr:row>
      <xdr:rowOff>32400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32040</xdr:rowOff>
    </xdr:from>
    <xdr:to>
      <xdr:col>20</xdr:col>
      <xdr:colOff>189000</xdr:colOff>
      <xdr:row>112</xdr:row>
      <xdr:rowOff>43920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997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189000</xdr:colOff>
      <xdr:row>113</xdr:row>
      <xdr:rowOff>46080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93600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139680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139680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189000</xdr:colOff>
      <xdr:row>129</xdr:row>
      <xdr:rowOff>167760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47520</xdr:rowOff>
    </xdr:from>
    <xdr:to>
      <xdr:col>20</xdr:col>
      <xdr:colOff>189000</xdr:colOff>
      <xdr:row>138</xdr:row>
      <xdr:rowOff>59040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569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84240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85680</xdr:rowOff>
    </xdr:from>
    <xdr:to>
      <xdr:col>20</xdr:col>
      <xdr:colOff>189000</xdr:colOff>
      <xdr:row>143</xdr:row>
      <xdr:rowOff>91800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483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251280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4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188640</xdr:rowOff>
    </xdr:from>
    <xdr:to>
      <xdr:col>20</xdr:col>
      <xdr:colOff>189000</xdr:colOff>
      <xdr:row>22</xdr:row>
      <xdr:rowOff>124200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078480"/>
          <a:ext cx="189000" cy="695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189000</xdr:colOff>
      <xdr:row>22</xdr:row>
      <xdr:rowOff>205560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776880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776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231120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19</xdr:row>
      <xdr:rowOff>24480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240480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198360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189000</xdr:colOff>
      <xdr:row>39</xdr:row>
      <xdr:rowOff>201600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42</xdr:row>
      <xdr:rowOff>200520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44</xdr:row>
      <xdr:rowOff>204840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46</xdr:row>
      <xdr:rowOff>199080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198720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48</xdr:row>
      <xdr:rowOff>202320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200160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204120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204840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205200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203760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199080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198360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198000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201960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200160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202680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200160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198360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198720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199080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190440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188640</xdr:rowOff>
    </xdr:from>
    <xdr:to>
      <xdr:col>20</xdr:col>
      <xdr:colOff>189000</xdr:colOff>
      <xdr:row>22</xdr:row>
      <xdr:rowOff>135360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078480"/>
          <a:ext cx="189000" cy="70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189000</xdr:colOff>
      <xdr:row>22</xdr:row>
      <xdr:rowOff>205560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776880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776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204840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190080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105120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9000</xdr:rowOff>
    </xdr:from>
    <xdr:to>
      <xdr:col>20</xdr:col>
      <xdr:colOff>189000</xdr:colOff>
      <xdr:row>16</xdr:row>
      <xdr:rowOff>15480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885080"/>
          <a:ext cx="189000" cy="259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19</xdr:row>
      <xdr:rowOff>24480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240480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7920</xdr:rowOff>
    </xdr:from>
    <xdr:to>
      <xdr:col>20</xdr:col>
      <xdr:colOff>189000</xdr:colOff>
      <xdr:row>37</xdr:row>
      <xdr:rowOff>196920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45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198360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189000</xdr:colOff>
      <xdr:row>39</xdr:row>
      <xdr:rowOff>201600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40</xdr:row>
      <xdr:rowOff>200520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45</xdr:row>
      <xdr:rowOff>198360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46</xdr:row>
      <xdr:rowOff>199080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198720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48</xdr:row>
      <xdr:rowOff>202320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49</xdr:row>
      <xdr:rowOff>198000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200160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204840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203760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198000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201960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197280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7920</xdr:rowOff>
    </xdr:from>
    <xdr:to>
      <xdr:col>20</xdr:col>
      <xdr:colOff>189000</xdr:colOff>
      <xdr:row>66</xdr:row>
      <xdr:rowOff>198720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805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200160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202680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9000</xdr:rowOff>
    </xdr:from>
    <xdr:to>
      <xdr:col>20</xdr:col>
      <xdr:colOff>189000</xdr:colOff>
      <xdr:row>73</xdr:row>
      <xdr:rowOff>198000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58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200160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198360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6480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231120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19</xdr:row>
      <xdr:rowOff>24480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240480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190440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188640</xdr:rowOff>
    </xdr:from>
    <xdr:to>
      <xdr:col>20</xdr:col>
      <xdr:colOff>189000</xdr:colOff>
      <xdr:row>22</xdr:row>
      <xdr:rowOff>135360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078480"/>
          <a:ext cx="189000" cy="70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189000</xdr:colOff>
      <xdr:row>22</xdr:row>
      <xdr:rowOff>205560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776880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776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105120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190440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7560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6480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9720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9000</xdr:rowOff>
    </xdr:from>
    <xdr:to>
      <xdr:col>20</xdr:col>
      <xdr:colOff>189000</xdr:colOff>
      <xdr:row>16</xdr:row>
      <xdr:rowOff>15480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885080"/>
          <a:ext cx="189000" cy="259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19</xdr:row>
      <xdr:rowOff>24480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776880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776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6480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231120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19</xdr:row>
      <xdr:rowOff>24480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240480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198360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189000</xdr:colOff>
      <xdr:row>39</xdr:row>
      <xdr:rowOff>201600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42</xdr:row>
      <xdr:rowOff>200520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44</xdr:row>
      <xdr:rowOff>204840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46</xdr:row>
      <xdr:rowOff>199080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198720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48</xdr:row>
      <xdr:rowOff>202320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200160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204120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204840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205200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203760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199080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198360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198000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201960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200160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202680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200160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198360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198720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199080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197280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9000</xdr:rowOff>
    </xdr:from>
    <xdr:to>
      <xdr:col>20</xdr:col>
      <xdr:colOff>189000</xdr:colOff>
      <xdr:row>102</xdr:row>
      <xdr:rowOff>199800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92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189000</xdr:colOff>
      <xdr:row>111</xdr:row>
      <xdr:rowOff>32400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32040</xdr:rowOff>
    </xdr:from>
    <xdr:to>
      <xdr:col>20</xdr:col>
      <xdr:colOff>189000</xdr:colOff>
      <xdr:row>112</xdr:row>
      <xdr:rowOff>43920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997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189000</xdr:colOff>
      <xdr:row>113</xdr:row>
      <xdr:rowOff>46080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93600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139680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139680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189000</xdr:colOff>
      <xdr:row>129</xdr:row>
      <xdr:rowOff>167760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47520</xdr:rowOff>
    </xdr:from>
    <xdr:to>
      <xdr:col>20</xdr:col>
      <xdr:colOff>189000</xdr:colOff>
      <xdr:row>138</xdr:row>
      <xdr:rowOff>59040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569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84240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85680</xdr:rowOff>
    </xdr:from>
    <xdr:to>
      <xdr:col>20</xdr:col>
      <xdr:colOff>189000</xdr:colOff>
      <xdr:row>143</xdr:row>
      <xdr:rowOff>91800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483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190440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7920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188640</xdr:rowOff>
    </xdr:from>
    <xdr:to>
      <xdr:col>20</xdr:col>
      <xdr:colOff>189000</xdr:colOff>
      <xdr:row>22</xdr:row>
      <xdr:rowOff>135360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078480"/>
          <a:ext cx="189000" cy="70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189000</xdr:colOff>
      <xdr:row>22</xdr:row>
      <xdr:rowOff>205560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776880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776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181440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776880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776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567000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7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551160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5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556920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16</xdr:row>
      <xdr:rowOff>80280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204840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192960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3600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213120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213120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209520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192960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9000</xdr:rowOff>
    </xdr:from>
    <xdr:to>
      <xdr:col>20</xdr:col>
      <xdr:colOff>189000</xdr:colOff>
      <xdr:row>15</xdr:row>
      <xdr:rowOff>198000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88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209880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7920</xdr:rowOff>
    </xdr:from>
    <xdr:to>
      <xdr:col>20</xdr:col>
      <xdr:colOff>189000</xdr:colOff>
      <xdr:row>37</xdr:row>
      <xdr:rowOff>196920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45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198360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40</xdr:row>
      <xdr:rowOff>200520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43</xdr:row>
      <xdr:rowOff>196560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45</xdr:row>
      <xdr:rowOff>198360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46</xdr:row>
      <xdr:rowOff>199080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198720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49</xdr:row>
      <xdr:rowOff>198000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200160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204120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205200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57</xdr:row>
      <xdr:rowOff>199440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203760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199080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198360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198000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7560</xdr:rowOff>
    </xdr:from>
    <xdr:to>
      <xdr:col>20</xdr:col>
      <xdr:colOff>189000</xdr:colOff>
      <xdr:row>67</xdr:row>
      <xdr:rowOff>201960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058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200160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202680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9000</xdr:rowOff>
    </xdr:from>
    <xdr:to>
      <xdr:col>20</xdr:col>
      <xdr:colOff>189000</xdr:colOff>
      <xdr:row>73</xdr:row>
      <xdr:rowOff>198000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58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201960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198360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196560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199080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199080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197280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200520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189000</xdr:colOff>
      <xdr:row>111</xdr:row>
      <xdr:rowOff>32400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32040</xdr:rowOff>
    </xdr:from>
    <xdr:to>
      <xdr:col>20</xdr:col>
      <xdr:colOff>189000</xdr:colOff>
      <xdr:row>112</xdr:row>
      <xdr:rowOff>43920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997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189000</xdr:colOff>
      <xdr:row>113</xdr:row>
      <xdr:rowOff>46080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189000</xdr:colOff>
      <xdr:row>115</xdr:row>
      <xdr:rowOff>63000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93600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189000</xdr:colOff>
      <xdr:row>121</xdr:row>
      <xdr:rowOff>106920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115920</xdr:rowOff>
    </xdr:from>
    <xdr:to>
      <xdr:col>20</xdr:col>
      <xdr:colOff>189000</xdr:colOff>
      <xdr:row>123</xdr:row>
      <xdr:rowOff>123840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0088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146520</xdr:rowOff>
    </xdr:from>
    <xdr:to>
      <xdr:col>20</xdr:col>
      <xdr:colOff>189000</xdr:colOff>
      <xdr:row>127</xdr:row>
      <xdr:rowOff>155520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74036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146520</xdr:rowOff>
    </xdr:from>
    <xdr:to>
      <xdr:col>20</xdr:col>
      <xdr:colOff>189000</xdr:colOff>
      <xdr:row>127</xdr:row>
      <xdr:rowOff>155520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74036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189000</xdr:colOff>
      <xdr:row>129</xdr:row>
      <xdr:rowOff>167760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47520</xdr:rowOff>
    </xdr:from>
    <xdr:to>
      <xdr:col>20</xdr:col>
      <xdr:colOff>189000</xdr:colOff>
      <xdr:row>138</xdr:row>
      <xdr:rowOff>59040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569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84240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198360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105120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190440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160920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5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189360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194760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202320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21</xdr:row>
      <xdr:rowOff>204120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189000</xdr:colOff>
      <xdr:row>22</xdr:row>
      <xdr:rowOff>205560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568080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189000</xdr:colOff>
      <xdr:row>6</xdr:row>
      <xdr:rowOff>369720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35480"/>
          <a:ext cx="189000" cy="36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720720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356040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371160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7560</xdr:rowOff>
    </xdr:from>
    <xdr:to>
      <xdr:col>20</xdr:col>
      <xdr:colOff>189000</xdr:colOff>
      <xdr:row>12</xdr:row>
      <xdr:rowOff>181440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5135120"/>
          <a:ext cx="18900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19</xdr:row>
      <xdr:rowOff>90720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5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155160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198720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189000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231120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209880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240480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204480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201600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9000</xdr:rowOff>
    </xdr:from>
    <xdr:to>
      <xdr:col>20</xdr:col>
      <xdr:colOff>189000</xdr:colOff>
      <xdr:row>39</xdr:row>
      <xdr:rowOff>198000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965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42</xdr:row>
      <xdr:rowOff>200520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44</xdr:row>
      <xdr:rowOff>204840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46</xdr:row>
      <xdr:rowOff>202320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198720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48</xdr:row>
      <xdr:rowOff>196920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200160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204120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204840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203400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203760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199080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198360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203040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201960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200160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202680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201960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201960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199800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198360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202320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196920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199080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203040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197280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9000</xdr:rowOff>
    </xdr:from>
    <xdr:to>
      <xdr:col>20</xdr:col>
      <xdr:colOff>189000</xdr:colOff>
      <xdr:row>102</xdr:row>
      <xdr:rowOff>199800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92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203040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189000</xdr:colOff>
      <xdr:row>111</xdr:row>
      <xdr:rowOff>32400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32040</xdr:rowOff>
    </xdr:from>
    <xdr:to>
      <xdr:col>20</xdr:col>
      <xdr:colOff>189000</xdr:colOff>
      <xdr:row>112</xdr:row>
      <xdr:rowOff>43920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997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189000</xdr:colOff>
      <xdr:row>113</xdr:row>
      <xdr:rowOff>46080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76320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93600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123480</xdr:rowOff>
    </xdr:from>
    <xdr:to>
      <xdr:col>20</xdr:col>
      <xdr:colOff>189000</xdr:colOff>
      <xdr:row>124</xdr:row>
      <xdr:rowOff>135000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19172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137520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137520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189000</xdr:colOff>
      <xdr:row>129</xdr:row>
      <xdr:rowOff>167760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47520</xdr:rowOff>
    </xdr:from>
    <xdr:to>
      <xdr:col>20</xdr:col>
      <xdr:colOff>189000</xdr:colOff>
      <xdr:row>138</xdr:row>
      <xdr:rowOff>59040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569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89280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85680</xdr:rowOff>
    </xdr:from>
    <xdr:to>
      <xdr:col>20</xdr:col>
      <xdr:colOff>189000</xdr:colOff>
      <xdr:row>143</xdr:row>
      <xdr:rowOff>91800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483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15</xdr:row>
      <xdr:rowOff>59400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190440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135720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196560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7560</xdr:rowOff>
    </xdr:from>
    <xdr:to>
      <xdr:col>20</xdr:col>
      <xdr:colOff>189000</xdr:colOff>
      <xdr:row>14</xdr:row>
      <xdr:rowOff>144720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6630560"/>
          <a:ext cx="189000" cy="1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188640</xdr:rowOff>
    </xdr:from>
    <xdr:to>
      <xdr:col>20</xdr:col>
      <xdr:colOff>189000</xdr:colOff>
      <xdr:row>22</xdr:row>
      <xdr:rowOff>135360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078480"/>
          <a:ext cx="189000" cy="70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7920</xdr:rowOff>
    </xdr:from>
    <xdr:to>
      <xdr:col>20</xdr:col>
      <xdr:colOff>189000</xdr:colOff>
      <xdr:row>18</xdr:row>
      <xdr:rowOff>202320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644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19</xdr:row>
      <xdr:rowOff>181800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7560</xdr:rowOff>
    </xdr:from>
    <xdr:to>
      <xdr:col>20</xdr:col>
      <xdr:colOff>189000</xdr:colOff>
      <xdr:row>21</xdr:row>
      <xdr:rowOff>198720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7897400"/>
          <a:ext cx="18900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9000</xdr:rowOff>
    </xdr:from>
    <xdr:to>
      <xdr:col>20</xdr:col>
      <xdr:colOff>189000</xdr:colOff>
      <xdr:row>20</xdr:row>
      <xdr:rowOff>203400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151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9360</xdr:rowOff>
    </xdr:from>
    <xdr:to>
      <xdr:col>20</xdr:col>
      <xdr:colOff>189000</xdr:colOff>
      <xdr:row>22</xdr:row>
      <xdr:rowOff>199080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405720"/>
          <a:ext cx="18900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8280</xdr:rowOff>
    </xdr:from>
    <xdr:to>
      <xdr:col>20</xdr:col>
      <xdr:colOff>189000</xdr:colOff>
      <xdr:row>22</xdr:row>
      <xdr:rowOff>205560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65808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7560</xdr:rowOff>
    </xdr:from>
    <xdr:to>
      <xdr:col>20</xdr:col>
      <xdr:colOff>189000</xdr:colOff>
      <xdr:row>23</xdr:row>
      <xdr:rowOff>196200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1891080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90000</xdr:colOff>
      <xdr:row>41</xdr:row>
      <xdr:rowOff>197280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90000</xdr:colOff>
      <xdr:row>42</xdr:row>
      <xdr:rowOff>196920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90000</xdr:colOff>
      <xdr:row>44</xdr:row>
      <xdr:rowOff>204480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90000</xdr:colOff>
      <xdr:row>45</xdr:row>
      <xdr:rowOff>198360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90000</xdr:colOff>
      <xdr:row>46</xdr:row>
      <xdr:rowOff>197280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90000</xdr:colOff>
      <xdr:row>48</xdr:row>
      <xdr:rowOff>196920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90000</xdr:colOff>
      <xdr:row>50</xdr:row>
      <xdr:rowOff>198360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90000</xdr:colOff>
      <xdr:row>50</xdr:row>
      <xdr:rowOff>198360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90000</xdr:colOff>
      <xdr:row>51</xdr:row>
      <xdr:rowOff>199440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90000</xdr:colOff>
      <xdr:row>52</xdr:row>
      <xdr:rowOff>196560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90000</xdr:colOff>
      <xdr:row>53</xdr:row>
      <xdr:rowOff>198000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90000</xdr:colOff>
      <xdr:row>65</xdr:row>
      <xdr:rowOff>184680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90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17640</xdr:rowOff>
    </xdr:from>
    <xdr:to>
      <xdr:col>20</xdr:col>
      <xdr:colOff>90000</xdr:colOff>
      <xdr:row>70</xdr:row>
      <xdr:rowOff>197280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28960"/>
          <a:ext cx="9000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90000</xdr:colOff>
      <xdr:row>68</xdr:row>
      <xdr:rowOff>198000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90000</xdr:colOff>
      <xdr:row>70</xdr:row>
      <xdr:rowOff>197280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90000</xdr:colOff>
      <xdr:row>71</xdr:row>
      <xdr:rowOff>196560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90000</xdr:colOff>
      <xdr:row>81</xdr:row>
      <xdr:rowOff>196560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90000</xdr:colOff>
      <xdr:row>81</xdr:row>
      <xdr:rowOff>196560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90000</xdr:colOff>
      <xdr:row>83</xdr:row>
      <xdr:rowOff>198360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90000</xdr:colOff>
      <xdr:row>84</xdr:row>
      <xdr:rowOff>198360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90000</xdr:colOff>
      <xdr:row>86</xdr:row>
      <xdr:rowOff>198720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90000</xdr:colOff>
      <xdr:row>87</xdr:row>
      <xdr:rowOff>198000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90000</xdr:colOff>
      <xdr:row>89</xdr:row>
      <xdr:rowOff>197280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90000</xdr:colOff>
      <xdr:row>91</xdr:row>
      <xdr:rowOff>196560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90000</xdr:colOff>
      <xdr:row>92</xdr:row>
      <xdr:rowOff>198000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90000</xdr:colOff>
      <xdr:row>93</xdr:row>
      <xdr:rowOff>200520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90000</xdr:colOff>
      <xdr:row>95</xdr:row>
      <xdr:rowOff>196560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90000</xdr:colOff>
      <xdr:row>96</xdr:row>
      <xdr:rowOff>196920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90000</xdr:colOff>
      <xdr:row>97</xdr:row>
      <xdr:rowOff>198000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90000</xdr:colOff>
      <xdr:row>98</xdr:row>
      <xdr:rowOff>198360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90000</xdr:colOff>
      <xdr:row>100</xdr:row>
      <xdr:rowOff>203040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90000</xdr:colOff>
      <xdr:row>101</xdr:row>
      <xdr:rowOff>198000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90000</xdr:colOff>
      <xdr:row>103</xdr:row>
      <xdr:rowOff>198360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90000</xdr:colOff>
      <xdr:row>104</xdr:row>
      <xdr:rowOff>196920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90000</xdr:colOff>
      <xdr:row>105</xdr:row>
      <xdr:rowOff>196560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90000</xdr:colOff>
      <xdr:row>106</xdr:row>
      <xdr:rowOff>198000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90000</xdr:colOff>
      <xdr:row>107</xdr:row>
      <xdr:rowOff>200520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90000</xdr:colOff>
      <xdr:row>109</xdr:row>
      <xdr:rowOff>15480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90000</xdr:colOff>
      <xdr:row>110</xdr:row>
      <xdr:rowOff>23040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90000</xdr:colOff>
      <xdr:row>114</xdr:row>
      <xdr:rowOff>53640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90000</xdr:colOff>
      <xdr:row>115</xdr:row>
      <xdr:rowOff>63360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90000</xdr:colOff>
      <xdr:row>116</xdr:row>
      <xdr:rowOff>68760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90000</xdr:colOff>
      <xdr:row>117</xdr:row>
      <xdr:rowOff>76320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90000</xdr:colOff>
      <xdr:row>118</xdr:row>
      <xdr:rowOff>80640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90000</xdr:colOff>
      <xdr:row>120</xdr:row>
      <xdr:rowOff>99360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90000</xdr:colOff>
      <xdr:row>121</xdr:row>
      <xdr:rowOff>106920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90000</xdr:colOff>
      <xdr:row>122</xdr:row>
      <xdr:rowOff>116640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115920</xdr:rowOff>
    </xdr:from>
    <xdr:to>
      <xdr:col>20</xdr:col>
      <xdr:colOff>90000</xdr:colOff>
      <xdr:row>123</xdr:row>
      <xdr:rowOff>122040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0088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90000</xdr:colOff>
      <xdr:row>126</xdr:row>
      <xdr:rowOff>145080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90000</xdr:colOff>
      <xdr:row>128</xdr:row>
      <xdr:rowOff>156600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90000</xdr:colOff>
      <xdr:row>130</xdr:row>
      <xdr:rowOff>175680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90000</xdr:colOff>
      <xdr:row>133</xdr:row>
      <xdr:rowOff>11880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16920</xdr:rowOff>
    </xdr:from>
    <xdr:to>
      <xdr:col>20</xdr:col>
      <xdr:colOff>90000</xdr:colOff>
      <xdr:row>134</xdr:row>
      <xdr:rowOff>23040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8376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90000</xdr:colOff>
      <xdr:row>135</xdr:row>
      <xdr:rowOff>30600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90000</xdr:colOff>
      <xdr:row>136</xdr:row>
      <xdr:rowOff>34920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90000</xdr:colOff>
      <xdr:row>137</xdr:row>
      <xdr:rowOff>52560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9000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90000</xdr:colOff>
      <xdr:row>139</xdr:row>
      <xdr:rowOff>61200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90000</xdr:colOff>
      <xdr:row>140</xdr:row>
      <xdr:rowOff>68760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90000</xdr:colOff>
      <xdr:row>141</xdr:row>
      <xdr:rowOff>76320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90000</xdr:colOff>
      <xdr:row>142</xdr:row>
      <xdr:rowOff>84240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93240</xdr:rowOff>
    </xdr:from>
    <xdr:to>
      <xdr:col>20</xdr:col>
      <xdr:colOff>90000</xdr:colOff>
      <xdr:row>144</xdr:row>
      <xdr:rowOff>101520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66644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100800</xdr:rowOff>
    </xdr:from>
    <xdr:to>
      <xdr:col>20</xdr:col>
      <xdr:colOff>90000</xdr:colOff>
      <xdr:row>145</xdr:row>
      <xdr:rowOff>106920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8493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108360</xdr:rowOff>
    </xdr:from>
    <xdr:to>
      <xdr:col>20</xdr:col>
      <xdr:colOff>90000</xdr:colOff>
      <xdr:row>146</xdr:row>
      <xdr:rowOff>114480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0322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115920</xdr:rowOff>
    </xdr:from>
    <xdr:to>
      <xdr:col>20</xdr:col>
      <xdr:colOff>90000</xdr:colOff>
      <xdr:row>147</xdr:row>
      <xdr:rowOff>122040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2150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123480</xdr:rowOff>
    </xdr:from>
    <xdr:to>
      <xdr:col>20</xdr:col>
      <xdr:colOff>90000</xdr:colOff>
      <xdr:row>148</xdr:row>
      <xdr:rowOff>129960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3979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131400</xdr:rowOff>
    </xdr:from>
    <xdr:to>
      <xdr:col>20</xdr:col>
      <xdr:colOff>90000</xdr:colOff>
      <xdr:row>149</xdr:row>
      <xdr:rowOff>137520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5808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146520</xdr:rowOff>
    </xdr:from>
    <xdr:to>
      <xdr:col>20</xdr:col>
      <xdr:colOff>90000</xdr:colOff>
      <xdr:row>151</xdr:row>
      <xdr:rowOff>154800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94660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161640</xdr:rowOff>
    </xdr:from>
    <xdr:to>
      <xdr:col>20</xdr:col>
      <xdr:colOff>90000</xdr:colOff>
      <xdr:row>153</xdr:row>
      <xdr:rowOff>167760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3123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169200</xdr:rowOff>
    </xdr:from>
    <xdr:to>
      <xdr:col>20</xdr:col>
      <xdr:colOff>90000</xdr:colOff>
      <xdr:row>154</xdr:row>
      <xdr:rowOff>175680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4952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1800</xdr:rowOff>
    </xdr:from>
    <xdr:to>
      <xdr:col>20</xdr:col>
      <xdr:colOff>90000</xdr:colOff>
      <xdr:row>156</xdr:row>
      <xdr:rowOff>7920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6781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9360</xdr:rowOff>
    </xdr:from>
    <xdr:to>
      <xdr:col>20</xdr:col>
      <xdr:colOff>90000</xdr:colOff>
      <xdr:row>157</xdr:row>
      <xdr:rowOff>15480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8610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16920</xdr:rowOff>
    </xdr:from>
    <xdr:to>
      <xdr:col>20</xdr:col>
      <xdr:colOff>90000</xdr:colOff>
      <xdr:row>158</xdr:row>
      <xdr:rowOff>25200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04388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24480</xdr:rowOff>
    </xdr:from>
    <xdr:to>
      <xdr:col>20</xdr:col>
      <xdr:colOff>90000</xdr:colOff>
      <xdr:row>159</xdr:row>
      <xdr:rowOff>37080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226760"/>
          <a:ext cx="9000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32040</xdr:rowOff>
    </xdr:from>
    <xdr:to>
      <xdr:col>20</xdr:col>
      <xdr:colOff>90000</xdr:colOff>
      <xdr:row>160</xdr:row>
      <xdr:rowOff>38520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4096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39960</xdr:rowOff>
    </xdr:from>
    <xdr:to>
      <xdr:col>20</xdr:col>
      <xdr:colOff>90000</xdr:colOff>
      <xdr:row>161</xdr:row>
      <xdr:rowOff>46080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5925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55080</xdr:rowOff>
    </xdr:from>
    <xdr:to>
      <xdr:col>20</xdr:col>
      <xdr:colOff>90000</xdr:colOff>
      <xdr:row>163</xdr:row>
      <xdr:rowOff>61200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9582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62640</xdr:rowOff>
    </xdr:from>
    <xdr:to>
      <xdr:col>20</xdr:col>
      <xdr:colOff>90000</xdr:colOff>
      <xdr:row>164</xdr:row>
      <xdr:rowOff>65160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14116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70200</xdr:rowOff>
    </xdr:from>
    <xdr:to>
      <xdr:col>20</xdr:col>
      <xdr:colOff>90000</xdr:colOff>
      <xdr:row>165</xdr:row>
      <xdr:rowOff>76320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3240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77760</xdr:rowOff>
    </xdr:from>
    <xdr:to>
      <xdr:col>20</xdr:col>
      <xdr:colOff>90000</xdr:colOff>
      <xdr:row>166</xdr:row>
      <xdr:rowOff>86400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50692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85680</xdr:rowOff>
    </xdr:from>
    <xdr:to>
      <xdr:col>20</xdr:col>
      <xdr:colOff>90000</xdr:colOff>
      <xdr:row>167</xdr:row>
      <xdr:rowOff>91800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6898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100800</xdr:rowOff>
    </xdr:from>
    <xdr:to>
      <xdr:col>20</xdr:col>
      <xdr:colOff>90000</xdr:colOff>
      <xdr:row>169</xdr:row>
      <xdr:rowOff>106920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0555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115920</xdr:rowOff>
    </xdr:from>
    <xdr:to>
      <xdr:col>20</xdr:col>
      <xdr:colOff>90000</xdr:colOff>
      <xdr:row>171</xdr:row>
      <xdr:rowOff>118440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42132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90000</xdr:colOff>
      <xdr:row>172</xdr:row>
      <xdr:rowOff>129960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90000</xdr:colOff>
      <xdr:row>172</xdr:row>
      <xdr:rowOff>129960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90000</xdr:colOff>
      <xdr:row>175</xdr:row>
      <xdr:rowOff>152640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90000</xdr:colOff>
      <xdr:row>175</xdr:row>
      <xdr:rowOff>152640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154080</xdr:rowOff>
    </xdr:from>
    <xdr:to>
      <xdr:col>20</xdr:col>
      <xdr:colOff>90000</xdr:colOff>
      <xdr:row>176</xdr:row>
      <xdr:rowOff>160200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3357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161640</xdr:rowOff>
    </xdr:from>
    <xdr:to>
      <xdr:col>20</xdr:col>
      <xdr:colOff>90000</xdr:colOff>
      <xdr:row>177</xdr:row>
      <xdr:rowOff>167760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5186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169200</xdr:rowOff>
    </xdr:from>
    <xdr:to>
      <xdr:col>20</xdr:col>
      <xdr:colOff>90000</xdr:colOff>
      <xdr:row>178</xdr:row>
      <xdr:rowOff>172080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70148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90000</xdr:colOff>
      <xdr:row>183</xdr:row>
      <xdr:rowOff>30600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90000</xdr:colOff>
      <xdr:row>183</xdr:row>
      <xdr:rowOff>30600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32040</xdr:rowOff>
    </xdr:from>
    <xdr:to>
      <xdr:col>20</xdr:col>
      <xdr:colOff>90000</xdr:colOff>
      <xdr:row>184</xdr:row>
      <xdr:rowOff>38520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615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39960</xdr:rowOff>
    </xdr:from>
    <xdr:to>
      <xdr:col>20</xdr:col>
      <xdr:colOff>90000</xdr:colOff>
      <xdr:row>185</xdr:row>
      <xdr:rowOff>46080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7987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47520</xdr:rowOff>
    </xdr:from>
    <xdr:to>
      <xdr:col>20</xdr:col>
      <xdr:colOff>90000</xdr:colOff>
      <xdr:row>186</xdr:row>
      <xdr:rowOff>50040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98164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55080</xdr:rowOff>
    </xdr:from>
    <xdr:to>
      <xdr:col>20</xdr:col>
      <xdr:colOff>90000</xdr:colOff>
      <xdr:row>187</xdr:row>
      <xdr:rowOff>61200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16452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62640</xdr:rowOff>
    </xdr:from>
    <xdr:to>
      <xdr:col>20</xdr:col>
      <xdr:colOff>90000</xdr:colOff>
      <xdr:row>188</xdr:row>
      <xdr:rowOff>70920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34740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70200</xdr:rowOff>
    </xdr:from>
    <xdr:to>
      <xdr:col>20</xdr:col>
      <xdr:colOff>90000</xdr:colOff>
      <xdr:row>189</xdr:row>
      <xdr:rowOff>72720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530280"/>
          <a:ext cx="90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77760</xdr:rowOff>
    </xdr:from>
    <xdr:to>
      <xdr:col>20</xdr:col>
      <xdr:colOff>90000</xdr:colOff>
      <xdr:row>190</xdr:row>
      <xdr:rowOff>84240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713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90000</xdr:colOff>
      <xdr:row>57</xdr:row>
      <xdr:rowOff>196560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90000</xdr:colOff>
      <xdr:row>60</xdr:row>
      <xdr:rowOff>198360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90000</xdr:colOff>
      <xdr:row>61</xdr:row>
      <xdr:rowOff>136080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90000</xdr:colOff>
      <xdr:row>62</xdr:row>
      <xdr:rowOff>196560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90000</xdr:colOff>
      <xdr:row>62</xdr:row>
      <xdr:rowOff>196560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90000</xdr:colOff>
      <xdr:row>63</xdr:row>
      <xdr:rowOff>137160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188640</xdr:rowOff>
    </xdr:from>
    <xdr:to>
      <xdr:col>20</xdr:col>
      <xdr:colOff>90000</xdr:colOff>
      <xdr:row>79</xdr:row>
      <xdr:rowOff>39960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20240"/>
          <a:ext cx="90000" cy="61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90000</xdr:colOff>
      <xdr:row>72</xdr:row>
      <xdr:rowOff>199080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90000</xdr:colOff>
      <xdr:row>72</xdr:row>
      <xdr:rowOff>199080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90000</xdr:colOff>
      <xdr:row>74</xdr:row>
      <xdr:rowOff>198360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90000</xdr:colOff>
      <xdr:row>75</xdr:row>
      <xdr:rowOff>197280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90000</xdr:colOff>
      <xdr:row>76</xdr:row>
      <xdr:rowOff>196560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90000</xdr:colOff>
      <xdr:row>77</xdr:row>
      <xdr:rowOff>198000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90000</xdr:colOff>
      <xdr:row>78</xdr:row>
      <xdr:rowOff>198000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90000</xdr:colOff>
      <xdr:row>79</xdr:row>
      <xdr:rowOff>204840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90000</xdr:colOff>
      <xdr:row>80</xdr:row>
      <xdr:rowOff>196920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90000</xdr:colOff>
      <xdr:row>40</xdr:row>
      <xdr:rowOff>198360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90000</xdr:colOff>
      <xdr:row>41</xdr:row>
      <xdr:rowOff>197280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90000</xdr:colOff>
      <xdr:row>42</xdr:row>
      <xdr:rowOff>196920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90000</xdr:colOff>
      <xdr:row>43</xdr:row>
      <xdr:rowOff>196560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90000</xdr:colOff>
      <xdr:row>44</xdr:row>
      <xdr:rowOff>204480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90000</xdr:colOff>
      <xdr:row>45</xdr:row>
      <xdr:rowOff>198360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90000</xdr:colOff>
      <xdr:row>45</xdr:row>
      <xdr:rowOff>198360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90000</xdr:colOff>
      <xdr:row>45</xdr:row>
      <xdr:rowOff>198360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90000</xdr:colOff>
      <xdr:row>47</xdr:row>
      <xdr:rowOff>196560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90000</xdr:colOff>
      <xdr:row>48</xdr:row>
      <xdr:rowOff>196920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90000</xdr:colOff>
      <xdr:row>49</xdr:row>
      <xdr:rowOff>198000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90000</xdr:colOff>
      <xdr:row>50</xdr:row>
      <xdr:rowOff>198360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90000</xdr:colOff>
      <xdr:row>51</xdr:row>
      <xdr:rowOff>199440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90000</xdr:colOff>
      <xdr:row>52</xdr:row>
      <xdr:rowOff>196560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90000</xdr:colOff>
      <xdr:row>53</xdr:row>
      <xdr:rowOff>198000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90000</xdr:colOff>
      <xdr:row>54</xdr:row>
      <xdr:rowOff>198000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90000</xdr:colOff>
      <xdr:row>38</xdr:row>
      <xdr:rowOff>196560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90000</xdr:colOff>
      <xdr:row>132</xdr:row>
      <xdr:rowOff>7920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250560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17640</xdr:rowOff>
    </xdr:from>
    <xdr:to>
      <xdr:col>20</xdr:col>
      <xdr:colOff>189000</xdr:colOff>
      <xdr:row>70</xdr:row>
      <xdr:rowOff>219960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289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251280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220320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201960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196560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199080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200520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189000</xdr:colOff>
      <xdr:row>115</xdr:row>
      <xdr:rowOff>63000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189000</xdr:colOff>
      <xdr:row>121</xdr:row>
      <xdr:rowOff>106920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115920</xdr:rowOff>
    </xdr:from>
    <xdr:to>
      <xdr:col>20</xdr:col>
      <xdr:colOff>189000</xdr:colOff>
      <xdr:row>123</xdr:row>
      <xdr:rowOff>123840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0088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189000</xdr:colOff>
      <xdr:row>126</xdr:row>
      <xdr:rowOff>151920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189000</xdr:colOff>
      <xdr:row>133</xdr:row>
      <xdr:rowOff>17640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16920</xdr:rowOff>
    </xdr:from>
    <xdr:to>
      <xdr:col>20</xdr:col>
      <xdr:colOff>189000</xdr:colOff>
      <xdr:row>134</xdr:row>
      <xdr:rowOff>23040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837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84240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93240</xdr:rowOff>
    </xdr:from>
    <xdr:to>
      <xdr:col>20</xdr:col>
      <xdr:colOff>189000</xdr:colOff>
      <xdr:row>144</xdr:row>
      <xdr:rowOff>101160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6664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100800</xdr:rowOff>
    </xdr:from>
    <xdr:to>
      <xdr:col>20</xdr:col>
      <xdr:colOff>189000</xdr:colOff>
      <xdr:row>145</xdr:row>
      <xdr:rowOff>106920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84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108360</xdr:rowOff>
    </xdr:from>
    <xdr:to>
      <xdr:col>20</xdr:col>
      <xdr:colOff>189000</xdr:colOff>
      <xdr:row>146</xdr:row>
      <xdr:rowOff>116280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0322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115920</xdr:rowOff>
    </xdr:from>
    <xdr:to>
      <xdr:col>20</xdr:col>
      <xdr:colOff>189000</xdr:colOff>
      <xdr:row>147</xdr:row>
      <xdr:rowOff>124200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2150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123480</xdr:rowOff>
    </xdr:from>
    <xdr:to>
      <xdr:col>20</xdr:col>
      <xdr:colOff>189000</xdr:colOff>
      <xdr:row>148</xdr:row>
      <xdr:rowOff>131760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3979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131400</xdr:rowOff>
    </xdr:from>
    <xdr:to>
      <xdr:col>20</xdr:col>
      <xdr:colOff>189000</xdr:colOff>
      <xdr:row>149</xdr:row>
      <xdr:rowOff>137520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5808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146520</xdr:rowOff>
    </xdr:from>
    <xdr:to>
      <xdr:col>20</xdr:col>
      <xdr:colOff>189000</xdr:colOff>
      <xdr:row>151</xdr:row>
      <xdr:rowOff>155520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94660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161640</xdr:rowOff>
    </xdr:from>
    <xdr:to>
      <xdr:col>20</xdr:col>
      <xdr:colOff>189000</xdr:colOff>
      <xdr:row>153</xdr:row>
      <xdr:rowOff>172800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31236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169200</xdr:rowOff>
    </xdr:from>
    <xdr:to>
      <xdr:col>20</xdr:col>
      <xdr:colOff>189000</xdr:colOff>
      <xdr:row>155</xdr:row>
      <xdr:rowOff>2520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4952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1800</xdr:rowOff>
    </xdr:from>
    <xdr:to>
      <xdr:col>20</xdr:col>
      <xdr:colOff>189000</xdr:colOff>
      <xdr:row>156</xdr:row>
      <xdr:rowOff>7920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678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9360</xdr:rowOff>
    </xdr:from>
    <xdr:to>
      <xdr:col>20</xdr:col>
      <xdr:colOff>189000</xdr:colOff>
      <xdr:row>157</xdr:row>
      <xdr:rowOff>15480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861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16920</xdr:rowOff>
    </xdr:from>
    <xdr:to>
      <xdr:col>20</xdr:col>
      <xdr:colOff>189000</xdr:colOff>
      <xdr:row>158</xdr:row>
      <xdr:rowOff>26640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0438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24480</xdr:rowOff>
    </xdr:from>
    <xdr:to>
      <xdr:col>20</xdr:col>
      <xdr:colOff>189000</xdr:colOff>
      <xdr:row>159</xdr:row>
      <xdr:rowOff>30600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226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32040</xdr:rowOff>
    </xdr:from>
    <xdr:to>
      <xdr:col>20</xdr:col>
      <xdr:colOff>189000</xdr:colOff>
      <xdr:row>160</xdr:row>
      <xdr:rowOff>38520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409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39960</xdr:rowOff>
    </xdr:from>
    <xdr:to>
      <xdr:col>20</xdr:col>
      <xdr:colOff>189000</xdr:colOff>
      <xdr:row>161</xdr:row>
      <xdr:rowOff>47880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592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55080</xdr:rowOff>
    </xdr:from>
    <xdr:to>
      <xdr:col>20</xdr:col>
      <xdr:colOff>189000</xdr:colOff>
      <xdr:row>163</xdr:row>
      <xdr:rowOff>64800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9582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62640</xdr:rowOff>
    </xdr:from>
    <xdr:to>
      <xdr:col>20</xdr:col>
      <xdr:colOff>189000</xdr:colOff>
      <xdr:row>164</xdr:row>
      <xdr:rowOff>68760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141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70200</xdr:rowOff>
    </xdr:from>
    <xdr:to>
      <xdr:col>20</xdr:col>
      <xdr:colOff>189000</xdr:colOff>
      <xdr:row>165</xdr:row>
      <xdr:rowOff>78120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3240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77760</xdr:rowOff>
    </xdr:from>
    <xdr:to>
      <xdr:col>20</xdr:col>
      <xdr:colOff>189000</xdr:colOff>
      <xdr:row>166</xdr:row>
      <xdr:rowOff>87840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5069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85680</xdr:rowOff>
    </xdr:from>
    <xdr:to>
      <xdr:col>20</xdr:col>
      <xdr:colOff>189000</xdr:colOff>
      <xdr:row>167</xdr:row>
      <xdr:rowOff>91800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689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100800</xdr:rowOff>
    </xdr:from>
    <xdr:to>
      <xdr:col>20</xdr:col>
      <xdr:colOff>189000</xdr:colOff>
      <xdr:row>169</xdr:row>
      <xdr:rowOff>108720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0555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115920</xdr:rowOff>
    </xdr:from>
    <xdr:to>
      <xdr:col>20</xdr:col>
      <xdr:colOff>189000</xdr:colOff>
      <xdr:row>171</xdr:row>
      <xdr:rowOff>118440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421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189000</xdr:colOff>
      <xdr:row>172</xdr:row>
      <xdr:rowOff>129960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189000</xdr:colOff>
      <xdr:row>172</xdr:row>
      <xdr:rowOff>129960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155520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155520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154080</xdr:rowOff>
    </xdr:from>
    <xdr:to>
      <xdr:col>20</xdr:col>
      <xdr:colOff>189000</xdr:colOff>
      <xdr:row>176</xdr:row>
      <xdr:rowOff>162360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3357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161640</xdr:rowOff>
    </xdr:from>
    <xdr:to>
      <xdr:col>20</xdr:col>
      <xdr:colOff>189000</xdr:colOff>
      <xdr:row>177</xdr:row>
      <xdr:rowOff>169560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5186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169200</xdr:rowOff>
    </xdr:from>
    <xdr:to>
      <xdr:col>20</xdr:col>
      <xdr:colOff>189000</xdr:colOff>
      <xdr:row>178</xdr:row>
      <xdr:rowOff>175680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701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30600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30600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32040</xdr:rowOff>
    </xdr:from>
    <xdr:to>
      <xdr:col>20</xdr:col>
      <xdr:colOff>189000</xdr:colOff>
      <xdr:row>184</xdr:row>
      <xdr:rowOff>40680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6158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39960</xdr:rowOff>
    </xdr:from>
    <xdr:to>
      <xdr:col>20</xdr:col>
      <xdr:colOff>189000</xdr:colOff>
      <xdr:row>185</xdr:row>
      <xdr:rowOff>46080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798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47520</xdr:rowOff>
    </xdr:from>
    <xdr:to>
      <xdr:col>20</xdr:col>
      <xdr:colOff>189000</xdr:colOff>
      <xdr:row>186</xdr:row>
      <xdr:rowOff>57240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9816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55080</xdr:rowOff>
    </xdr:from>
    <xdr:to>
      <xdr:col>20</xdr:col>
      <xdr:colOff>189000</xdr:colOff>
      <xdr:row>187</xdr:row>
      <xdr:rowOff>63000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164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62640</xdr:rowOff>
    </xdr:from>
    <xdr:to>
      <xdr:col>20</xdr:col>
      <xdr:colOff>189000</xdr:colOff>
      <xdr:row>188</xdr:row>
      <xdr:rowOff>68760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347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70200</xdr:rowOff>
    </xdr:from>
    <xdr:to>
      <xdr:col>20</xdr:col>
      <xdr:colOff>189000</xdr:colOff>
      <xdr:row>189</xdr:row>
      <xdr:rowOff>83160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5302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77760</xdr:rowOff>
    </xdr:from>
    <xdr:to>
      <xdr:col>20</xdr:col>
      <xdr:colOff>189000</xdr:colOff>
      <xdr:row>190</xdr:row>
      <xdr:rowOff>86040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7131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61</xdr:row>
      <xdr:rowOff>36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137160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188640</xdr:rowOff>
    </xdr:from>
    <xdr:to>
      <xdr:col>20</xdr:col>
      <xdr:colOff>189000</xdr:colOff>
      <xdr:row>79</xdr:row>
      <xdr:rowOff>44280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20240"/>
          <a:ext cx="189000" cy="61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43</xdr:row>
      <xdr:rowOff>53280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80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197280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17640</xdr:rowOff>
    </xdr:from>
    <xdr:to>
      <xdr:col>20</xdr:col>
      <xdr:colOff>189000</xdr:colOff>
      <xdr:row>70</xdr:row>
      <xdr:rowOff>219960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289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251280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220320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201960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196560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199080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200520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189000</xdr:colOff>
      <xdr:row>115</xdr:row>
      <xdr:rowOff>63000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189000</xdr:colOff>
      <xdr:row>121</xdr:row>
      <xdr:rowOff>106920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115920</xdr:rowOff>
    </xdr:from>
    <xdr:to>
      <xdr:col>20</xdr:col>
      <xdr:colOff>189000</xdr:colOff>
      <xdr:row>123</xdr:row>
      <xdr:rowOff>123840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0088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189000</xdr:colOff>
      <xdr:row>126</xdr:row>
      <xdr:rowOff>151920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189000</xdr:colOff>
      <xdr:row>133</xdr:row>
      <xdr:rowOff>17640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16920</xdr:rowOff>
    </xdr:from>
    <xdr:to>
      <xdr:col>20</xdr:col>
      <xdr:colOff>189000</xdr:colOff>
      <xdr:row>134</xdr:row>
      <xdr:rowOff>23040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837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137160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188640</xdr:rowOff>
    </xdr:from>
    <xdr:to>
      <xdr:col>20</xdr:col>
      <xdr:colOff>189000</xdr:colOff>
      <xdr:row>79</xdr:row>
      <xdr:rowOff>55440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20240"/>
          <a:ext cx="189000" cy="62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43</xdr:row>
      <xdr:rowOff>53280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80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198360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9000</xdr:rowOff>
    </xdr:from>
    <xdr:to>
      <xdr:col>20</xdr:col>
      <xdr:colOff>189000</xdr:colOff>
      <xdr:row>58</xdr:row>
      <xdr:rowOff>199800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779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106920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197280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7560</xdr:rowOff>
    </xdr:from>
    <xdr:to>
      <xdr:col>20</xdr:col>
      <xdr:colOff>189000</xdr:colOff>
      <xdr:row>67</xdr:row>
      <xdr:rowOff>249840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0589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251280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220320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200160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201960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196920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198720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196560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199080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197280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200520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24480</xdr:rowOff>
    </xdr:from>
    <xdr:to>
      <xdr:col>20</xdr:col>
      <xdr:colOff>189000</xdr:colOff>
      <xdr:row>111</xdr:row>
      <xdr:rowOff>32400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8142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32040</xdr:rowOff>
    </xdr:from>
    <xdr:to>
      <xdr:col>20</xdr:col>
      <xdr:colOff>189000</xdr:colOff>
      <xdr:row>112</xdr:row>
      <xdr:rowOff>43920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997160"/>
          <a:ext cx="18900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93600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139680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189000</xdr:colOff>
      <xdr:row>126</xdr:row>
      <xdr:rowOff>151920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189000</xdr:colOff>
      <xdr:row>133</xdr:row>
      <xdr:rowOff>17640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250560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17640</xdr:rowOff>
    </xdr:from>
    <xdr:to>
      <xdr:col>20</xdr:col>
      <xdr:colOff>189000</xdr:colOff>
      <xdr:row>70</xdr:row>
      <xdr:rowOff>219960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289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251280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220320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137160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188640</xdr:rowOff>
    </xdr:from>
    <xdr:to>
      <xdr:col>20</xdr:col>
      <xdr:colOff>189000</xdr:colOff>
      <xdr:row>79</xdr:row>
      <xdr:rowOff>55440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20240"/>
          <a:ext cx="189000" cy="62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43</xdr:row>
      <xdr:rowOff>53280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80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106920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137160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65</xdr:row>
      <xdr:rowOff>36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250560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7920</xdr:rowOff>
    </xdr:from>
    <xdr:to>
      <xdr:col>20</xdr:col>
      <xdr:colOff>189000</xdr:colOff>
      <xdr:row>66</xdr:row>
      <xdr:rowOff>250200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8058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7560</xdr:rowOff>
    </xdr:from>
    <xdr:to>
      <xdr:col>20</xdr:col>
      <xdr:colOff>189000</xdr:colOff>
      <xdr:row>67</xdr:row>
      <xdr:rowOff>249840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0589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251280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43</xdr:row>
      <xdr:rowOff>53280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80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250560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17640</xdr:rowOff>
    </xdr:from>
    <xdr:to>
      <xdr:col>20</xdr:col>
      <xdr:colOff>189000</xdr:colOff>
      <xdr:row>70</xdr:row>
      <xdr:rowOff>219960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289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251280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220320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201960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196560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199080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201960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200520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19080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189000</xdr:colOff>
      <xdr:row>115</xdr:row>
      <xdr:rowOff>63000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189000</xdr:colOff>
      <xdr:row>121</xdr:row>
      <xdr:rowOff>106920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115920</xdr:rowOff>
    </xdr:from>
    <xdr:to>
      <xdr:col>20</xdr:col>
      <xdr:colOff>189000</xdr:colOff>
      <xdr:row>123</xdr:row>
      <xdr:rowOff>123840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0088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189000</xdr:colOff>
      <xdr:row>126</xdr:row>
      <xdr:rowOff>151920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163800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189000</xdr:colOff>
      <xdr:row>133</xdr:row>
      <xdr:rowOff>17640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16920</xdr:rowOff>
    </xdr:from>
    <xdr:to>
      <xdr:col>20</xdr:col>
      <xdr:colOff>189000</xdr:colOff>
      <xdr:row>134</xdr:row>
      <xdr:rowOff>23040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837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40320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84240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93240</xdr:rowOff>
    </xdr:from>
    <xdr:to>
      <xdr:col>20</xdr:col>
      <xdr:colOff>189000</xdr:colOff>
      <xdr:row>144</xdr:row>
      <xdr:rowOff>101160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6664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100800</xdr:rowOff>
    </xdr:from>
    <xdr:to>
      <xdr:col>20</xdr:col>
      <xdr:colOff>189000</xdr:colOff>
      <xdr:row>145</xdr:row>
      <xdr:rowOff>106920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84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108360</xdr:rowOff>
    </xdr:from>
    <xdr:to>
      <xdr:col>20</xdr:col>
      <xdr:colOff>189000</xdr:colOff>
      <xdr:row>146</xdr:row>
      <xdr:rowOff>116280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0322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115920</xdr:rowOff>
    </xdr:from>
    <xdr:to>
      <xdr:col>20</xdr:col>
      <xdr:colOff>189000</xdr:colOff>
      <xdr:row>147</xdr:row>
      <xdr:rowOff>124200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2150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123480</xdr:rowOff>
    </xdr:from>
    <xdr:to>
      <xdr:col>20</xdr:col>
      <xdr:colOff>189000</xdr:colOff>
      <xdr:row>148</xdr:row>
      <xdr:rowOff>131760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3979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131400</xdr:rowOff>
    </xdr:from>
    <xdr:to>
      <xdr:col>20</xdr:col>
      <xdr:colOff>189000</xdr:colOff>
      <xdr:row>149</xdr:row>
      <xdr:rowOff>137520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5808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146520</xdr:rowOff>
    </xdr:from>
    <xdr:to>
      <xdr:col>20</xdr:col>
      <xdr:colOff>189000</xdr:colOff>
      <xdr:row>151</xdr:row>
      <xdr:rowOff>155520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94660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161640</xdr:rowOff>
    </xdr:from>
    <xdr:to>
      <xdr:col>20</xdr:col>
      <xdr:colOff>189000</xdr:colOff>
      <xdr:row>153</xdr:row>
      <xdr:rowOff>172800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31236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169200</xdr:rowOff>
    </xdr:from>
    <xdr:to>
      <xdr:col>20</xdr:col>
      <xdr:colOff>189000</xdr:colOff>
      <xdr:row>155</xdr:row>
      <xdr:rowOff>2520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4952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1800</xdr:rowOff>
    </xdr:from>
    <xdr:to>
      <xdr:col>20</xdr:col>
      <xdr:colOff>189000</xdr:colOff>
      <xdr:row>156</xdr:row>
      <xdr:rowOff>7920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678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9360</xdr:rowOff>
    </xdr:from>
    <xdr:to>
      <xdr:col>20</xdr:col>
      <xdr:colOff>189000</xdr:colOff>
      <xdr:row>157</xdr:row>
      <xdr:rowOff>15480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861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16920</xdr:rowOff>
    </xdr:from>
    <xdr:to>
      <xdr:col>20</xdr:col>
      <xdr:colOff>189000</xdr:colOff>
      <xdr:row>158</xdr:row>
      <xdr:rowOff>26640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0438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24480</xdr:rowOff>
    </xdr:from>
    <xdr:to>
      <xdr:col>20</xdr:col>
      <xdr:colOff>189000</xdr:colOff>
      <xdr:row>159</xdr:row>
      <xdr:rowOff>30600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226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32040</xdr:rowOff>
    </xdr:from>
    <xdr:to>
      <xdr:col>20</xdr:col>
      <xdr:colOff>189000</xdr:colOff>
      <xdr:row>160</xdr:row>
      <xdr:rowOff>38520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409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39960</xdr:rowOff>
    </xdr:from>
    <xdr:to>
      <xdr:col>20</xdr:col>
      <xdr:colOff>189000</xdr:colOff>
      <xdr:row>161</xdr:row>
      <xdr:rowOff>47880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592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55080</xdr:rowOff>
    </xdr:from>
    <xdr:to>
      <xdr:col>20</xdr:col>
      <xdr:colOff>189000</xdr:colOff>
      <xdr:row>163</xdr:row>
      <xdr:rowOff>64800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9582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62640</xdr:rowOff>
    </xdr:from>
    <xdr:to>
      <xdr:col>20</xdr:col>
      <xdr:colOff>189000</xdr:colOff>
      <xdr:row>164</xdr:row>
      <xdr:rowOff>68760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141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70200</xdr:rowOff>
    </xdr:from>
    <xdr:to>
      <xdr:col>20</xdr:col>
      <xdr:colOff>189000</xdr:colOff>
      <xdr:row>165</xdr:row>
      <xdr:rowOff>78120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3240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77760</xdr:rowOff>
    </xdr:from>
    <xdr:to>
      <xdr:col>20</xdr:col>
      <xdr:colOff>189000</xdr:colOff>
      <xdr:row>166</xdr:row>
      <xdr:rowOff>87840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5069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85680</xdr:rowOff>
    </xdr:from>
    <xdr:to>
      <xdr:col>20</xdr:col>
      <xdr:colOff>189000</xdr:colOff>
      <xdr:row>167</xdr:row>
      <xdr:rowOff>91800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689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100800</xdr:rowOff>
    </xdr:from>
    <xdr:to>
      <xdr:col>20</xdr:col>
      <xdr:colOff>189000</xdr:colOff>
      <xdr:row>169</xdr:row>
      <xdr:rowOff>108720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0555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115920</xdr:rowOff>
    </xdr:from>
    <xdr:to>
      <xdr:col>20</xdr:col>
      <xdr:colOff>189000</xdr:colOff>
      <xdr:row>171</xdr:row>
      <xdr:rowOff>118440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421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189000</xdr:colOff>
      <xdr:row>172</xdr:row>
      <xdr:rowOff>129960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189000</xdr:colOff>
      <xdr:row>172</xdr:row>
      <xdr:rowOff>129960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155520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155520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154080</xdr:rowOff>
    </xdr:from>
    <xdr:to>
      <xdr:col>20</xdr:col>
      <xdr:colOff>189000</xdr:colOff>
      <xdr:row>176</xdr:row>
      <xdr:rowOff>162360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3357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161640</xdr:rowOff>
    </xdr:from>
    <xdr:to>
      <xdr:col>20</xdr:col>
      <xdr:colOff>189000</xdr:colOff>
      <xdr:row>177</xdr:row>
      <xdr:rowOff>169560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5186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169200</xdr:rowOff>
    </xdr:from>
    <xdr:to>
      <xdr:col>20</xdr:col>
      <xdr:colOff>189000</xdr:colOff>
      <xdr:row>178</xdr:row>
      <xdr:rowOff>175680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701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30600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30600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32040</xdr:rowOff>
    </xdr:from>
    <xdr:to>
      <xdr:col>20</xdr:col>
      <xdr:colOff>189000</xdr:colOff>
      <xdr:row>184</xdr:row>
      <xdr:rowOff>40680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6158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39960</xdr:rowOff>
    </xdr:from>
    <xdr:to>
      <xdr:col>20</xdr:col>
      <xdr:colOff>189000</xdr:colOff>
      <xdr:row>185</xdr:row>
      <xdr:rowOff>46080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798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47520</xdr:rowOff>
    </xdr:from>
    <xdr:to>
      <xdr:col>20</xdr:col>
      <xdr:colOff>189000</xdr:colOff>
      <xdr:row>186</xdr:row>
      <xdr:rowOff>57240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9816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55080</xdr:rowOff>
    </xdr:from>
    <xdr:to>
      <xdr:col>20</xdr:col>
      <xdr:colOff>189000</xdr:colOff>
      <xdr:row>187</xdr:row>
      <xdr:rowOff>63000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164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62640</xdr:rowOff>
    </xdr:from>
    <xdr:to>
      <xdr:col>20</xdr:col>
      <xdr:colOff>189000</xdr:colOff>
      <xdr:row>188</xdr:row>
      <xdr:rowOff>68760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347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70200</xdr:rowOff>
    </xdr:from>
    <xdr:to>
      <xdr:col>20</xdr:col>
      <xdr:colOff>189000</xdr:colOff>
      <xdr:row>189</xdr:row>
      <xdr:rowOff>83160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5302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77760</xdr:rowOff>
    </xdr:from>
    <xdr:to>
      <xdr:col>20</xdr:col>
      <xdr:colOff>189000</xdr:colOff>
      <xdr:row>190</xdr:row>
      <xdr:rowOff>86040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7131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249840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137160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188640</xdr:rowOff>
    </xdr:from>
    <xdr:to>
      <xdr:col>20</xdr:col>
      <xdr:colOff>189000</xdr:colOff>
      <xdr:row>79</xdr:row>
      <xdr:rowOff>55440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20240"/>
          <a:ext cx="189000" cy="62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200160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43</xdr:row>
      <xdr:rowOff>53280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80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7560</xdr:rowOff>
    </xdr:from>
    <xdr:to>
      <xdr:col>20</xdr:col>
      <xdr:colOff>189000</xdr:colOff>
      <xdr:row>38</xdr:row>
      <xdr:rowOff>196560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2711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9360</xdr:rowOff>
    </xdr:from>
    <xdr:to>
      <xdr:col>20</xdr:col>
      <xdr:colOff>189000</xdr:colOff>
      <xdr:row>43</xdr:row>
      <xdr:rowOff>53280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219640"/>
          <a:ext cx="189000" cy="80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54720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45</xdr:row>
      <xdr:rowOff>46440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49</xdr:row>
      <xdr:rowOff>229680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72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51</xdr:row>
      <xdr:rowOff>47520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200160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9360</xdr:rowOff>
    </xdr:from>
    <xdr:to>
      <xdr:col>20</xdr:col>
      <xdr:colOff>189000</xdr:colOff>
      <xdr:row>55</xdr:row>
      <xdr:rowOff>198360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02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41</xdr:row>
      <xdr:rowOff>197280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42</xdr:row>
      <xdr:rowOff>203760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7560</xdr:rowOff>
    </xdr:from>
    <xdr:to>
      <xdr:col>20</xdr:col>
      <xdr:colOff>189000</xdr:colOff>
      <xdr:row>43</xdr:row>
      <xdr:rowOff>196560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978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44</xdr:row>
      <xdr:rowOff>201600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45</xdr:row>
      <xdr:rowOff>198360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7560</xdr:rowOff>
    </xdr:from>
    <xdr:to>
      <xdr:col>20</xdr:col>
      <xdr:colOff>189000</xdr:colOff>
      <xdr:row>47</xdr:row>
      <xdr:rowOff>200160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9915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49</xdr:row>
      <xdr:rowOff>204840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9000</xdr:rowOff>
    </xdr:from>
    <xdr:to>
      <xdr:col>20</xdr:col>
      <xdr:colOff>189000</xdr:colOff>
      <xdr:row>49</xdr:row>
      <xdr:rowOff>204840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4995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50</xdr:row>
      <xdr:rowOff>198360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51</xdr:row>
      <xdr:rowOff>204120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196560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9360</xdr:rowOff>
    </xdr:from>
    <xdr:to>
      <xdr:col>20</xdr:col>
      <xdr:colOff>189000</xdr:colOff>
      <xdr:row>64</xdr:row>
      <xdr:rowOff>200520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300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18720</xdr:rowOff>
    </xdr:from>
    <xdr:to>
      <xdr:col>20</xdr:col>
      <xdr:colOff>189000</xdr:colOff>
      <xdr:row>69</xdr:row>
      <xdr:rowOff>198360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76600"/>
          <a:ext cx="18900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7560</xdr:rowOff>
    </xdr:from>
    <xdr:to>
      <xdr:col>20</xdr:col>
      <xdr:colOff>189000</xdr:colOff>
      <xdr:row>67</xdr:row>
      <xdr:rowOff>196560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058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9360</xdr:rowOff>
    </xdr:from>
    <xdr:to>
      <xdr:col>20</xdr:col>
      <xdr:colOff>189000</xdr:colOff>
      <xdr:row>69</xdr:row>
      <xdr:rowOff>198360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56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204120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200520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200520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9000</xdr:rowOff>
    </xdr:from>
    <xdr:to>
      <xdr:col>20</xdr:col>
      <xdr:colOff>189000</xdr:colOff>
      <xdr:row>82</xdr:row>
      <xdr:rowOff>198000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860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205200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7920</xdr:rowOff>
    </xdr:from>
    <xdr:to>
      <xdr:col>20</xdr:col>
      <xdr:colOff>189000</xdr:colOff>
      <xdr:row>85</xdr:row>
      <xdr:rowOff>203760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619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196560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9360</xdr:rowOff>
    </xdr:from>
    <xdr:to>
      <xdr:col>20</xdr:col>
      <xdr:colOff>189000</xdr:colOff>
      <xdr:row>88</xdr:row>
      <xdr:rowOff>201960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3811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7920</xdr:rowOff>
    </xdr:from>
    <xdr:to>
      <xdr:col>20</xdr:col>
      <xdr:colOff>189000</xdr:colOff>
      <xdr:row>90</xdr:row>
      <xdr:rowOff>196920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88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200160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198000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8280</xdr:rowOff>
    </xdr:from>
    <xdr:to>
      <xdr:col>20</xdr:col>
      <xdr:colOff>189000</xdr:colOff>
      <xdr:row>94</xdr:row>
      <xdr:rowOff>197280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900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196920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8280</xdr:rowOff>
    </xdr:from>
    <xdr:to>
      <xdr:col>20</xdr:col>
      <xdr:colOff>189000</xdr:colOff>
      <xdr:row>99</xdr:row>
      <xdr:rowOff>200880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167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203400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9000</xdr:rowOff>
    </xdr:from>
    <xdr:to>
      <xdr:col>20</xdr:col>
      <xdr:colOff>189000</xdr:colOff>
      <xdr:row>102</xdr:row>
      <xdr:rowOff>201600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9278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198360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203760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204840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22320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39960</xdr:rowOff>
    </xdr:from>
    <xdr:to>
      <xdr:col>20</xdr:col>
      <xdr:colOff>189000</xdr:colOff>
      <xdr:row>113</xdr:row>
      <xdr:rowOff>46080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180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57240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189000</xdr:colOff>
      <xdr:row>115</xdr:row>
      <xdr:rowOff>57600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70920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76320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85680</xdr:rowOff>
    </xdr:from>
    <xdr:to>
      <xdr:col>20</xdr:col>
      <xdr:colOff>189000</xdr:colOff>
      <xdr:row>119</xdr:row>
      <xdr:rowOff>91800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277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189000</xdr:colOff>
      <xdr:row>121</xdr:row>
      <xdr:rowOff>106920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118080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131400</xdr:rowOff>
    </xdr:from>
    <xdr:to>
      <xdr:col>20</xdr:col>
      <xdr:colOff>189000</xdr:colOff>
      <xdr:row>125</xdr:row>
      <xdr:rowOff>141120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37460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146520</xdr:rowOff>
    </xdr:from>
    <xdr:to>
      <xdr:col>20</xdr:col>
      <xdr:colOff>189000</xdr:colOff>
      <xdr:row>127</xdr:row>
      <xdr:rowOff>152640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7403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161640</xdr:rowOff>
    </xdr:from>
    <xdr:to>
      <xdr:col>20</xdr:col>
      <xdr:colOff>189000</xdr:colOff>
      <xdr:row>129</xdr:row>
      <xdr:rowOff>167760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106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131</xdr:row>
      <xdr:rowOff>7200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12960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189000</xdr:colOff>
      <xdr:row>133</xdr:row>
      <xdr:rowOff>15480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16920</xdr:rowOff>
    </xdr:from>
    <xdr:to>
      <xdr:col>20</xdr:col>
      <xdr:colOff>189000</xdr:colOff>
      <xdr:row>134</xdr:row>
      <xdr:rowOff>26640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8376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34920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47520</xdr:rowOff>
    </xdr:from>
    <xdr:to>
      <xdr:col>20</xdr:col>
      <xdr:colOff>189000</xdr:colOff>
      <xdr:row>138</xdr:row>
      <xdr:rowOff>60480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56916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75600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85680</xdr:rowOff>
    </xdr:from>
    <xdr:to>
      <xdr:col>20</xdr:col>
      <xdr:colOff>189000</xdr:colOff>
      <xdr:row>143</xdr:row>
      <xdr:rowOff>91800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4835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93240</xdr:rowOff>
    </xdr:from>
    <xdr:to>
      <xdr:col>20</xdr:col>
      <xdr:colOff>189000</xdr:colOff>
      <xdr:row>144</xdr:row>
      <xdr:rowOff>101520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666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100800</xdr:rowOff>
    </xdr:from>
    <xdr:to>
      <xdr:col>20</xdr:col>
      <xdr:colOff>189000</xdr:colOff>
      <xdr:row>145</xdr:row>
      <xdr:rowOff>110520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8493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108360</xdr:rowOff>
    </xdr:from>
    <xdr:to>
      <xdr:col>20</xdr:col>
      <xdr:colOff>189000</xdr:colOff>
      <xdr:row>146</xdr:row>
      <xdr:rowOff>121320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032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115920</xdr:rowOff>
    </xdr:from>
    <xdr:to>
      <xdr:col>20</xdr:col>
      <xdr:colOff>189000</xdr:colOff>
      <xdr:row>147</xdr:row>
      <xdr:rowOff>122040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215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123480</xdr:rowOff>
    </xdr:from>
    <xdr:to>
      <xdr:col>20</xdr:col>
      <xdr:colOff>189000</xdr:colOff>
      <xdr:row>148</xdr:row>
      <xdr:rowOff>133560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3979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138960</xdr:rowOff>
    </xdr:from>
    <xdr:to>
      <xdr:col>20</xdr:col>
      <xdr:colOff>189000</xdr:colOff>
      <xdr:row>150</xdr:row>
      <xdr:rowOff>145080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7637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154080</xdr:rowOff>
    </xdr:from>
    <xdr:to>
      <xdr:col>20</xdr:col>
      <xdr:colOff>189000</xdr:colOff>
      <xdr:row>152</xdr:row>
      <xdr:rowOff>160200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129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161640</xdr:rowOff>
    </xdr:from>
    <xdr:to>
      <xdr:col>20</xdr:col>
      <xdr:colOff>189000</xdr:colOff>
      <xdr:row>153</xdr:row>
      <xdr:rowOff>174600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31236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169200</xdr:rowOff>
    </xdr:from>
    <xdr:to>
      <xdr:col>20</xdr:col>
      <xdr:colOff>189000</xdr:colOff>
      <xdr:row>154</xdr:row>
      <xdr:rowOff>175680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4952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1800</xdr:rowOff>
    </xdr:from>
    <xdr:to>
      <xdr:col>20</xdr:col>
      <xdr:colOff>189000</xdr:colOff>
      <xdr:row>156</xdr:row>
      <xdr:rowOff>7920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678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9360</xdr:rowOff>
    </xdr:from>
    <xdr:to>
      <xdr:col>20</xdr:col>
      <xdr:colOff>189000</xdr:colOff>
      <xdr:row>157</xdr:row>
      <xdr:rowOff>19080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86100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16920</xdr:rowOff>
    </xdr:from>
    <xdr:to>
      <xdr:col>20</xdr:col>
      <xdr:colOff>189000</xdr:colOff>
      <xdr:row>158</xdr:row>
      <xdr:rowOff>29880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0438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24480</xdr:rowOff>
    </xdr:from>
    <xdr:to>
      <xdr:col>20</xdr:col>
      <xdr:colOff>189000</xdr:colOff>
      <xdr:row>159</xdr:row>
      <xdr:rowOff>30600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226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32040</xdr:rowOff>
    </xdr:from>
    <xdr:to>
      <xdr:col>20</xdr:col>
      <xdr:colOff>189000</xdr:colOff>
      <xdr:row>160</xdr:row>
      <xdr:rowOff>42120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4096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47520</xdr:rowOff>
    </xdr:from>
    <xdr:to>
      <xdr:col>20</xdr:col>
      <xdr:colOff>189000</xdr:colOff>
      <xdr:row>162</xdr:row>
      <xdr:rowOff>60480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7754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55080</xdr:rowOff>
    </xdr:from>
    <xdr:to>
      <xdr:col>20</xdr:col>
      <xdr:colOff>189000</xdr:colOff>
      <xdr:row>163</xdr:row>
      <xdr:rowOff>61200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958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62640</xdr:rowOff>
    </xdr:from>
    <xdr:to>
      <xdr:col>20</xdr:col>
      <xdr:colOff>189000</xdr:colOff>
      <xdr:row>164</xdr:row>
      <xdr:rowOff>75600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14116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70200</xdr:rowOff>
    </xdr:from>
    <xdr:to>
      <xdr:col>20</xdr:col>
      <xdr:colOff>189000</xdr:colOff>
      <xdr:row>165</xdr:row>
      <xdr:rowOff>76320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324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77760</xdr:rowOff>
    </xdr:from>
    <xdr:to>
      <xdr:col>20</xdr:col>
      <xdr:colOff>189000</xdr:colOff>
      <xdr:row>166</xdr:row>
      <xdr:rowOff>91080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50692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93240</xdr:rowOff>
    </xdr:from>
    <xdr:to>
      <xdr:col>20</xdr:col>
      <xdr:colOff>189000</xdr:colOff>
      <xdr:row>168</xdr:row>
      <xdr:rowOff>102960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8726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108360</xdr:rowOff>
    </xdr:from>
    <xdr:to>
      <xdr:col>20</xdr:col>
      <xdr:colOff>189000</xdr:colOff>
      <xdr:row>170</xdr:row>
      <xdr:rowOff>114480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2384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115920</xdr:rowOff>
    </xdr:from>
    <xdr:to>
      <xdr:col>20</xdr:col>
      <xdr:colOff>189000</xdr:colOff>
      <xdr:row>171</xdr:row>
      <xdr:rowOff>125640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4213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115920</xdr:rowOff>
    </xdr:from>
    <xdr:to>
      <xdr:col>20</xdr:col>
      <xdr:colOff>189000</xdr:colOff>
      <xdr:row>171</xdr:row>
      <xdr:rowOff>125640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4213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138960</xdr:rowOff>
    </xdr:from>
    <xdr:to>
      <xdr:col>20</xdr:col>
      <xdr:colOff>189000</xdr:colOff>
      <xdr:row>174</xdr:row>
      <xdr:rowOff>145080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9699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138960</xdr:rowOff>
    </xdr:from>
    <xdr:to>
      <xdr:col>20</xdr:col>
      <xdr:colOff>189000</xdr:colOff>
      <xdr:row>174</xdr:row>
      <xdr:rowOff>145080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9699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159480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154080</xdr:rowOff>
    </xdr:from>
    <xdr:to>
      <xdr:col>20</xdr:col>
      <xdr:colOff>189000</xdr:colOff>
      <xdr:row>176</xdr:row>
      <xdr:rowOff>160200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3357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161640</xdr:rowOff>
    </xdr:from>
    <xdr:to>
      <xdr:col>20</xdr:col>
      <xdr:colOff>189000</xdr:colOff>
      <xdr:row>177</xdr:row>
      <xdr:rowOff>174600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5186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16920</xdr:rowOff>
    </xdr:from>
    <xdr:to>
      <xdr:col>20</xdr:col>
      <xdr:colOff>189000</xdr:colOff>
      <xdr:row>182</xdr:row>
      <xdr:rowOff>19440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2501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16920</xdr:rowOff>
    </xdr:from>
    <xdr:to>
      <xdr:col>20</xdr:col>
      <xdr:colOff>189000</xdr:colOff>
      <xdr:row>182</xdr:row>
      <xdr:rowOff>19440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2501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34200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32040</xdr:rowOff>
    </xdr:from>
    <xdr:to>
      <xdr:col>20</xdr:col>
      <xdr:colOff>189000</xdr:colOff>
      <xdr:row>184</xdr:row>
      <xdr:rowOff>45360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6158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39960</xdr:rowOff>
    </xdr:from>
    <xdr:to>
      <xdr:col>20</xdr:col>
      <xdr:colOff>189000</xdr:colOff>
      <xdr:row>185</xdr:row>
      <xdr:rowOff>46080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798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47520</xdr:rowOff>
    </xdr:from>
    <xdr:to>
      <xdr:col>20</xdr:col>
      <xdr:colOff>189000</xdr:colOff>
      <xdr:row>186</xdr:row>
      <xdr:rowOff>53640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981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55080</xdr:rowOff>
    </xdr:from>
    <xdr:to>
      <xdr:col>20</xdr:col>
      <xdr:colOff>189000</xdr:colOff>
      <xdr:row>187</xdr:row>
      <xdr:rowOff>63360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1645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62640</xdr:rowOff>
    </xdr:from>
    <xdr:to>
      <xdr:col>20</xdr:col>
      <xdr:colOff>189000</xdr:colOff>
      <xdr:row>188</xdr:row>
      <xdr:rowOff>68760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347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70200</xdr:rowOff>
    </xdr:from>
    <xdr:to>
      <xdr:col>20</xdr:col>
      <xdr:colOff>189000</xdr:colOff>
      <xdr:row>189</xdr:row>
      <xdr:rowOff>83160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53028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7920</xdr:rowOff>
    </xdr:from>
    <xdr:to>
      <xdr:col>20</xdr:col>
      <xdr:colOff>189000</xdr:colOff>
      <xdr:row>56</xdr:row>
      <xdr:rowOff>196920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272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9360</xdr:rowOff>
    </xdr:from>
    <xdr:to>
      <xdr:col>20</xdr:col>
      <xdr:colOff>189000</xdr:colOff>
      <xdr:row>59</xdr:row>
      <xdr:rowOff>106920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0335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196560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189360</xdr:rowOff>
    </xdr:from>
    <xdr:to>
      <xdr:col>20</xdr:col>
      <xdr:colOff>189000</xdr:colOff>
      <xdr:row>76</xdr:row>
      <xdr:rowOff>111240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267520"/>
          <a:ext cx="18900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9000</xdr:rowOff>
    </xdr:from>
    <xdr:to>
      <xdr:col>20</xdr:col>
      <xdr:colOff>189000</xdr:colOff>
      <xdr:row>73</xdr:row>
      <xdr:rowOff>198000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580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205200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197280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76</xdr:row>
      <xdr:rowOff>196560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201600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78</xdr:row>
      <xdr:rowOff>204840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198360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8280</xdr:rowOff>
    </xdr:from>
    <xdr:to>
      <xdr:col>20</xdr:col>
      <xdr:colOff>189000</xdr:colOff>
      <xdr:row>43</xdr:row>
      <xdr:rowOff>63720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472000"/>
          <a:ext cx="18900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7920</xdr:rowOff>
    </xdr:from>
    <xdr:to>
      <xdr:col>20</xdr:col>
      <xdr:colOff>189000</xdr:colOff>
      <xdr:row>43</xdr:row>
      <xdr:rowOff>118080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372508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9000</xdr:rowOff>
    </xdr:from>
    <xdr:to>
      <xdr:col>20</xdr:col>
      <xdr:colOff>189000</xdr:colOff>
      <xdr:row>47</xdr:row>
      <xdr:rowOff>151560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232680"/>
          <a:ext cx="18900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9360</xdr:rowOff>
    </xdr:from>
    <xdr:to>
      <xdr:col>20</xdr:col>
      <xdr:colOff>189000</xdr:colOff>
      <xdr:row>47</xdr:row>
      <xdr:rowOff>48240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486480"/>
          <a:ext cx="189000" cy="5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8280</xdr:rowOff>
    </xdr:from>
    <xdr:to>
      <xdr:col>20</xdr:col>
      <xdr:colOff>189000</xdr:colOff>
      <xdr:row>48</xdr:row>
      <xdr:rowOff>54720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4738840"/>
          <a:ext cx="18900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7920</xdr:rowOff>
    </xdr:from>
    <xdr:to>
      <xdr:col>20</xdr:col>
      <xdr:colOff>189000</xdr:colOff>
      <xdr:row>49</xdr:row>
      <xdr:rowOff>118440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245360"/>
          <a:ext cx="18900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9360</xdr:rowOff>
    </xdr:from>
    <xdr:to>
      <xdr:col>20</xdr:col>
      <xdr:colOff>189000</xdr:colOff>
      <xdr:row>55</xdr:row>
      <xdr:rowOff>17280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5753320"/>
          <a:ext cx="189000" cy="127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8280</xdr:rowOff>
    </xdr:from>
    <xdr:to>
      <xdr:col>20</xdr:col>
      <xdr:colOff>189000</xdr:colOff>
      <xdr:row>52</xdr:row>
      <xdr:rowOff>146520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005680"/>
          <a:ext cx="18900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7560</xdr:rowOff>
    </xdr:from>
    <xdr:to>
      <xdr:col>20</xdr:col>
      <xdr:colOff>189000</xdr:colOff>
      <xdr:row>52</xdr:row>
      <xdr:rowOff>204120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25840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9000</xdr:rowOff>
    </xdr:from>
    <xdr:to>
      <xdr:col>20</xdr:col>
      <xdr:colOff>189000</xdr:colOff>
      <xdr:row>53</xdr:row>
      <xdr:rowOff>198000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51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9000</xdr:rowOff>
    </xdr:from>
    <xdr:to>
      <xdr:col>20</xdr:col>
      <xdr:colOff>189000</xdr:colOff>
      <xdr:row>54</xdr:row>
      <xdr:rowOff>199800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6766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8280</xdr:rowOff>
    </xdr:from>
    <xdr:to>
      <xdr:col>20</xdr:col>
      <xdr:colOff>189000</xdr:colOff>
      <xdr:row>65</xdr:row>
      <xdr:rowOff>197280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552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17640</xdr:rowOff>
    </xdr:from>
    <xdr:to>
      <xdr:col>20</xdr:col>
      <xdr:colOff>189000</xdr:colOff>
      <xdr:row>70</xdr:row>
      <xdr:rowOff>219960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289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9000</xdr:rowOff>
    </xdr:from>
    <xdr:to>
      <xdr:col>20</xdr:col>
      <xdr:colOff>189000</xdr:colOff>
      <xdr:row>68</xdr:row>
      <xdr:rowOff>198000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31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8280</xdr:rowOff>
    </xdr:from>
    <xdr:to>
      <xdr:col>20</xdr:col>
      <xdr:colOff>189000</xdr:colOff>
      <xdr:row>70</xdr:row>
      <xdr:rowOff>220320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081960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7560</xdr:rowOff>
    </xdr:from>
    <xdr:to>
      <xdr:col>20</xdr:col>
      <xdr:colOff>189000</xdr:colOff>
      <xdr:row>71</xdr:row>
      <xdr:rowOff>196560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07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7560</xdr:rowOff>
    </xdr:from>
    <xdr:to>
      <xdr:col>20</xdr:col>
      <xdr:colOff>189000</xdr:colOff>
      <xdr:row>81</xdr:row>
      <xdr:rowOff>198720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606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9360</xdr:rowOff>
    </xdr:from>
    <xdr:to>
      <xdr:col>20</xdr:col>
      <xdr:colOff>189000</xdr:colOff>
      <xdr:row>83</xdr:row>
      <xdr:rowOff>200520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114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9360</xdr:rowOff>
    </xdr:from>
    <xdr:to>
      <xdr:col>20</xdr:col>
      <xdr:colOff>189000</xdr:colOff>
      <xdr:row>84</xdr:row>
      <xdr:rowOff>198360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36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7560</xdr:rowOff>
    </xdr:from>
    <xdr:to>
      <xdr:col>20</xdr:col>
      <xdr:colOff>189000</xdr:colOff>
      <xdr:row>86</xdr:row>
      <xdr:rowOff>198360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48728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9000</xdr:rowOff>
    </xdr:from>
    <xdr:to>
      <xdr:col>20</xdr:col>
      <xdr:colOff>189000</xdr:colOff>
      <xdr:row>87</xdr:row>
      <xdr:rowOff>198000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1273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8280</xdr:rowOff>
    </xdr:from>
    <xdr:to>
      <xdr:col>20</xdr:col>
      <xdr:colOff>189000</xdr:colOff>
      <xdr:row>89</xdr:row>
      <xdr:rowOff>199440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5633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7560</xdr:rowOff>
    </xdr:from>
    <xdr:to>
      <xdr:col>20</xdr:col>
      <xdr:colOff>189000</xdr:colOff>
      <xdr:row>91</xdr:row>
      <xdr:rowOff>198720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139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9000</xdr:rowOff>
    </xdr:from>
    <xdr:to>
      <xdr:col>20</xdr:col>
      <xdr:colOff>189000</xdr:colOff>
      <xdr:row>92</xdr:row>
      <xdr:rowOff>199800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394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9360</xdr:rowOff>
    </xdr:from>
    <xdr:to>
      <xdr:col>20</xdr:col>
      <xdr:colOff>189000</xdr:colOff>
      <xdr:row>93</xdr:row>
      <xdr:rowOff>198360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664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7560</xdr:rowOff>
    </xdr:from>
    <xdr:to>
      <xdr:col>20</xdr:col>
      <xdr:colOff>189000</xdr:colOff>
      <xdr:row>95</xdr:row>
      <xdr:rowOff>203400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15308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7920</xdr:rowOff>
    </xdr:from>
    <xdr:to>
      <xdr:col>20</xdr:col>
      <xdr:colOff>189000</xdr:colOff>
      <xdr:row>96</xdr:row>
      <xdr:rowOff>199080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406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9000</xdr:rowOff>
    </xdr:from>
    <xdr:to>
      <xdr:col>20</xdr:col>
      <xdr:colOff>189000</xdr:colOff>
      <xdr:row>97</xdr:row>
      <xdr:rowOff>198000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66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9360</xdr:rowOff>
    </xdr:from>
    <xdr:to>
      <xdr:col>20</xdr:col>
      <xdr:colOff>189000</xdr:colOff>
      <xdr:row>98</xdr:row>
      <xdr:rowOff>198360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791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7560</xdr:rowOff>
    </xdr:from>
    <xdr:to>
      <xdr:col>20</xdr:col>
      <xdr:colOff>189000</xdr:colOff>
      <xdr:row>100</xdr:row>
      <xdr:rowOff>198720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4199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9000</xdr:rowOff>
    </xdr:from>
    <xdr:to>
      <xdr:col>20</xdr:col>
      <xdr:colOff>189000</xdr:colOff>
      <xdr:row>101</xdr:row>
      <xdr:rowOff>198000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8674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9360</xdr:rowOff>
    </xdr:from>
    <xdr:to>
      <xdr:col>20</xdr:col>
      <xdr:colOff>189000</xdr:colOff>
      <xdr:row>103</xdr:row>
      <xdr:rowOff>200520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1816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7920</xdr:rowOff>
    </xdr:from>
    <xdr:to>
      <xdr:col>20</xdr:col>
      <xdr:colOff>189000</xdr:colOff>
      <xdr:row>104</xdr:row>
      <xdr:rowOff>196920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43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7560</xdr:rowOff>
    </xdr:from>
    <xdr:to>
      <xdr:col>20</xdr:col>
      <xdr:colOff>189000</xdr:colOff>
      <xdr:row>105</xdr:row>
      <xdr:rowOff>196560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686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9000</xdr:rowOff>
    </xdr:from>
    <xdr:to>
      <xdr:col>20</xdr:col>
      <xdr:colOff>189000</xdr:colOff>
      <xdr:row>106</xdr:row>
      <xdr:rowOff>199800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9941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9360</xdr:rowOff>
    </xdr:from>
    <xdr:to>
      <xdr:col>20</xdr:col>
      <xdr:colOff>189000</xdr:colOff>
      <xdr:row>107</xdr:row>
      <xdr:rowOff>198360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195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9360</xdr:rowOff>
    </xdr:from>
    <xdr:to>
      <xdr:col>20</xdr:col>
      <xdr:colOff>189000</xdr:colOff>
      <xdr:row>109</xdr:row>
      <xdr:rowOff>17640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4485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16920</xdr:rowOff>
    </xdr:from>
    <xdr:to>
      <xdr:col>20</xdr:col>
      <xdr:colOff>189000</xdr:colOff>
      <xdr:row>110</xdr:row>
      <xdr:rowOff>23040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0631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47520</xdr:rowOff>
    </xdr:from>
    <xdr:to>
      <xdr:col>20</xdr:col>
      <xdr:colOff>189000</xdr:colOff>
      <xdr:row>114</xdr:row>
      <xdr:rowOff>53640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3629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55080</xdr:rowOff>
    </xdr:from>
    <xdr:to>
      <xdr:col>20</xdr:col>
      <xdr:colOff>189000</xdr:colOff>
      <xdr:row>115</xdr:row>
      <xdr:rowOff>63000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5458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62640</xdr:rowOff>
    </xdr:from>
    <xdr:to>
      <xdr:col>20</xdr:col>
      <xdr:colOff>189000</xdr:colOff>
      <xdr:row>116</xdr:row>
      <xdr:rowOff>68760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728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70200</xdr:rowOff>
    </xdr:from>
    <xdr:to>
      <xdr:col>20</xdr:col>
      <xdr:colOff>189000</xdr:colOff>
      <xdr:row>117</xdr:row>
      <xdr:rowOff>79920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191156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77760</xdr:rowOff>
    </xdr:from>
    <xdr:to>
      <xdr:col>20</xdr:col>
      <xdr:colOff>189000</xdr:colOff>
      <xdr:row>118</xdr:row>
      <xdr:rowOff>86400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094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93240</xdr:rowOff>
    </xdr:from>
    <xdr:to>
      <xdr:col>20</xdr:col>
      <xdr:colOff>189000</xdr:colOff>
      <xdr:row>120</xdr:row>
      <xdr:rowOff>106200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460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100800</xdr:rowOff>
    </xdr:from>
    <xdr:to>
      <xdr:col>20</xdr:col>
      <xdr:colOff>189000</xdr:colOff>
      <xdr:row>121</xdr:row>
      <xdr:rowOff>106920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6430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108360</xdr:rowOff>
    </xdr:from>
    <xdr:to>
      <xdr:col>20</xdr:col>
      <xdr:colOff>189000</xdr:colOff>
      <xdr:row>122</xdr:row>
      <xdr:rowOff>116640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28259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115920</xdr:rowOff>
    </xdr:from>
    <xdr:to>
      <xdr:col>20</xdr:col>
      <xdr:colOff>189000</xdr:colOff>
      <xdr:row>123</xdr:row>
      <xdr:rowOff>123840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0088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138960</xdr:rowOff>
    </xdr:from>
    <xdr:to>
      <xdr:col>20</xdr:col>
      <xdr:colOff>189000</xdr:colOff>
      <xdr:row>126</xdr:row>
      <xdr:rowOff>147240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5574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154080</xdr:rowOff>
    </xdr:from>
    <xdr:to>
      <xdr:col>20</xdr:col>
      <xdr:colOff>189000</xdr:colOff>
      <xdr:row>128</xdr:row>
      <xdr:rowOff>167040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392324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169200</xdr:rowOff>
    </xdr:from>
    <xdr:to>
      <xdr:col>20</xdr:col>
      <xdr:colOff>189000</xdr:colOff>
      <xdr:row>130</xdr:row>
      <xdr:rowOff>175680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289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1800</xdr:rowOff>
    </xdr:from>
    <xdr:to>
      <xdr:col>20</xdr:col>
      <xdr:colOff>189000</xdr:colOff>
      <xdr:row>132</xdr:row>
      <xdr:rowOff>9720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47188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9360</xdr:rowOff>
    </xdr:from>
    <xdr:to>
      <xdr:col>20</xdr:col>
      <xdr:colOff>189000</xdr:colOff>
      <xdr:row>133</xdr:row>
      <xdr:rowOff>17640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6547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16920</xdr:rowOff>
    </xdr:from>
    <xdr:to>
      <xdr:col>20</xdr:col>
      <xdr:colOff>189000</xdr:colOff>
      <xdr:row>134</xdr:row>
      <xdr:rowOff>23040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4837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24480</xdr:rowOff>
    </xdr:from>
    <xdr:to>
      <xdr:col>20</xdr:col>
      <xdr:colOff>189000</xdr:colOff>
      <xdr:row>135</xdr:row>
      <xdr:rowOff>30600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0205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32040</xdr:rowOff>
    </xdr:from>
    <xdr:to>
      <xdr:col>20</xdr:col>
      <xdr:colOff>189000</xdr:colOff>
      <xdr:row>136</xdr:row>
      <xdr:rowOff>40680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20340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39960</xdr:rowOff>
    </xdr:from>
    <xdr:to>
      <xdr:col>20</xdr:col>
      <xdr:colOff>189000</xdr:colOff>
      <xdr:row>137</xdr:row>
      <xdr:rowOff>46080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3862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55080</xdr:rowOff>
    </xdr:from>
    <xdr:to>
      <xdr:col>20</xdr:col>
      <xdr:colOff>189000</xdr:colOff>
      <xdr:row>139</xdr:row>
      <xdr:rowOff>61200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7520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62640</xdr:rowOff>
    </xdr:from>
    <xdr:to>
      <xdr:col>20</xdr:col>
      <xdr:colOff>189000</xdr:colOff>
      <xdr:row>140</xdr:row>
      <xdr:rowOff>70560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59349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70200</xdr:rowOff>
    </xdr:from>
    <xdr:to>
      <xdr:col>20</xdr:col>
      <xdr:colOff>189000</xdr:colOff>
      <xdr:row>141</xdr:row>
      <xdr:rowOff>76320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117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77760</xdr:rowOff>
    </xdr:from>
    <xdr:to>
      <xdr:col>20</xdr:col>
      <xdr:colOff>189000</xdr:colOff>
      <xdr:row>142</xdr:row>
      <xdr:rowOff>84240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3006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93240</xdr:rowOff>
    </xdr:from>
    <xdr:to>
      <xdr:col>20</xdr:col>
      <xdr:colOff>189000</xdr:colOff>
      <xdr:row>144</xdr:row>
      <xdr:rowOff>101520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66644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100800</xdr:rowOff>
    </xdr:from>
    <xdr:to>
      <xdr:col>20</xdr:col>
      <xdr:colOff>189000</xdr:colOff>
      <xdr:row>145</xdr:row>
      <xdr:rowOff>106920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68493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108360</xdr:rowOff>
    </xdr:from>
    <xdr:to>
      <xdr:col>20</xdr:col>
      <xdr:colOff>189000</xdr:colOff>
      <xdr:row>146</xdr:row>
      <xdr:rowOff>121320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03220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115920</xdr:rowOff>
    </xdr:from>
    <xdr:to>
      <xdr:col>20</xdr:col>
      <xdr:colOff>189000</xdr:colOff>
      <xdr:row>147</xdr:row>
      <xdr:rowOff>124200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2150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123480</xdr:rowOff>
    </xdr:from>
    <xdr:to>
      <xdr:col>20</xdr:col>
      <xdr:colOff>189000</xdr:colOff>
      <xdr:row>148</xdr:row>
      <xdr:rowOff>131760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3979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131400</xdr:rowOff>
    </xdr:from>
    <xdr:to>
      <xdr:col>20</xdr:col>
      <xdr:colOff>189000</xdr:colOff>
      <xdr:row>149</xdr:row>
      <xdr:rowOff>137520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5808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146520</xdr:rowOff>
    </xdr:from>
    <xdr:to>
      <xdr:col>20</xdr:col>
      <xdr:colOff>189000</xdr:colOff>
      <xdr:row>151</xdr:row>
      <xdr:rowOff>155520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794660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161640</xdr:rowOff>
    </xdr:from>
    <xdr:to>
      <xdr:col>20</xdr:col>
      <xdr:colOff>189000</xdr:colOff>
      <xdr:row>153</xdr:row>
      <xdr:rowOff>169920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3123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169200</xdr:rowOff>
    </xdr:from>
    <xdr:to>
      <xdr:col>20</xdr:col>
      <xdr:colOff>189000</xdr:colOff>
      <xdr:row>155</xdr:row>
      <xdr:rowOff>3960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4952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1800</xdr:rowOff>
    </xdr:from>
    <xdr:to>
      <xdr:col>20</xdr:col>
      <xdr:colOff>189000</xdr:colOff>
      <xdr:row>156</xdr:row>
      <xdr:rowOff>7920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678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9360</xdr:rowOff>
    </xdr:from>
    <xdr:to>
      <xdr:col>20</xdr:col>
      <xdr:colOff>189000</xdr:colOff>
      <xdr:row>157</xdr:row>
      <xdr:rowOff>15480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8861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16920</xdr:rowOff>
    </xdr:from>
    <xdr:to>
      <xdr:col>20</xdr:col>
      <xdr:colOff>189000</xdr:colOff>
      <xdr:row>158</xdr:row>
      <xdr:rowOff>26640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0438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24480</xdr:rowOff>
    </xdr:from>
    <xdr:to>
      <xdr:col>20</xdr:col>
      <xdr:colOff>189000</xdr:colOff>
      <xdr:row>159</xdr:row>
      <xdr:rowOff>30600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226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32040</xdr:rowOff>
    </xdr:from>
    <xdr:to>
      <xdr:col>20</xdr:col>
      <xdr:colOff>189000</xdr:colOff>
      <xdr:row>160</xdr:row>
      <xdr:rowOff>38520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40964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39960</xdr:rowOff>
    </xdr:from>
    <xdr:to>
      <xdr:col>20</xdr:col>
      <xdr:colOff>189000</xdr:colOff>
      <xdr:row>161</xdr:row>
      <xdr:rowOff>47880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592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55080</xdr:rowOff>
    </xdr:from>
    <xdr:to>
      <xdr:col>20</xdr:col>
      <xdr:colOff>189000</xdr:colOff>
      <xdr:row>163</xdr:row>
      <xdr:rowOff>64800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4995828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62640</xdr:rowOff>
    </xdr:from>
    <xdr:to>
      <xdr:col>20</xdr:col>
      <xdr:colOff>189000</xdr:colOff>
      <xdr:row>164</xdr:row>
      <xdr:rowOff>68760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141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70200</xdr:rowOff>
    </xdr:from>
    <xdr:to>
      <xdr:col>20</xdr:col>
      <xdr:colOff>189000</xdr:colOff>
      <xdr:row>165</xdr:row>
      <xdr:rowOff>78120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32404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77760</xdr:rowOff>
    </xdr:from>
    <xdr:to>
      <xdr:col>20</xdr:col>
      <xdr:colOff>189000</xdr:colOff>
      <xdr:row>166</xdr:row>
      <xdr:rowOff>87840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5069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85680</xdr:rowOff>
    </xdr:from>
    <xdr:to>
      <xdr:col>20</xdr:col>
      <xdr:colOff>189000</xdr:colOff>
      <xdr:row>167</xdr:row>
      <xdr:rowOff>91800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06898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100800</xdr:rowOff>
    </xdr:from>
    <xdr:to>
      <xdr:col>20</xdr:col>
      <xdr:colOff>189000</xdr:colOff>
      <xdr:row>169</xdr:row>
      <xdr:rowOff>108720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05556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115920</xdr:rowOff>
    </xdr:from>
    <xdr:to>
      <xdr:col>20</xdr:col>
      <xdr:colOff>189000</xdr:colOff>
      <xdr:row>171</xdr:row>
      <xdr:rowOff>124200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4213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189000</xdr:colOff>
      <xdr:row>172</xdr:row>
      <xdr:rowOff>129960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123480</xdr:rowOff>
    </xdr:from>
    <xdr:to>
      <xdr:col>20</xdr:col>
      <xdr:colOff>189000</xdr:colOff>
      <xdr:row>172</xdr:row>
      <xdr:rowOff>129960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16042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155520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146520</xdr:rowOff>
    </xdr:from>
    <xdr:to>
      <xdr:col>20</xdr:col>
      <xdr:colOff>189000</xdr:colOff>
      <xdr:row>175</xdr:row>
      <xdr:rowOff>155520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152840"/>
          <a:ext cx="18900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154080</xdr:rowOff>
    </xdr:from>
    <xdr:to>
      <xdr:col>20</xdr:col>
      <xdr:colOff>189000</xdr:colOff>
      <xdr:row>176</xdr:row>
      <xdr:rowOff>162360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3357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161640</xdr:rowOff>
    </xdr:from>
    <xdr:to>
      <xdr:col>20</xdr:col>
      <xdr:colOff>189000</xdr:colOff>
      <xdr:row>177</xdr:row>
      <xdr:rowOff>169560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51860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169200</xdr:rowOff>
    </xdr:from>
    <xdr:to>
      <xdr:col>20</xdr:col>
      <xdr:colOff>189000</xdr:colOff>
      <xdr:row>178</xdr:row>
      <xdr:rowOff>175680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270148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30600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24480</xdr:rowOff>
    </xdr:from>
    <xdr:to>
      <xdr:col>20</xdr:col>
      <xdr:colOff>189000</xdr:colOff>
      <xdr:row>183</xdr:row>
      <xdr:rowOff>30600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4330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32040</xdr:rowOff>
    </xdr:from>
    <xdr:to>
      <xdr:col>20</xdr:col>
      <xdr:colOff>189000</xdr:colOff>
      <xdr:row>184</xdr:row>
      <xdr:rowOff>40680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6158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39960</xdr:rowOff>
    </xdr:from>
    <xdr:to>
      <xdr:col>20</xdr:col>
      <xdr:colOff>189000</xdr:colOff>
      <xdr:row>185</xdr:row>
      <xdr:rowOff>46080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7987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47520</xdr:rowOff>
    </xdr:from>
    <xdr:to>
      <xdr:col>20</xdr:col>
      <xdr:colOff>189000</xdr:colOff>
      <xdr:row>186</xdr:row>
      <xdr:rowOff>57240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398164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55080</xdr:rowOff>
    </xdr:from>
    <xdr:to>
      <xdr:col>20</xdr:col>
      <xdr:colOff>189000</xdr:colOff>
      <xdr:row>187</xdr:row>
      <xdr:rowOff>63000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164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62640</xdr:rowOff>
    </xdr:from>
    <xdr:to>
      <xdr:col>20</xdr:col>
      <xdr:colOff>189000</xdr:colOff>
      <xdr:row>188</xdr:row>
      <xdr:rowOff>68760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34740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70200</xdr:rowOff>
    </xdr:from>
    <xdr:to>
      <xdr:col>20</xdr:col>
      <xdr:colOff>189000</xdr:colOff>
      <xdr:row>189</xdr:row>
      <xdr:rowOff>78480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53028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77760</xdr:rowOff>
    </xdr:from>
    <xdr:to>
      <xdr:col>20</xdr:col>
      <xdr:colOff>189000</xdr:colOff>
      <xdr:row>190</xdr:row>
      <xdr:rowOff>84240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54713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7560</xdr:rowOff>
    </xdr:from>
    <xdr:to>
      <xdr:col>20</xdr:col>
      <xdr:colOff>189000</xdr:colOff>
      <xdr:row>58</xdr:row>
      <xdr:rowOff>57240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7525240"/>
          <a:ext cx="18900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9360</xdr:rowOff>
    </xdr:from>
    <xdr:to>
      <xdr:col>20</xdr:col>
      <xdr:colOff>189000</xdr:colOff>
      <xdr:row>60</xdr:row>
      <xdr:rowOff>198360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287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7920</xdr:rowOff>
    </xdr:from>
    <xdr:to>
      <xdr:col>20</xdr:col>
      <xdr:colOff>189000</xdr:colOff>
      <xdr:row>61</xdr:row>
      <xdr:rowOff>136080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53900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196560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7560</xdr:rowOff>
    </xdr:from>
    <xdr:to>
      <xdr:col>20</xdr:col>
      <xdr:colOff>189000</xdr:colOff>
      <xdr:row>62</xdr:row>
      <xdr:rowOff>196560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8792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9000</xdr:rowOff>
    </xdr:from>
    <xdr:to>
      <xdr:col>20</xdr:col>
      <xdr:colOff>189000</xdr:colOff>
      <xdr:row>63</xdr:row>
      <xdr:rowOff>146160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29046600"/>
          <a:ext cx="189000" cy="1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188640</xdr:rowOff>
    </xdr:from>
    <xdr:to>
      <xdr:col>20</xdr:col>
      <xdr:colOff>189000</xdr:colOff>
      <xdr:row>79</xdr:row>
      <xdr:rowOff>55440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20240"/>
          <a:ext cx="189000" cy="62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7920</xdr:rowOff>
    </xdr:from>
    <xdr:to>
      <xdr:col>20</xdr:col>
      <xdr:colOff>189000</xdr:colOff>
      <xdr:row>72</xdr:row>
      <xdr:rowOff>200520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3261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9360</xdr:rowOff>
    </xdr:from>
    <xdr:to>
      <xdr:col>20</xdr:col>
      <xdr:colOff>189000</xdr:colOff>
      <xdr:row>74</xdr:row>
      <xdr:rowOff>200520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18340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8280</xdr:rowOff>
    </xdr:from>
    <xdr:to>
      <xdr:col>20</xdr:col>
      <xdr:colOff>189000</xdr:colOff>
      <xdr:row>75</xdr:row>
      <xdr:rowOff>199440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086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7560</xdr:rowOff>
    </xdr:from>
    <xdr:to>
      <xdr:col>20</xdr:col>
      <xdr:colOff>189000</xdr:colOff>
      <xdr:row>78</xdr:row>
      <xdr:rowOff>138240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339160"/>
          <a:ext cx="18900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9000</xdr:rowOff>
    </xdr:from>
    <xdr:to>
      <xdr:col>20</xdr:col>
      <xdr:colOff>189000</xdr:colOff>
      <xdr:row>77</xdr:row>
      <xdr:rowOff>198000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593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9000</xdr:rowOff>
    </xdr:from>
    <xdr:to>
      <xdr:col>20</xdr:col>
      <xdr:colOff>189000</xdr:colOff>
      <xdr:row>79</xdr:row>
      <xdr:rowOff>164520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284712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9360</xdr:rowOff>
    </xdr:from>
    <xdr:to>
      <xdr:col>20</xdr:col>
      <xdr:colOff>189000</xdr:colOff>
      <xdr:row>79</xdr:row>
      <xdr:rowOff>200160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1009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7920</xdr:rowOff>
    </xdr:from>
    <xdr:to>
      <xdr:col>20</xdr:col>
      <xdr:colOff>189000</xdr:colOff>
      <xdr:row>80</xdr:row>
      <xdr:rowOff>196920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844200" y="3335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25</xdr:row>
      <xdr:rowOff>9000</xdr:rowOff>
    </xdr:from>
    <xdr:to>
      <xdr:col>1</xdr:col>
      <xdr:colOff>189000</xdr:colOff>
      <xdr:row>25</xdr:row>
      <xdr:rowOff>192600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94187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25</xdr:row>
      <xdr:rowOff>9000</xdr:rowOff>
    </xdr:from>
    <xdr:to>
      <xdr:col>3</xdr:col>
      <xdr:colOff>189000</xdr:colOff>
      <xdr:row>25</xdr:row>
      <xdr:rowOff>203760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840" y="1941876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1800</xdr:colOff>
      <xdr:row>25</xdr:row>
      <xdr:rowOff>9000</xdr:rowOff>
    </xdr:from>
    <xdr:to>
      <xdr:col>2</xdr:col>
      <xdr:colOff>190800</xdr:colOff>
      <xdr:row>25</xdr:row>
      <xdr:rowOff>203760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10840" y="1941876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26</xdr:row>
      <xdr:rowOff>9360</xdr:rowOff>
    </xdr:from>
    <xdr:to>
      <xdr:col>1</xdr:col>
      <xdr:colOff>188640</xdr:colOff>
      <xdr:row>26</xdr:row>
      <xdr:rowOff>203760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967256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28</xdr:row>
      <xdr:rowOff>7560</xdr:rowOff>
    </xdr:from>
    <xdr:to>
      <xdr:col>1</xdr:col>
      <xdr:colOff>188640</xdr:colOff>
      <xdr:row>28</xdr:row>
      <xdr:rowOff>201960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2017764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252720</xdr:colOff>
      <xdr:row>15</xdr:row>
      <xdr:rowOff>5040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1640" cy="250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252720</xdr:colOff>
      <xdr:row>15</xdr:row>
      <xdr:rowOff>5040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1640" cy="250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244800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37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204840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252720</xdr:colOff>
      <xdr:row>15</xdr:row>
      <xdr:rowOff>5040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1640" cy="250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250200</xdr:colOff>
      <xdr:row>14</xdr:row>
      <xdr:rowOff>249120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4912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119880</xdr:colOff>
      <xdr:row>14</xdr:row>
      <xdr:rowOff>249120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188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119880</xdr:colOff>
      <xdr:row>14</xdr:row>
      <xdr:rowOff>249120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188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91080</xdr:colOff>
      <xdr:row>14</xdr:row>
      <xdr:rowOff>204480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90000" cy="196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119880</xdr:colOff>
      <xdr:row>14</xdr:row>
      <xdr:rowOff>249120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188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119880</xdr:colOff>
      <xdr:row>14</xdr:row>
      <xdr:rowOff>249120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188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91080</xdr:colOff>
      <xdr:row>14</xdr:row>
      <xdr:rowOff>204480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90000" cy="196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119880</xdr:colOff>
      <xdr:row>14</xdr:row>
      <xdr:rowOff>249120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188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121320</xdr:colOff>
      <xdr:row>14</xdr:row>
      <xdr:rowOff>249120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2024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16</xdr:row>
      <xdr:rowOff>68400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567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213840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20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213840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20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209880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15</xdr:row>
      <xdr:rowOff>150480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190080</xdr:colOff>
      <xdr:row>14</xdr:row>
      <xdr:rowOff>199440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14</xdr:row>
      <xdr:rowOff>7560</xdr:rowOff>
    </xdr:from>
    <xdr:to>
      <xdr:col>18</xdr:col>
      <xdr:colOff>253080</xdr:colOff>
      <xdr:row>14</xdr:row>
      <xdr:rowOff>249120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915360" y="16630560"/>
          <a:ext cx="25200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348480</xdr:colOff>
      <xdr:row>10</xdr:row>
      <xdr:rowOff>131040</xdr:rowOff>
    </xdr:from>
    <xdr:to>
      <xdr:col>18</xdr:col>
      <xdr:colOff>537480</xdr:colOff>
      <xdr:row>10</xdr:row>
      <xdr:rowOff>691200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262760" y="14306040"/>
          <a:ext cx="189000" cy="56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348480</xdr:colOff>
      <xdr:row>10</xdr:row>
      <xdr:rowOff>131040</xdr:rowOff>
    </xdr:from>
    <xdr:to>
      <xdr:col>18</xdr:col>
      <xdr:colOff>537480</xdr:colOff>
      <xdr:row>10</xdr:row>
      <xdr:rowOff>691200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262760" y="14306040"/>
          <a:ext cx="189000" cy="5601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1"/>
  <sheetViews>
    <sheetView tabSelected="1" zoomScale="53" zoomScaleNormal="53" workbookViewId="0">
      <selection activeCell="G7" sqref="G7:G11"/>
    </sheetView>
  </sheetViews>
  <sheetFormatPr defaultColWidth="11.54296875" defaultRowHeight="14.5" x14ac:dyDescent="0.35"/>
  <cols>
    <col min="1" max="1" width="1.453125" style="5" customWidth="1"/>
    <col min="2" max="2" width="5.81640625" style="5" customWidth="1"/>
    <col min="3" max="3" width="37.81640625" style="4" customWidth="1"/>
    <col min="4" max="4" width="9.81640625" style="93" customWidth="1"/>
    <col min="5" max="5" width="9" style="11" customWidth="1"/>
    <col min="6" max="6" width="113.36328125" style="4" customWidth="1"/>
    <col min="7" max="7" width="29.81640625" style="94" customWidth="1"/>
    <col min="8" max="8" width="23.54296875" style="94" customWidth="1"/>
    <col min="9" max="9" width="17.08984375" style="4" customWidth="1"/>
    <col min="10" max="10" width="22.6328125" style="5" customWidth="1"/>
    <col min="11" max="11" width="31.81640625" style="5" customWidth="1"/>
    <col min="12" max="12" width="23.7265625" style="5" customWidth="1"/>
    <col min="13" max="13" width="23.36328125" style="5" customWidth="1"/>
    <col min="14" max="14" width="24.7265625" style="94" customWidth="1"/>
    <col min="15" max="15" width="23.90625" style="94" hidden="1" customWidth="1"/>
    <col min="16" max="16" width="20.81640625" style="5" customWidth="1"/>
    <col min="17" max="17" width="22.54296875" style="5" customWidth="1"/>
    <col min="18" max="18" width="21" style="5" customWidth="1"/>
    <col min="19" max="19" width="19.453125" style="5" customWidth="1"/>
    <col min="20" max="20" width="32.36328125" style="68" customWidth="1"/>
    <col min="21" max="61" width="8.6328125" style="5" customWidth="1"/>
    <col min="62" max="16384" width="11.54296875" style="5"/>
  </cols>
  <sheetData>
    <row r="1" spans="1:20" ht="18.75" customHeight="1" x14ac:dyDescent="0.35">
      <c r="B1" s="3" t="s">
        <v>0</v>
      </c>
      <c r="C1" s="3"/>
      <c r="D1" s="3"/>
      <c r="E1" s="3"/>
      <c r="G1" s="4"/>
      <c r="H1" s="5"/>
      <c r="I1" s="6"/>
      <c r="N1" s="4"/>
      <c r="O1" s="4"/>
      <c r="Q1" s="2" t="s">
        <v>1</v>
      </c>
      <c r="R1" s="2"/>
      <c r="S1" s="2"/>
      <c r="T1" s="61"/>
    </row>
    <row r="2" spans="1:20" ht="18.75" customHeight="1" x14ac:dyDescent="0.35">
      <c r="C2" s="62"/>
      <c r="D2" s="7"/>
      <c r="E2" s="8"/>
      <c r="G2" s="4"/>
      <c r="H2" s="5"/>
      <c r="I2" s="6"/>
      <c r="N2" s="4"/>
      <c r="O2" s="4"/>
      <c r="Q2" s="63"/>
      <c r="R2" s="63"/>
      <c r="T2" s="61"/>
    </row>
    <row r="3" spans="1:20" ht="20" customHeight="1" x14ac:dyDescent="0.35">
      <c r="B3" s="64"/>
      <c r="C3" s="65" t="s">
        <v>2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</row>
    <row r="4" spans="1:20" ht="20" customHeight="1" thickBot="1" x14ac:dyDescent="0.4">
      <c r="B4" s="69"/>
      <c r="C4" s="70" t="s">
        <v>3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4"/>
      <c r="O4" s="4"/>
      <c r="P4" s="63"/>
      <c r="Q4" s="63"/>
      <c r="R4" s="63"/>
    </row>
    <row r="5" spans="1:20" ht="36" customHeight="1" thickBot="1" x14ac:dyDescent="0.4">
      <c r="B5" s="9"/>
      <c r="C5" s="10"/>
      <c r="D5" s="11"/>
      <c r="G5" s="12" t="s">
        <v>4</v>
      </c>
      <c r="H5" s="4"/>
      <c r="I5" s="5"/>
      <c r="N5" s="4"/>
      <c r="O5" s="13"/>
      <c r="Q5" s="12" t="s">
        <v>4</v>
      </c>
      <c r="T5" s="71"/>
    </row>
    <row r="6" spans="1:20" ht="86.25" customHeight="1" thickTop="1" thickBot="1" x14ac:dyDescent="0.4">
      <c r="B6" s="14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6" t="s">
        <v>10</v>
      </c>
      <c r="H6" s="15" t="s">
        <v>11</v>
      </c>
      <c r="I6" s="15" t="s">
        <v>12</v>
      </c>
      <c r="J6" s="17" t="s">
        <v>13</v>
      </c>
      <c r="K6" s="15" t="s">
        <v>14</v>
      </c>
      <c r="L6" s="17" t="s">
        <v>15</v>
      </c>
      <c r="M6" s="17" t="s">
        <v>16</v>
      </c>
      <c r="N6" s="15" t="s">
        <v>17</v>
      </c>
      <c r="O6" s="15" t="s">
        <v>18</v>
      </c>
      <c r="P6" s="15" t="s">
        <v>19</v>
      </c>
      <c r="Q6" s="18" t="s">
        <v>20</v>
      </c>
      <c r="R6" s="17" t="s">
        <v>21</v>
      </c>
      <c r="S6" s="19" t="s">
        <v>22</v>
      </c>
      <c r="T6" s="15" t="s">
        <v>23</v>
      </c>
    </row>
    <row r="7" spans="1:20" ht="264" customHeight="1" thickTop="1" thickBot="1" x14ac:dyDescent="0.4">
      <c r="A7" s="72"/>
      <c r="B7" s="73" t="s">
        <v>24</v>
      </c>
      <c r="C7" s="74" t="s">
        <v>25</v>
      </c>
      <c r="D7" s="75">
        <v>1</v>
      </c>
      <c r="E7" s="74" t="s">
        <v>26</v>
      </c>
      <c r="F7" s="76" t="s">
        <v>27</v>
      </c>
      <c r="G7" s="20"/>
      <c r="H7" s="77" t="s">
        <v>28</v>
      </c>
      <c r="I7" s="77" t="s">
        <v>29</v>
      </c>
      <c r="J7" s="77"/>
      <c r="K7" s="74" t="s">
        <v>30</v>
      </c>
      <c r="L7" s="77" t="s">
        <v>31</v>
      </c>
      <c r="M7" s="77" t="s">
        <v>32</v>
      </c>
      <c r="N7" s="77" t="s">
        <v>33</v>
      </c>
      <c r="O7" s="21">
        <f>D7*P7</f>
        <v>19900</v>
      </c>
      <c r="P7" s="22">
        <v>19900</v>
      </c>
      <c r="Q7" s="23"/>
      <c r="R7" s="24">
        <f>D7*Q7</f>
        <v>0</v>
      </c>
      <c r="S7" s="25" t="str">
        <f>IF(ISNUMBER(Q7), IF(Q7&gt;P7,"NEVYHOVUJE","VYHOVUJE")," ")</f>
        <v xml:space="preserve"> </v>
      </c>
      <c r="T7" s="74" t="s">
        <v>34</v>
      </c>
    </row>
    <row r="8" spans="1:20" ht="98.25" customHeight="1" thickTop="1" thickBot="1" x14ac:dyDescent="0.4">
      <c r="B8" s="78" t="s">
        <v>35</v>
      </c>
      <c r="C8" s="51" t="s">
        <v>36</v>
      </c>
      <c r="D8" s="50">
        <v>1</v>
      </c>
      <c r="E8" s="51" t="s">
        <v>37</v>
      </c>
      <c r="F8" s="79" t="s">
        <v>38</v>
      </c>
      <c r="G8" s="26"/>
      <c r="H8" s="77"/>
      <c r="I8" s="77" t="s">
        <v>29</v>
      </c>
      <c r="J8" s="77"/>
      <c r="K8" s="51" t="s">
        <v>39</v>
      </c>
      <c r="L8" s="77"/>
      <c r="M8" s="77"/>
      <c r="N8" s="77"/>
      <c r="O8" s="27">
        <f>D8*P8</f>
        <v>7000</v>
      </c>
      <c r="P8" s="28">
        <v>7000</v>
      </c>
      <c r="Q8" s="29"/>
      <c r="R8" s="30">
        <f>D8*Q8</f>
        <v>0</v>
      </c>
      <c r="S8" s="31" t="str">
        <f>IF(ISNUMBER(Q8), IF(Q8&gt;P8,"NEVYHOVUJE","VYHOVUJE")," ")</f>
        <v xml:space="preserve"> </v>
      </c>
      <c r="T8" s="51" t="s">
        <v>40</v>
      </c>
    </row>
    <row r="9" spans="1:20" ht="286.5" customHeight="1" thickBot="1" x14ac:dyDescent="0.4">
      <c r="B9" s="80">
        <v>3</v>
      </c>
      <c r="C9" s="32" t="s">
        <v>41</v>
      </c>
      <c r="D9" s="33">
        <v>1</v>
      </c>
      <c r="E9" s="32" t="s">
        <v>37</v>
      </c>
      <c r="F9" s="34" t="s">
        <v>42</v>
      </c>
      <c r="G9" s="35"/>
      <c r="H9" s="81" t="s">
        <v>28</v>
      </c>
      <c r="I9" s="81" t="s">
        <v>29</v>
      </c>
      <c r="J9" s="81"/>
      <c r="K9" s="32" t="s">
        <v>43</v>
      </c>
      <c r="L9" s="81" t="s">
        <v>44</v>
      </c>
      <c r="M9" s="32" t="s">
        <v>45</v>
      </c>
      <c r="N9" s="81" t="s">
        <v>46</v>
      </c>
      <c r="O9" s="36">
        <f>D9*P9</f>
        <v>25000</v>
      </c>
      <c r="P9" s="37">
        <v>25000</v>
      </c>
      <c r="Q9" s="38"/>
      <c r="R9" s="39">
        <f>D9*Q9</f>
        <v>0</v>
      </c>
      <c r="S9" s="40" t="str">
        <f>IF(ISNUMBER(Q9), IF(Q9&gt;P9,"NEVYHOVUJE","VYHOVUJE")," ")</f>
        <v xml:space="preserve"> </v>
      </c>
      <c r="T9" s="32" t="s">
        <v>47</v>
      </c>
    </row>
    <row r="10" spans="1:20" ht="267.75" customHeight="1" thickBot="1" x14ac:dyDescent="0.4">
      <c r="B10" s="82" t="s">
        <v>48</v>
      </c>
      <c r="C10" s="41" t="s">
        <v>49</v>
      </c>
      <c r="D10" s="42">
        <v>1</v>
      </c>
      <c r="E10" s="41" t="s">
        <v>37</v>
      </c>
      <c r="F10" s="43" t="s">
        <v>50</v>
      </c>
      <c r="G10" s="44"/>
      <c r="H10" s="81"/>
      <c r="I10" s="81"/>
      <c r="J10" s="81"/>
      <c r="K10" s="41" t="s">
        <v>43</v>
      </c>
      <c r="L10" s="81"/>
      <c r="M10" s="83" t="s">
        <v>51</v>
      </c>
      <c r="N10" s="81"/>
      <c r="O10" s="45">
        <f>D10*P10</f>
        <v>25000</v>
      </c>
      <c r="P10" s="46">
        <v>25000</v>
      </c>
      <c r="Q10" s="47"/>
      <c r="R10" s="48">
        <f>D10*Q10</f>
        <v>0</v>
      </c>
      <c r="S10" s="49" t="str">
        <f>IF(ISNUMBER(Q10), IF(Q10&gt;P10,"NEVYHOVUJE","VYHOVUJE")," ")</f>
        <v xml:space="preserve"> </v>
      </c>
      <c r="T10" s="41" t="s">
        <v>47</v>
      </c>
    </row>
    <row r="11" spans="1:20" ht="75" customHeight="1" thickBot="1" x14ac:dyDescent="0.4">
      <c r="B11" s="78" t="s">
        <v>52</v>
      </c>
      <c r="C11" s="51" t="s">
        <v>53</v>
      </c>
      <c r="D11" s="50">
        <v>7</v>
      </c>
      <c r="E11" s="51" t="s">
        <v>37</v>
      </c>
      <c r="F11" s="79" t="s">
        <v>54</v>
      </c>
      <c r="G11" s="26"/>
      <c r="H11" s="81"/>
      <c r="I11" s="81"/>
      <c r="J11" s="81"/>
      <c r="K11" s="51" t="s">
        <v>43</v>
      </c>
      <c r="L11" s="81"/>
      <c r="M11" s="83" t="s">
        <v>55</v>
      </c>
      <c r="N11" s="81"/>
      <c r="O11" s="27">
        <f>D11*P11</f>
        <v>7000</v>
      </c>
      <c r="P11" s="28">
        <v>1000</v>
      </c>
      <c r="Q11" s="29"/>
      <c r="R11" s="30">
        <f>D11*Q11</f>
        <v>0</v>
      </c>
      <c r="S11" s="31" t="str">
        <f>IF(ISNUMBER(Q11), IF(Q11&gt;P11,"NEVYHOVUJE","VYHOVUJE")," ")</f>
        <v xml:space="preserve"> </v>
      </c>
      <c r="T11" s="51" t="s">
        <v>56</v>
      </c>
    </row>
    <row r="12" spans="1:20" ht="15" customHeight="1" thickTop="1" thickBot="1" x14ac:dyDescent="0.4">
      <c r="B12" s="62"/>
      <c r="C12" s="62"/>
      <c r="D12" s="62"/>
      <c r="E12" s="62"/>
      <c r="F12" s="62"/>
      <c r="G12" s="84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</row>
    <row r="13" spans="1:20" ht="66.75" customHeight="1" thickTop="1" thickBot="1" x14ac:dyDescent="0.4">
      <c r="B13" s="1" t="s">
        <v>57</v>
      </c>
      <c r="C13" s="1"/>
      <c r="D13" s="1"/>
      <c r="E13" s="1"/>
      <c r="F13" s="1"/>
      <c r="G13" s="1"/>
      <c r="H13" s="1"/>
      <c r="I13" s="53"/>
      <c r="J13" s="53"/>
      <c r="K13" s="85"/>
      <c r="L13" s="85"/>
      <c r="M13" s="85"/>
      <c r="N13" s="85"/>
      <c r="O13" s="54"/>
      <c r="P13" s="55" t="s">
        <v>58</v>
      </c>
      <c r="Q13" s="59" t="s">
        <v>59</v>
      </c>
      <c r="R13" s="59"/>
      <c r="S13" s="59"/>
      <c r="T13" s="86"/>
    </row>
    <row r="14" spans="1:20" ht="36" customHeight="1" thickTop="1" thickBot="1" x14ac:dyDescent="0.4">
      <c r="B14" s="87" t="s">
        <v>60</v>
      </c>
      <c r="C14" s="87"/>
      <c r="D14" s="87"/>
      <c r="E14" s="87"/>
      <c r="F14" s="87"/>
      <c r="G14" s="87"/>
      <c r="H14" s="88"/>
      <c r="K14" s="56"/>
      <c r="L14" s="56"/>
      <c r="M14" s="56"/>
      <c r="N14" s="56"/>
      <c r="O14" s="57"/>
      <c r="P14" s="58">
        <f>SUM(O7:O11)</f>
        <v>83900</v>
      </c>
      <c r="Q14" s="60">
        <f>SUM(R7:R11)</f>
        <v>0</v>
      </c>
      <c r="R14" s="60"/>
      <c r="S14" s="60"/>
      <c r="T14" s="89"/>
    </row>
    <row r="15" spans="1:20" ht="20" customHeight="1" thickTop="1" x14ac:dyDescent="0.35">
      <c r="B15" s="90"/>
      <c r="C15" s="53"/>
      <c r="D15" s="91"/>
      <c r="E15" s="53"/>
      <c r="F15" s="53"/>
      <c r="G15" s="52"/>
      <c r="H15" s="92"/>
      <c r="I15" s="92"/>
      <c r="J15" s="92"/>
      <c r="K15" s="63"/>
      <c r="L15" s="63"/>
      <c r="M15" s="63"/>
      <c r="N15" s="68"/>
      <c r="O15" s="68"/>
      <c r="P15" s="63"/>
      <c r="Q15" s="63"/>
      <c r="R15" s="63"/>
    </row>
    <row r="16" spans="1:20" ht="20" customHeight="1" x14ac:dyDescent="0.35">
      <c r="B16" s="90"/>
      <c r="C16" s="53"/>
      <c r="D16" s="91"/>
      <c r="E16" s="53"/>
      <c r="F16" s="53"/>
      <c r="G16" s="52"/>
      <c r="H16" s="92"/>
      <c r="I16" s="92"/>
      <c r="J16" s="92"/>
      <c r="K16" s="63"/>
      <c r="L16" s="63"/>
      <c r="M16" s="63"/>
      <c r="N16" s="68"/>
      <c r="O16" s="68"/>
      <c r="P16" s="63"/>
      <c r="Q16" s="63"/>
      <c r="R16" s="63"/>
    </row>
    <row r="17" spans="2:18" ht="20" customHeight="1" x14ac:dyDescent="0.35">
      <c r="B17" s="90"/>
      <c r="C17" s="53"/>
      <c r="D17" s="91"/>
      <c r="E17" s="53"/>
      <c r="F17" s="53"/>
      <c r="G17" s="52"/>
      <c r="H17" s="92"/>
      <c r="I17" s="92"/>
      <c r="J17" s="92"/>
      <c r="K17" s="63"/>
      <c r="L17" s="63"/>
      <c r="M17" s="63"/>
      <c r="N17" s="68"/>
      <c r="O17" s="68"/>
      <c r="P17" s="63"/>
      <c r="Q17" s="63"/>
      <c r="R17" s="63"/>
    </row>
    <row r="18" spans="2:18" ht="20" customHeight="1" x14ac:dyDescent="0.35">
      <c r="B18" s="90"/>
      <c r="C18" s="53"/>
      <c r="D18" s="91"/>
      <c r="E18" s="53"/>
      <c r="F18" s="53"/>
      <c r="G18" s="52"/>
      <c r="H18" s="92"/>
      <c r="I18" s="92"/>
      <c r="J18" s="92"/>
      <c r="K18" s="63"/>
      <c r="L18" s="63"/>
      <c r="M18" s="63"/>
      <c r="N18" s="68"/>
      <c r="O18" s="68"/>
      <c r="P18" s="63"/>
      <c r="Q18" s="63"/>
      <c r="R18" s="63"/>
    </row>
    <row r="19" spans="2:18" ht="20" customHeight="1" x14ac:dyDescent="0.35">
      <c r="B19" s="90"/>
      <c r="C19" s="53"/>
      <c r="D19" s="91"/>
      <c r="E19" s="53"/>
      <c r="F19" s="53"/>
      <c r="G19" s="52"/>
      <c r="H19" s="92"/>
      <c r="I19" s="92"/>
      <c r="J19" s="92"/>
      <c r="K19" s="63"/>
      <c r="L19" s="63"/>
      <c r="M19" s="63"/>
      <c r="N19" s="68"/>
      <c r="O19" s="68"/>
      <c r="P19" s="63"/>
      <c r="Q19" s="63"/>
      <c r="R19" s="63"/>
    </row>
    <row r="20" spans="2:18" ht="20" customHeight="1" x14ac:dyDescent="0.35">
      <c r="B20" s="90"/>
      <c r="C20" s="53"/>
      <c r="D20" s="91"/>
      <c r="E20" s="53"/>
      <c r="F20" s="53"/>
      <c r="G20" s="52"/>
      <c r="H20" s="92"/>
      <c r="I20" s="92"/>
      <c r="J20" s="92"/>
      <c r="K20" s="63"/>
      <c r="L20" s="63"/>
      <c r="M20" s="63"/>
      <c r="N20" s="68"/>
      <c r="O20" s="68"/>
      <c r="P20" s="63"/>
      <c r="Q20" s="63"/>
      <c r="R20" s="63"/>
    </row>
    <row r="21" spans="2:18" ht="20" customHeight="1" x14ac:dyDescent="0.35">
      <c r="B21" s="90"/>
      <c r="C21" s="53"/>
      <c r="D21" s="91"/>
      <c r="E21" s="53"/>
      <c r="F21" s="53"/>
      <c r="G21" s="52"/>
      <c r="H21" s="92"/>
      <c r="I21" s="92"/>
      <c r="J21" s="92"/>
      <c r="K21" s="63"/>
      <c r="L21" s="63"/>
      <c r="M21" s="63"/>
      <c r="N21" s="68"/>
      <c r="O21" s="68"/>
      <c r="P21" s="63"/>
      <c r="Q21" s="63"/>
      <c r="R21" s="63"/>
    </row>
    <row r="22" spans="2:18" ht="20" customHeight="1" x14ac:dyDescent="0.35">
      <c r="B22" s="90"/>
      <c r="C22" s="53"/>
      <c r="D22" s="91"/>
      <c r="E22" s="53"/>
      <c r="F22" s="53"/>
      <c r="G22" s="52"/>
      <c r="H22" s="92"/>
      <c r="I22" s="92"/>
      <c r="J22" s="92"/>
      <c r="K22" s="63"/>
      <c r="L22" s="63"/>
      <c r="M22" s="63"/>
      <c r="N22" s="68"/>
      <c r="O22" s="68"/>
      <c r="P22" s="63"/>
      <c r="Q22" s="63"/>
      <c r="R22" s="63"/>
    </row>
    <row r="23" spans="2:18" ht="20" customHeight="1" x14ac:dyDescent="0.35">
      <c r="B23" s="90"/>
      <c r="C23" s="53"/>
      <c r="D23" s="91"/>
      <c r="E23" s="53"/>
      <c r="F23" s="53"/>
      <c r="G23" s="52"/>
      <c r="H23" s="92"/>
      <c r="I23" s="92"/>
      <c r="J23" s="92"/>
      <c r="K23" s="63"/>
      <c r="L23" s="63"/>
      <c r="M23" s="63"/>
      <c r="N23" s="68"/>
      <c r="O23" s="68"/>
      <c r="P23" s="63"/>
      <c r="Q23" s="63"/>
      <c r="R23" s="63"/>
    </row>
    <row r="24" spans="2:18" ht="20" customHeight="1" x14ac:dyDescent="0.35">
      <c r="B24" s="90"/>
      <c r="C24" s="53"/>
      <c r="D24" s="91"/>
      <c r="E24" s="53"/>
      <c r="F24" s="53"/>
      <c r="G24" s="52"/>
      <c r="H24" s="92"/>
      <c r="I24" s="92"/>
      <c r="J24" s="92"/>
      <c r="K24" s="63"/>
      <c r="L24" s="63"/>
      <c r="M24" s="63"/>
      <c r="N24" s="68"/>
      <c r="O24" s="68"/>
      <c r="P24" s="63"/>
      <c r="Q24" s="63"/>
      <c r="R24" s="63"/>
    </row>
    <row r="25" spans="2:18" ht="20" customHeight="1" x14ac:dyDescent="0.35">
      <c r="B25" s="90"/>
      <c r="C25" s="53"/>
      <c r="D25" s="91"/>
      <c r="E25" s="53"/>
      <c r="F25" s="53"/>
      <c r="G25" s="52"/>
      <c r="H25" s="92"/>
      <c r="I25" s="92"/>
      <c r="J25" s="92"/>
      <c r="K25" s="63"/>
      <c r="L25" s="63"/>
      <c r="M25" s="63"/>
      <c r="N25" s="68"/>
      <c r="O25" s="68"/>
      <c r="P25" s="63"/>
      <c r="Q25" s="63"/>
      <c r="R25" s="63"/>
    </row>
    <row r="26" spans="2:18" ht="20" customHeight="1" x14ac:dyDescent="0.35">
      <c r="B26" s="90"/>
      <c r="C26" s="53"/>
      <c r="D26" s="91"/>
      <c r="E26" s="53"/>
      <c r="F26" s="53"/>
      <c r="G26" s="52"/>
      <c r="H26" s="92"/>
      <c r="I26" s="92"/>
      <c r="J26" s="92"/>
      <c r="K26" s="63"/>
      <c r="L26" s="63"/>
      <c r="M26" s="63"/>
      <c r="N26" s="68"/>
      <c r="O26" s="68"/>
      <c r="P26" s="63"/>
      <c r="Q26" s="63"/>
      <c r="R26" s="63"/>
    </row>
    <row r="27" spans="2:18" ht="20" customHeight="1" x14ac:dyDescent="0.35">
      <c r="B27" s="90"/>
      <c r="C27" s="53"/>
      <c r="D27" s="91"/>
      <c r="E27" s="53"/>
      <c r="F27" s="53"/>
      <c r="G27" s="52"/>
      <c r="H27" s="92"/>
      <c r="I27" s="92"/>
      <c r="J27" s="92"/>
      <c r="K27" s="63"/>
      <c r="L27" s="63"/>
      <c r="M27" s="63"/>
      <c r="N27" s="68"/>
      <c r="O27" s="68"/>
      <c r="P27" s="63"/>
      <c r="Q27" s="63"/>
      <c r="R27" s="63"/>
    </row>
    <row r="28" spans="2:18" ht="20" customHeight="1" x14ac:dyDescent="0.35">
      <c r="B28" s="90"/>
      <c r="C28" s="53"/>
      <c r="D28" s="91"/>
      <c r="E28" s="53"/>
      <c r="F28" s="53"/>
      <c r="G28" s="52"/>
      <c r="H28" s="92"/>
      <c r="I28" s="92"/>
      <c r="J28" s="92"/>
      <c r="K28" s="63"/>
      <c r="L28" s="63"/>
      <c r="M28" s="63"/>
      <c r="N28" s="68"/>
      <c r="O28" s="68"/>
      <c r="P28" s="63"/>
      <c r="Q28" s="63"/>
      <c r="R28" s="63"/>
    </row>
    <row r="29" spans="2:18" ht="20" customHeight="1" x14ac:dyDescent="0.35">
      <c r="B29" s="90"/>
      <c r="C29" s="53"/>
      <c r="D29" s="91"/>
      <c r="E29" s="53"/>
      <c r="F29" s="53"/>
      <c r="G29" s="52"/>
      <c r="H29" s="92"/>
      <c r="I29" s="92"/>
      <c r="J29" s="92"/>
      <c r="K29" s="63"/>
      <c r="L29" s="63"/>
      <c r="M29" s="63"/>
      <c r="N29" s="68"/>
      <c r="O29" s="68"/>
      <c r="P29" s="63"/>
      <c r="Q29" s="63"/>
      <c r="R29" s="63"/>
    </row>
    <row r="30" spans="2:18" ht="20" customHeight="1" x14ac:dyDescent="0.35">
      <c r="B30" s="90"/>
      <c r="C30" s="53"/>
      <c r="D30" s="91"/>
      <c r="E30" s="53"/>
      <c r="F30" s="53"/>
      <c r="G30" s="52"/>
      <c r="H30" s="92"/>
      <c r="I30" s="92"/>
      <c r="J30" s="92"/>
      <c r="K30" s="63"/>
      <c r="L30" s="63"/>
      <c r="M30" s="63"/>
      <c r="N30" s="68"/>
      <c r="O30" s="68"/>
      <c r="P30" s="63"/>
      <c r="Q30" s="63"/>
      <c r="R30" s="63"/>
    </row>
    <row r="31" spans="2:18" ht="20" customHeight="1" x14ac:dyDescent="0.35">
      <c r="B31" s="90"/>
      <c r="C31" s="53"/>
      <c r="D31" s="91"/>
      <c r="E31" s="53"/>
      <c r="F31" s="53"/>
      <c r="G31" s="52"/>
      <c r="H31" s="92"/>
      <c r="I31" s="92"/>
      <c r="J31" s="92"/>
      <c r="K31" s="63"/>
      <c r="L31" s="63"/>
      <c r="M31" s="63"/>
      <c r="N31" s="68"/>
      <c r="O31" s="68"/>
      <c r="P31" s="63"/>
      <c r="Q31" s="63"/>
      <c r="R31" s="63"/>
    </row>
    <row r="32" spans="2:18" ht="20" customHeight="1" x14ac:dyDescent="0.35">
      <c r="B32" s="90"/>
      <c r="C32" s="53"/>
      <c r="D32" s="91"/>
      <c r="E32" s="53"/>
      <c r="F32" s="53"/>
      <c r="G32" s="52"/>
      <c r="H32" s="92"/>
      <c r="I32" s="92"/>
      <c r="J32" s="92"/>
      <c r="K32" s="63"/>
      <c r="L32" s="63"/>
      <c r="M32" s="63"/>
      <c r="N32" s="68"/>
      <c r="O32" s="68"/>
      <c r="P32" s="63"/>
      <c r="Q32" s="63"/>
      <c r="R32" s="63"/>
    </row>
    <row r="33" spans="2:18" ht="20" customHeight="1" x14ac:dyDescent="0.35">
      <c r="B33" s="90"/>
      <c r="C33" s="53"/>
      <c r="D33" s="91"/>
      <c r="E33" s="53"/>
      <c r="F33" s="53"/>
      <c r="G33" s="52"/>
      <c r="H33" s="92"/>
      <c r="I33" s="92"/>
      <c r="J33" s="92"/>
      <c r="K33" s="63"/>
      <c r="L33" s="63"/>
      <c r="M33" s="63"/>
      <c r="N33" s="68"/>
      <c r="O33" s="68"/>
      <c r="P33" s="63"/>
      <c r="Q33" s="63"/>
      <c r="R33" s="63"/>
    </row>
    <row r="34" spans="2:18" ht="20" customHeight="1" x14ac:dyDescent="0.35">
      <c r="B34" s="90"/>
      <c r="C34" s="53"/>
      <c r="D34" s="91"/>
      <c r="E34" s="53"/>
      <c r="F34" s="53"/>
      <c r="G34" s="52"/>
      <c r="H34" s="92"/>
      <c r="I34" s="92"/>
      <c r="J34" s="92"/>
      <c r="K34" s="63"/>
      <c r="L34" s="63"/>
      <c r="M34" s="63"/>
      <c r="N34" s="68"/>
      <c r="O34" s="68"/>
      <c r="P34" s="63"/>
      <c r="Q34" s="63"/>
      <c r="R34" s="63"/>
    </row>
    <row r="35" spans="2:18" ht="20" customHeight="1" x14ac:dyDescent="0.35">
      <c r="B35" s="90"/>
      <c r="C35" s="53"/>
      <c r="D35" s="91"/>
      <c r="E35" s="53"/>
      <c r="F35" s="53"/>
      <c r="G35" s="52"/>
      <c r="H35" s="92"/>
      <c r="I35" s="92"/>
      <c r="J35" s="92"/>
      <c r="K35" s="63"/>
      <c r="L35" s="63"/>
      <c r="M35" s="63"/>
      <c r="N35" s="68"/>
      <c r="O35" s="68"/>
      <c r="P35" s="63"/>
      <c r="Q35" s="63"/>
      <c r="R35" s="63"/>
    </row>
    <row r="36" spans="2:18" ht="20" customHeight="1" x14ac:dyDescent="0.35">
      <c r="B36" s="90"/>
      <c r="C36" s="53"/>
      <c r="D36" s="91"/>
      <c r="E36" s="53"/>
      <c r="F36" s="53"/>
      <c r="G36" s="52"/>
      <c r="H36" s="92"/>
      <c r="I36" s="92"/>
      <c r="J36" s="92"/>
      <c r="K36" s="63"/>
      <c r="L36" s="63"/>
      <c r="M36" s="63"/>
      <c r="N36" s="68"/>
      <c r="O36" s="68"/>
      <c r="P36" s="63"/>
      <c r="Q36" s="63"/>
      <c r="R36" s="63"/>
    </row>
    <row r="37" spans="2:18" ht="20" customHeight="1" x14ac:dyDescent="0.35">
      <c r="B37" s="90"/>
      <c r="C37" s="53"/>
      <c r="D37" s="91"/>
      <c r="E37" s="53"/>
      <c r="F37" s="53"/>
      <c r="G37" s="52"/>
      <c r="H37" s="92"/>
      <c r="I37" s="92"/>
      <c r="J37" s="92"/>
      <c r="K37" s="63"/>
      <c r="L37" s="63"/>
      <c r="M37" s="63"/>
      <c r="N37" s="68"/>
      <c r="O37" s="68"/>
      <c r="P37" s="63"/>
      <c r="Q37" s="63"/>
      <c r="R37" s="63"/>
    </row>
    <row r="38" spans="2:18" ht="20" customHeight="1" x14ac:dyDescent="0.35">
      <c r="B38" s="90"/>
      <c r="C38" s="53"/>
      <c r="D38" s="91"/>
      <c r="E38" s="53"/>
      <c r="F38" s="53"/>
      <c r="G38" s="52"/>
      <c r="H38" s="92"/>
      <c r="I38" s="92"/>
      <c r="J38" s="92"/>
      <c r="K38" s="63"/>
      <c r="L38" s="63"/>
      <c r="M38" s="63"/>
      <c r="N38" s="68"/>
      <c r="O38" s="68"/>
      <c r="P38" s="63"/>
      <c r="Q38" s="63"/>
      <c r="R38" s="63"/>
    </row>
    <row r="39" spans="2:18" ht="20" customHeight="1" x14ac:dyDescent="0.35">
      <c r="B39" s="90"/>
      <c r="C39" s="53"/>
      <c r="D39" s="91"/>
      <c r="E39" s="53"/>
      <c r="F39" s="53"/>
      <c r="G39" s="52"/>
      <c r="H39" s="92"/>
      <c r="I39" s="92"/>
      <c r="J39" s="92"/>
      <c r="K39" s="63"/>
      <c r="L39" s="63"/>
      <c r="M39" s="63"/>
      <c r="N39" s="68"/>
      <c r="O39" s="68"/>
      <c r="P39" s="63"/>
      <c r="Q39" s="63"/>
      <c r="R39" s="63"/>
    </row>
    <row r="40" spans="2:18" ht="20" customHeight="1" x14ac:dyDescent="0.35">
      <c r="B40" s="90"/>
      <c r="C40" s="53"/>
      <c r="D40" s="91"/>
      <c r="E40" s="53"/>
      <c r="F40" s="53"/>
      <c r="G40" s="52"/>
      <c r="H40" s="92"/>
      <c r="I40" s="92"/>
      <c r="J40" s="92"/>
      <c r="K40" s="63"/>
      <c r="L40" s="63"/>
      <c r="M40" s="63"/>
      <c r="N40" s="68"/>
      <c r="O40" s="68"/>
      <c r="P40" s="63"/>
      <c r="Q40" s="63"/>
      <c r="R40" s="63"/>
    </row>
    <row r="41" spans="2:18" ht="20" customHeight="1" x14ac:dyDescent="0.35">
      <c r="B41" s="90"/>
      <c r="C41" s="53"/>
      <c r="D41" s="91"/>
      <c r="E41" s="53"/>
      <c r="F41" s="53"/>
      <c r="G41" s="52"/>
      <c r="H41" s="92"/>
      <c r="I41" s="92"/>
      <c r="J41" s="92"/>
      <c r="K41" s="63"/>
      <c r="L41" s="63"/>
      <c r="M41" s="63"/>
      <c r="N41" s="68"/>
      <c r="O41" s="68"/>
      <c r="P41" s="63"/>
      <c r="Q41" s="63"/>
      <c r="R41" s="63"/>
    </row>
    <row r="42" spans="2:18" ht="20" customHeight="1" x14ac:dyDescent="0.35">
      <c r="B42" s="90"/>
      <c r="C42" s="53"/>
      <c r="D42" s="91"/>
      <c r="E42" s="53"/>
      <c r="F42" s="53"/>
      <c r="G42" s="52"/>
      <c r="H42" s="92"/>
      <c r="I42" s="92"/>
      <c r="J42" s="92"/>
      <c r="K42" s="63"/>
      <c r="L42" s="63"/>
      <c r="M42" s="63"/>
      <c r="N42" s="68"/>
      <c r="O42" s="68"/>
      <c r="P42" s="63"/>
      <c r="Q42" s="63"/>
      <c r="R42" s="63"/>
    </row>
    <row r="43" spans="2:18" ht="20" customHeight="1" x14ac:dyDescent="0.35">
      <c r="B43" s="90"/>
      <c r="C43" s="53"/>
      <c r="D43" s="91"/>
      <c r="E43" s="53"/>
      <c r="F43" s="53"/>
      <c r="G43" s="52"/>
      <c r="H43" s="92"/>
      <c r="I43" s="92"/>
      <c r="J43" s="92"/>
      <c r="K43" s="63"/>
      <c r="L43" s="63"/>
      <c r="M43" s="63"/>
      <c r="N43" s="68"/>
      <c r="O43" s="68"/>
      <c r="P43" s="63"/>
      <c r="Q43" s="63"/>
      <c r="R43" s="63"/>
    </row>
    <row r="44" spans="2:18" ht="20" customHeight="1" x14ac:dyDescent="0.35">
      <c r="B44" s="90"/>
      <c r="C44" s="53"/>
      <c r="D44" s="91"/>
      <c r="E44" s="53"/>
      <c r="F44" s="53"/>
      <c r="G44" s="52"/>
      <c r="H44" s="92"/>
      <c r="I44" s="92"/>
      <c r="J44" s="92"/>
      <c r="K44" s="63"/>
      <c r="L44" s="63"/>
      <c r="M44" s="63"/>
      <c r="N44" s="68"/>
      <c r="O44" s="68"/>
      <c r="P44" s="63"/>
      <c r="Q44" s="63"/>
      <c r="R44" s="63"/>
    </row>
    <row r="45" spans="2:18" ht="20" customHeight="1" x14ac:dyDescent="0.35">
      <c r="B45" s="90"/>
      <c r="C45" s="53"/>
      <c r="D45" s="91"/>
      <c r="E45" s="53"/>
      <c r="F45" s="53"/>
      <c r="G45" s="52"/>
      <c r="H45" s="92"/>
      <c r="I45" s="92"/>
      <c r="J45" s="92"/>
      <c r="K45" s="63"/>
      <c r="L45" s="63"/>
      <c r="M45" s="63"/>
      <c r="N45" s="68"/>
      <c r="O45" s="68"/>
      <c r="P45" s="63"/>
      <c r="Q45" s="63"/>
      <c r="R45" s="63"/>
    </row>
    <row r="46" spans="2:18" ht="20" customHeight="1" x14ac:dyDescent="0.35">
      <c r="B46" s="90"/>
      <c r="C46" s="53"/>
      <c r="D46" s="91"/>
      <c r="E46" s="53"/>
      <c r="F46" s="53"/>
      <c r="G46" s="52"/>
      <c r="H46" s="92"/>
      <c r="I46" s="92"/>
      <c r="J46" s="92"/>
      <c r="K46" s="63"/>
      <c r="L46" s="63"/>
      <c r="M46" s="63"/>
      <c r="N46" s="68"/>
      <c r="O46" s="68"/>
      <c r="P46" s="63"/>
      <c r="Q46" s="63"/>
      <c r="R46" s="63"/>
    </row>
    <row r="47" spans="2:18" ht="20" customHeight="1" x14ac:dyDescent="0.35">
      <c r="B47" s="90"/>
      <c r="C47" s="53"/>
      <c r="D47" s="91"/>
      <c r="E47" s="53"/>
      <c r="F47" s="53"/>
      <c r="G47" s="52"/>
      <c r="H47" s="92"/>
      <c r="I47" s="92"/>
      <c r="J47" s="92"/>
      <c r="K47" s="63"/>
      <c r="L47" s="63"/>
      <c r="M47" s="63"/>
      <c r="N47" s="68"/>
      <c r="O47" s="68"/>
      <c r="P47" s="63"/>
      <c r="Q47" s="63"/>
      <c r="R47" s="63"/>
    </row>
    <row r="48" spans="2:18" ht="20" customHeight="1" x14ac:dyDescent="0.35">
      <c r="B48" s="90"/>
      <c r="C48" s="53"/>
      <c r="D48" s="91"/>
      <c r="E48" s="53"/>
      <c r="F48" s="53"/>
      <c r="G48" s="52"/>
      <c r="H48" s="92"/>
      <c r="I48" s="92"/>
      <c r="J48" s="92"/>
      <c r="K48" s="63"/>
      <c r="L48" s="63"/>
      <c r="M48" s="63"/>
      <c r="N48" s="68"/>
      <c r="O48" s="68"/>
      <c r="P48" s="63"/>
      <c r="Q48" s="63"/>
      <c r="R48" s="63"/>
    </row>
    <row r="49" spans="2:18" ht="20" customHeight="1" x14ac:dyDescent="0.35">
      <c r="B49" s="90"/>
      <c r="C49" s="53"/>
      <c r="D49" s="91"/>
      <c r="E49" s="53"/>
      <c r="F49" s="53"/>
      <c r="G49" s="52"/>
      <c r="H49" s="92"/>
      <c r="I49" s="92"/>
      <c r="J49" s="92"/>
      <c r="K49" s="63"/>
      <c r="L49" s="63"/>
      <c r="M49" s="63"/>
      <c r="N49" s="68"/>
      <c r="O49" s="68"/>
      <c r="P49" s="63"/>
      <c r="Q49" s="63"/>
      <c r="R49" s="63"/>
    </row>
    <row r="50" spans="2:18" ht="20" customHeight="1" x14ac:dyDescent="0.35">
      <c r="B50" s="90"/>
      <c r="C50" s="53"/>
      <c r="D50" s="91"/>
      <c r="E50" s="53"/>
      <c r="F50" s="53"/>
      <c r="G50" s="52"/>
      <c r="H50" s="92"/>
      <c r="I50" s="92"/>
      <c r="J50" s="92"/>
      <c r="K50" s="63"/>
      <c r="L50" s="63"/>
      <c r="M50" s="63"/>
      <c r="N50" s="68"/>
      <c r="O50" s="68"/>
      <c r="P50" s="63"/>
      <c r="Q50" s="63"/>
      <c r="R50" s="63"/>
    </row>
    <row r="51" spans="2:18" ht="20" customHeight="1" x14ac:dyDescent="0.35">
      <c r="B51" s="90"/>
      <c r="C51" s="53"/>
      <c r="D51" s="91"/>
      <c r="E51" s="53"/>
      <c r="F51" s="53"/>
      <c r="G51" s="52"/>
      <c r="H51" s="92"/>
      <c r="I51" s="92"/>
      <c r="J51" s="92"/>
      <c r="K51" s="63"/>
      <c r="L51" s="63"/>
      <c r="M51" s="63"/>
      <c r="N51" s="68"/>
      <c r="O51" s="68"/>
      <c r="P51" s="63"/>
      <c r="Q51" s="63"/>
      <c r="R51" s="63"/>
    </row>
    <row r="52" spans="2:18" ht="20" customHeight="1" x14ac:dyDescent="0.35">
      <c r="B52" s="90"/>
      <c r="C52" s="53"/>
      <c r="D52" s="91"/>
      <c r="E52" s="53"/>
      <c r="F52" s="53"/>
      <c r="G52" s="52"/>
      <c r="H52" s="92"/>
      <c r="I52" s="92"/>
      <c r="J52" s="92"/>
      <c r="K52" s="63"/>
      <c r="L52" s="63"/>
      <c r="M52" s="63"/>
      <c r="N52" s="68"/>
      <c r="O52" s="68"/>
      <c r="P52" s="63"/>
      <c r="Q52" s="63"/>
      <c r="R52" s="63"/>
    </row>
    <row r="53" spans="2:18" ht="20" customHeight="1" x14ac:dyDescent="0.35">
      <c r="B53" s="90"/>
      <c r="C53" s="53"/>
      <c r="D53" s="91"/>
      <c r="E53" s="53"/>
      <c r="F53" s="53"/>
      <c r="G53" s="52"/>
      <c r="H53" s="92"/>
      <c r="I53" s="92"/>
      <c r="J53" s="92"/>
      <c r="K53" s="63"/>
      <c r="L53" s="63"/>
      <c r="M53" s="63"/>
      <c r="N53" s="68"/>
      <c r="O53" s="68"/>
      <c r="P53" s="63"/>
      <c r="Q53" s="63"/>
      <c r="R53" s="63"/>
    </row>
    <row r="54" spans="2:18" ht="20" customHeight="1" x14ac:dyDescent="0.35">
      <c r="B54" s="90"/>
      <c r="C54" s="53"/>
      <c r="D54" s="91"/>
      <c r="E54" s="53"/>
      <c r="F54" s="53"/>
      <c r="G54" s="52"/>
      <c r="H54" s="92"/>
      <c r="I54" s="92"/>
      <c r="J54" s="92"/>
      <c r="K54" s="63"/>
      <c r="L54" s="63"/>
      <c r="M54" s="63"/>
      <c r="N54" s="68"/>
      <c r="O54" s="68"/>
      <c r="P54" s="63"/>
      <c r="Q54" s="63"/>
      <c r="R54" s="63"/>
    </row>
    <row r="55" spans="2:18" ht="20" customHeight="1" x14ac:dyDescent="0.35">
      <c r="B55" s="90"/>
      <c r="C55" s="53"/>
      <c r="D55" s="91"/>
      <c r="E55" s="53"/>
      <c r="F55" s="53"/>
      <c r="G55" s="52"/>
      <c r="H55" s="92"/>
      <c r="I55" s="92"/>
      <c r="J55" s="92"/>
      <c r="K55" s="63"/>
      <c r="L55" s="63"/>
      <c r="M55" s="63"/>
      <c r="N55" s="68"/>
      <c r="O55" s="68"/>
      <c r="P55" s="63"/>
      <c r="Q55" s="63"/>
      <c r="R55" s="63"/>
    </row>
    <row r="56" spans="2:18" ht="20" customHeight="1" x14ac:dyDescent="0.35">
      <c r="B56" s="90"/>
      <c r="C56" s="53"/>
      <c r="D56" s="91"/>
      <c r="E56" s="53"/>
      <c r="F56" s="53"/>
      <c r="G56" s="52"/>
      <c r="H56" s="92"/>
      <c r="I56" s="92"/>
      <c r="J56" s="92"/>
      <c r="K56" s="63"/>
      <c r="L56" s="63"/>
      <c r="M56" s="63"/>
      <c r="N56" s="68"/>
      <c r="O56" s="68"/>
      <c r="P56" s="63"/>
      <c r="Q56" s="63"/>
      <c r="R56" s="63"/>
    </row>
    <row r="57" spans="2:18" ht="20" customHeight="1" x14ac:dyDescent="0.35">
      <c r="B57" s="90"/>
      <c r="C57" s="53"/>
      <c r="D57" s="91"/>
      <c r="E57" s="53"/>
      <c r="F57" s="53"/>
      <c r="G57" s="52"/>
      <c r="H57" s="92"/>
      <c r="I57" s="92"/>
      <c r="J57" s="92"/>
      <c r="K57" s="63"/>
      <c r="L57" s="63"/>
      <c r="M57" s="63"/>
      <c r="N57" s="68"/>
      <c r="O57" s="68"/>
      <c r="P57" s="63"/>
      <c r="Q57" s="63"/>
      <c r="R57" s="63"/>
    </row>
    <row r="58" spans="2:18" ht="20" customHeight="1" x14ac:dyDescent="0.35">
      <c r="B58" s="90"/>
      <c r="C58" s="53"/>
      <c r="D58" s="91"/>
      <c r="E58" s="53"/>
      <c r="F58" s="53"/>
      <c r="G58" s="52"/>
      <c r="H58" s="92"/>
      <c r="I58" s="92"/>
      <c r="J58" s="92"/>
      <c r="K58" s="63"/>
      <c r="L58" s="63"/>
      <c r="M58" s="63"/>
      <c r="N58" s="68"/>
      <c r="O58" s="68"/>
      <c r="P58" s="63"/>
      <c r="Q58" s="63"/>
      <c r="R58" s="63"/>
    </row>
    <row r="59" spans="2:18" ht="20" customHeight="1" x14ac:dyDescent="0.35">
      <c r="B59" s="90"/>
      <c r="C59" s="53"/>
      <c r="D59" s="91"/>
      <c r="E59" s="53"/>
      <c r="F59" s="53"/>
      <c r="G59" s="52"/>
      <c r="H59" s="92"/>
      <c r="I59" s="92"/>
      <c r="J59" s="92"/>
      <c r="K59" s="63"/>
      <c r="L59" s="63"/>
      <c r="M59" s="63"/>
      <c r="N59" s="68"/>
      <c r="O59" s="68"/>
      <c r="P59" s="63"/>
      <c r="Q59" s="63"/>
      <c r="R59" s="63"/>
    </row>
    <row r="60" spans="2:18" ht="20" customHeight="1" x14ac:dyDescent="0.35">
      <c r="B60" s="90"/>
      <c r="C60" s="53"/>
      <c r="D60" s="91"/>
      <c r="E60" s="53"/>
      <c r="F60" s="53"/>
      <c r="G60" s="52"/>
      <c r="H60" s="92"/>
      <c r="I60" s="92"/>
      <c r="J60" s="92"/>
      <c r="K60" s="63"/>
      <c r="L60" s="63"/>
      <c r="M60" s="63"/>
      <c r="N60" s="68"/>
      <c r="O60" s="68"/>
      <c r="P60" s="63"/>
      <c r="Q60" s="63"/>
      <c r="R60" s="63"/>
    </row>
    <row r="61" spans="2:18" ht="20" customHeight="1" x14ac:dyDescent="0.35">
      <c r="B61" s="90"/>
      <c r="C61" s="53"/>
      <c r="D61" s="91"/>
      <c r="E61" s="53"/>
      <c r="F61" s="53"/>
      <c r="G61" s="52"/>
      <c r="H61" s="92"/>
      <c r="I61" s="92"/>
      <c r="J61" s="92"/>
      <c r="K61" s="63"/>
      <c r="L61" s="63"/>
      <c r="M61" s="63"/>
      <c r="N61" s="68"/>
      <c r="O61" s="68"/>
      <c r="P61" s="63"/>
      <c r="Q61" s="63"/>
      <c r="R61" s="63"/>
    </row>
    <row r="62" spans="2:18" ht="20" customHeight="1" x14ac:dyDescent="0.35">
      <c r="B62" s="90"/>
      <c r="C62" s="53"/>
      <c r="D62" s="91"/>
      <c r="E62" s="53"/>
      <c r="F62" s="53"/>
      <c r="G62" s="52"/>
      <c r="H62" s="92"/>
      <c r="I62" s="92"/>
      <c r="J62" s="92"/>
      <c r="K62" s="63"/>
      <c r="L62" s="63"/>
      <c r="M62" s="63"/>
      <c r="N62" s="68"/>
      <c r="O62" s="68"/>
      <c r="P62" s="63"/>
      <c r="Q62" s="63"/>
      <c r="R62" s="63"/>
    </row>
    <row r="63" spans="2:18" ht="20" customHeight="1" x14ac:dyDescent="0.35">
      <c r="B63" s="90"/>
      <c r="C63" s="53"/>
      <c r="D63" s="91"/>
      <c r="E63" s="53"/>
      <c r="F63" s="53"/>
      <c r="G63" s="52"/>
      <c r="H63" s="92"/>
      <c r="I63" s="92"/>
      <c r="J63" s="92"/>
      <c r="K63" s="63"/>
      <c r="L63" s="63"/>
      <c r="M63" s="63"/>
      <c r="N63" s="68"/>
      <c r="O63" s="68"/>
      <c r="P63" s="63"/>
      <c r="Q63" s="63"/>
      <c r="R63" s="63"/>
    </row>
    <row r="64" spans="2:18" ht="20" customHeight="1" x14ac:dyDescent="0.35">
      <c r="B64" s="90"/>
      <c r="C64" s="53"/>
      <c r="D64" s="91"/>
      <c r="E64" s="53"/>
      <c r="F64" s="53"/>
      <c r="G64" s="52"/>
      <c r="H64" s="92"/>
      <c r="I64" s="92"/>
      <c r="J64" s="92"/>
      <c r="K64" s="63"/>
      <c r="L64" s="63"/>
      <c r="M64" s="63"/>
      <c r="N64" s="68"/>
      <c r="O64" s="68"/>
      <c r="P64" s="63"/>
      <c r="Q64" s="63"/>
      <c r="R64" s="63"/>
    </row>
    <row r="65" spans="2:18" ht="20" customHeight="1" x14ac:dyDescent="0.35">
      <c r="B65" s="90"/>
      <c r="C65" s="53"/>
      <c r="D65" s="91"/>
      <c r="E65" s="53"/>
      <c r="F65" s="53"/>
      <c r="G65" s="52"/>
      <c r="H65" s="92"/>
      <c r="I65" s="92"/>
      <c r="J65" s="92"/>
      <c r="K65" s="63"/>
      <c r="L65" s="63"/>
      <c r="M65" s="63"/>
      <c r="N65" s="68"/>
      <c r="O65" s="68"/>
      <c r="P65" s="63"/>
      <c r="Q65" s="63"/>
      <c r="R65" s="63"/>
    </row>
    <row r="66" spans="2:18" ht="20" customHeight="1" x14ac:dyDescent="0.35">
      <c r="B66" s="90"/>
      <c r="C66" s="53"/>
      <c r="D66" s="91"/>
      <c r="E66" s="53"/>
      <c r="F66" s="53"/>
      <c r="G66" s="52"/>
      <c r="H66" s="92"/>
      <c r="I66" s="92"/>
      <c r="J66" s="92"/>
      <c r="K66" s="63"/>
      <c r="L66" s="63"/>
      <c r="M66" s="63"/>
      <c r="N66" s="68"/>
      <c r="O66" s="68"/>
      <c r="P66" s="63"/>
      <c r="Q66" s="63"/>
      <c r="R66" s="63"/>
    </row>
    <row r="67" spans="2:18" ht="20" customHeight="1" x14ac:dyDescent="0.35">
      <c r="B67" s="90"/>
      <c r="C67" s="53"/>
      <c r="D67" s="91"/>
      <c r="E67" s="53"/>
      <c r="F67" s="53"/>
      <c r="G67" s="52"/>
      <c r="H67" s="92"/>
      <c r="I67" s="92"/>
      <c r="J67" s="92"/>
      <c r="K67" s="63"/>
      <c r="L67" s="63"/>
      <c r="M67" s="63"/>
      <c r="N67" s="68"/>
      <c r="O67" s="68"/>
      <c r="P67" s="63"/>
      <c r="Q67" s="63"/>
      <c r="R67" s="63"/>
    </row>
    <row r="68" spans="2:18" ht="20" customHeight="1" x14ac:dyDescent="0.35">
      <c r="B68" s="90"/>
      <c r="C68" s="53"/>
      <c r="D68" s="91"/>
      <c r="E68" s="53"/>
      <c r="F68" s="53"/>
      <c r="G68" s="52"/>
      <c r="H68" s="92"/>
      <c r="I68" s="92"/>
      <c r="J68" s="92"/>
      <c r="K68" s="63"/>
      <c r="L68" s="63"/>
      <c r="M68" s="63"/>
      <c r="N68" s="68"/>
      <c r="O68" s="68"/>
      <c r="P68" s="63"/>
      <c r="Q68" s="63"/>
      <c r="R68" s="63"/>
    </row>
    <row r="69" spans="2:18" ht="20" customHeight="1" x14ac:dyDescent="0.35">
      <c r="B69" s="90"/>
      <c r="C69" s="53"/>
      <c r="D69" s="91"/>
      <c r="E69" s="53"/>
      <c r="F69" s="53"/>
      <c r="G69" s="52"/>
      <c r="H69" s="92"/>
      <c r="I69" s="92"/>
      <c r="J69" s="92"/>
      <c r="K69" s="63"/>
      <c r="L69" s="63"/>
      <c r="M69" s="63"/>
      <c r="N69" s="68"/>
      <c r="O69" s="68"/>
      <c r="P69" s="63"/>
      <c r="Q69" s="63"/>
      <c r="R69" s="63"/>
    </row>
    <row r="70" spans="2:18" ht="20" customHeight="1" x14ac:dyDescent="0.35">
      <c r="B70" s="90"/>
      <c r="C70" s="53"/>
      <c r="D70" s="91"/>
      <c r="E70" s="53"/>
      <c r="F70" s="53"/>
      <c r="G70" s="52"/>
      <c r="H70" s="92"/>
      <c r="I70" s="92"/>
      <c r="J70" s="92"/>
      <c r="K70" s="63"/>
      <c r="L70" s="63"/>
      <c r="M70" s="63"/>
      <c r="N70" s="68"/>
      <c r="O70" s="68"/>
      <c r="P70" s="63"/>
      <c r="Q70" s="63"/>
      <c r="R70" s="63"/>
    </row>
    <row r="71" spans="2:18" ht="20" customHeight="1" x14ac:dyDescent="0.35">
      <c r="B71" s="90"/>
      <c r="C71" s="53"/>
      <c r="D71" s="91"/>
      <c r="E71" s="53"/>
      <c r="F71" s="53"/>
      <c r="G71" s="52"/>
      <c r="H71" s="92"/>
      <c r="I71" s="92"/>
      <c r="J71" s="92"/>
      <c r="K71" s="63"/>
      <c r="L71" s="63"/>
      <c r="M71" s="63"/>
      <c r="N71" s="68"/>
      <c r="O71" s="68"/>
      <c r="P71" s="63"/>
      <c r="Q71" s="63"/>
      <c r="R71" s="63"/>
    </row>
    <row r="72" spans="2:18" ht="20" customHeight="1" x14ac:dyDescent="0.35">
      <c r="B72" s="90"/>
      <c r="C72" s="53"/>
      <c r="D72" s="91"/>
      <c r="E72" s="53"/>
      <c r="F72" s="53"/>
      <c r="G72" s="52"/>
      <c r="H72" s="92"/>
      <c r="I72" s="92"/>
      <c r="J72" s="92"/>
      <c r="K72" s="63"/>
      <c r="L72" s="63"/>
      <c r="M72" s="63"/>
      <c r="N72" s="68"/>
      <c r="O72" s="68"/>
      <c r="P72" s="63"/>
      <c r="Q72" s="63"/>
      <c r="R72" s="63"/>
    </row>
    <row r="73" spans="2:18" ht="20" customHeight="1" x14ac:dyDescent="0.35">
      <c r="B73" s="90"/>
      <c r="C73" s="53"/>
      <c r="D73" s="91"/>
      <c r="E73" s="53"/>
      <c r="F73" s="53"/>
      <c r="G73" s="52"/>
      <c r="H73" s="92"/>
      <c r="I73" s="92"/>
      <c r="J73" s="92"/>
      <c r="K73" s="63"/>
      <c r="L73" s="63"/>
      <c r="M73" s="63"/>
      <c r="N73" s="68"/>
      <c r="O73" s="68"/>
      <c r="P73" s="63"/>
      <c r="Q73" s="63"/>
      <c r="R73" s="63"/>
    </row>
    <row r="74" spans="2:18" ht="20" customHeight="1" x14ac:dyDescent="0.35">
      <c r="B74" s="90"/>
      <c r="C74" s="53"/>
      <c r="D74" s="91"/>
      <c r="E74" s="53"/>
      <c r="F74" s="53"/>
      <c r="G74" s="52"/>
      <c r="H74" s="92"/>
      <c r="I74" s="92"/>
      <c r="J74" s="92"/>
      <c r="K74" s="63"/>
      <c r="L74" s="63"/>
      <c r="M74" s="63"/>
      <c r="N74" s="68"/>
      <c r="O74" s="68"/>
      <c r="P74" s="63"/>
      <c r="Q74" s="63"/>
      <c r="R74" s="63"/>
    </row>
    <row r="75" spans="2:18" ht="20" customHeight="1" x14ac:dyDescent="0.35">
      <c r="B75" s="90"/>
      <c r="C75" s="53"/>
      <c r="D75" s="91"/>
      <c r="E75" s="53"/>
      <c r="F75" s="53"/>
      <c r="G75" s="52"/>
      <c r="H75" s="92"/>
      <c r="I75" s="92"/>
      <c r="J75" s="92"/>
      <c r="K75" s="63"/>
      <c r="L75" s="63"/>
      <c r="M75" s="63"/>
      <c r="N75" s="68"/>
      <c r="O75" s="68"/>
      <c r="P75" s="63"/>
      <c r="Q75" s="63"/>
      <c r="R75" s="63"/>
    </row>
    <row r="76" spans="2:18" ht="20" customHeight="1" x14ac:dyDescent="0.35">
      <c r="B76" s="90"/>
      <c r="C76" s="53"/>
      <c r="D76" s="91"/>
      <c r="E76" s="53"/>
      <c r="F76" s="53"/>
      <c r="G76" s="52"/>
      <c r="H76" s="92"/>
      <c r="I76" s="92"/>
      <c r="J76" s="92"/>
      <c r="K76" s="63"/>
      <c r="L76" s="63"/>
      <c r="M76" s="63"/>
      <c r="N76" s="68"/>
      <c r="O76" s="68"/>
      <c r="P76" s="63"/>
      <c r="Q76" s="63"/>
      <c r="R76" s="63"/>
    </row>
    <row r="77" spans="2:18" ht="20" customHeight="1" x14ac:dyDescent="0.35">
      <c r="B77" s="90"/>
      <c r="C77" s="53"/>
      <c r="D77" s="91"/>
      <c r="E77" s="53"/>
      <c r="F77" s="53"/>
      <c r="G77" s="52"/>
      <c r="H77" s="92"/>
      <c r="I77" s="92"/>
      <c r="J77" s="92"/>
      <c r="K77" s="63"/>
      <c r="L77" s="63"/>
      <c r="M77" s="63"/>
      <c r="N77" s="68"/>
      <c r="O77" s="68"/>
      <c r="P77" s="63"/>
      <c r="Q77" s="63"/>
      <c r="R77" s="63"/>
    </row>
    <row r="78" spans="2:18" ht="20" customHeight="1" x14ac:dyDescent="0.35">
      <c r="B78" s="90"/>
      <c r="C78" s="53"/>
      <c r="D78" s="91"/>
      <c r="E78" s="53"/>
      <c r="F78" s="53"/>
      <c r="G78" s="52"/>
      <c r="H78" s="92"/>
      <c r="I78" s="92"/>
      <c r="J78" s="92"/>
      <c r="K78" s="63"/>
      <c r="L78" s="63"/>
      <c r="M78" s="63"/>
      <c r="N78" s="68"/>
      <c r="O78" s="68"/>
      <c r="P78" s="63"/>
      <c r="Q78" s="63"/>
      <c r="R78" s="63"/>
    </row>
    <row r="79" spans="2:18" ht="20" customHeight="1" x14ac:dyDescent="0.35">
      <c r="B79" s="90"/>
      <c r="C79" s="53"/>
      <c r="D79" s="91"/>
      <c r="E79" s="53"/>
      <c r="F79" s="53"/>
      <c r="G79" s="52"/>
      <c r="H79" s="92"/>
      <c r="I79" s="92"/>
      <c r="J79" s="92"/>
      <c r="K79" s="63"/>
      <c r="L79" s="63"/>
      <c r="M79" s="63"/>
      <c r="N79" s="68"/>
      <c r="O79" s="68"/>
      <c r="P79" s="63"/>
      <c r="Q79" s="63"/>
      <c r="R79" s="63"/>
    </row>
    <row r="80" spans="2:18" ht="20" customHeight="1" x14ac:dyDescent="0.35">
      <c r="B80" s="90"/>
      <c r="C80" s="53"/>
      <c r="D80" s="91"/>
      <c r="E80" s="53"/>
      <c r="F80" s="53"/>
      <c r="G80" s="52"/>
      <c r="H80" s="92"/>
      <c r="I80" s="92"/>
      <c r="J80" s="92"/>
      <c r="K80" s="63"/>
      <c r="L80" s="63"/>
      <c r="M80" s="63"/>
      <c r="N80" s="68"/>
      <c r="O80" s="68"/>
      <c r="P80" s="63"/>
      <c r="Q80" s="63"/>
      <c r="R80" s="63"/>
    </row>
    <row r="81" spans="2:18" ht="20" customHeight="1" x14ac:dyDescent="0.35">
      <c r="B81" s="90"/>
      <c r="C81" s="53"/>
      <c r="D81" s="91"/>
      <c r="E81" s="53"/>
      <c r="F81" s="53"/>
      <c r="G81" s="52"/>
      <c r="H81" s="92"/>
      <c r="I81" s="92"/>
      <c r="J81" s="92"/>
      <c r="K81" s="63"/>
      <c r="L81" s="63"/>
      <c r="M81" s="63"/>
      <c r="N81" s="68"/>
      <c r="O81" s="68"/>
      <c r="P81" s="63"/>
      <c r="Q81" s="63"/>
      <c r="R81" s="63"/>
    </row>
    <row r="82" spans="2:18" ht="20" customHeight="1" x14ac:dyDescent="0.35">
      <c r="B82" s="90"/>
      <c r="C82" s="53"/>
      <c r="D82" s="91"/>
      <c r="E82" s="53"/>
      <c r="F82" s="53"/>
      <c r="G82" s="52"/>
      <c r="H82" s="92"/>
      <c r="I82" s="92"/>
      <c r="J82" s="92"/>
      <c r="K82" s="63"/>
      <c r="L82" s="63"/>
      <c r="M82" s="63"/>
      <c r="N82" s="68"/>
      <c r="O82" s="68"/>
      <c r="P82" s="63"/>
      <c r="Q82" s="63"/>
      <c r="R82" s="63"/>
    </row>
    <row r="83" spans="2:18" ht="20" customHeight="1" x14ac:dyDescent="0.35">
      <c r="B83" s="90"/>
      <c r="C83" s="53"/>
      <c r="D83" s="91"/>
      <c r="E83" s="53"/>
      <c r="F83" s="53"/>
      <c r="G83" s="52"/>
      <c r="H83" s="92"/>
      <c r="I83" s="92"/>
      <c r="J83" s="92"/>
      <c r="K83" s="63"/>
      <c r="L83" s="63"/>
      <c r="M83" s="63"/>
      <c r="N83" s="68"/>
      <c r="O83" s="68"/>
      <c r="P83" s="63"/>
      <c r="Q83" s="63"/>
      <c r="R83" s="63"/>
    </row>
    <row r="84" spans="2:18" ht="20" customHeight="1" x14ac:dyDescent="0.35">
      <c r="B84" s="90"/>
      <c r="C84" s="53"/>
      <c r="D84" s="91"/>
      <c r="E84" s="53"/>
      <c r="F84" s="53"/>
      <c r="G84" s="52"/>
      <c r="H84" s="92"/>
      <c r="I84" s="92"/>
      <c r="J84" s="92"/>
      <c r="K84" s="63"/>
      <c r="L84" s="63"/>
      <c r="M84" s="63"/>
      <c r="N84" s="68"/>
      <c r="O84" s="68"/>
      <c r="P84" s="63"/>
      <c r="Q84" s="63"/>
      <c r="R84" s="63"/>
    </row>
    <row r="85" spans="2:18" ht="20" customHeight="1" x14ac:dyDescent="0.35">
      <c r="B85" s="90"/>
      <c r="C85" s="53"/>
      <c r="D85" s="91"/>
      <c r="E85" s="53"/>
      <c r="F85" s="53"/>
      <c r="G85" s="52"/>
      <c r="H85" s="92"/>
      <c r="I85" s="92"/>
      <c r="J85" s="92"/>
      <c r="K85" s="63"/>
      <c r="L85" s="63"/>
      <c r="M85" s="63"/>
      <c r="N85" s="68"/>
      <c r="O85" s="68"/>
      <c r="P85" s="63"/>
      <c r="Q85" s="63"/>
      <c r="R85" s="63"/>
    </row>
    <row r="86" spans="2:18" ht="20" customHeight="1" x14ac:dyDescent="0.35">
      <c r="B86" s="90"/>
      <c r="C86" s="53"/>
      <c r="D86" s="91"/>
      <c r="E86" s="53"/>
      <c r="F86" s="53"/>
      <c r="G86" s="52"/>
      <c r="H86" s="92"/>
      <c r="I86" s="92"/>
      <c r="J86" s="92"/>
      <c r="K86" s="63"/>
      <c r="L86" s="63"/>
      <c r="M86" s="63"/>
      <c r="N86" s="68"/>
      <c r="O86" s="68"/>
      <c r="P86" s="63"/>
      <c r="Q86" s="63"/>
      <c r="R86" s="63"/>
    </row>
    <row r="87" spans="2:18" ht="20" customHeight="1" x14ac:dyDescent="0.35">
      <c r="B87" s="90"/>
      <c r="C87" s="53"/>
      <c r="D87" s="91"/>
      <c r="E87" s="53"/>
      <c r="F87" s="53"/>
      <c r="G87" s="52"/>
      <c r="H87" s="92"/>
      <c r="I87" s="92"/>
      <c r="J87" s="92"/>
      <c r="K87" s="63"/>
      <c r="L87" s="63"/>
      <c r="M87" s="63"/>
      <c r="N87" s="68"/>
      <c r="O87" s="68"/>
      <c r="P87" s="63"/>
      <c r="Q87" s="63"/>
      <c r="R87" s="63"/>
    </row>
    <row r="88" spans="2:18" ht="20" customHeight="1" x14ac:dyDescent="0.35">
      <c r="B88" s="90"/>
      <c r="C88" s="53"/>
      <c r="D88" s="91"/>
      <c r="E88" s="53"/>
      <c r="F88" s="53"/>
      <c r="G88" s="52"/>
      <c r="H88" s="92"/>
      <c r="I88" s="92"/>
      <c r="J88" s="92"/>
      <c r="K88" s="63"/>
      <c r="L88" s="63"/>
      <c r="M88" s="63"/>
      <c r="N88" s="68"/>
      <c r="O88" s="68"/>
      <c r="P88" s="63"/>
      <c r="Q88" s="63"/>
      <c r="R88" s="63"/>
    </row>
    <row r="89" spans="2:18" ht="20" customHeight="1" x14ac:dyDescent="0.35">
      <c r="B89" s="90"/>
      <c r="C89" s="53"/>
      <c r="D89" s="91"/>
      <c r="E89" s="53"/>
      <c r="F89" s="53"/>
      <c r="G89" s="52"/>
      <c r="H89" s="92"/>
      <c r="I89" s="92"/>
      <c r="J89" s="92"/>
      <c r="K89" s="63"/>
      <c r="L89" s="63"/>
      <c r="M89" s="63"/>
      <c r="N89" s="68"/>
      <c r="O89" s="68"/>
      <c r="P89" s="63"/>
      <c r="Q89" s="63"/>
      <c r="R89" s="63"/>
    </row>
    <row r="90" spans="2:18" ht="20" customHeight="1" x14ac:dyDescent="0.35">
      <c r="B90" s="90"/>
      <c r="C90" s="53"/>
      <c r="D90" s="91"/>
      <c r="E90" s="53"/>
      <c r="F90" s="53"/>
      <c r="G90" s="52"/>
      <c r="H90" s="92"/>
      <c r="I90" s="92"/>
      <c r="J90" s="92"/>
      <c r="K90" s="63"/>
      <c r="L90" s="63"/>
      <c r="M90" s="63"/>
      <c r="N90" s="68"/>
      <c r="O90" s="68"/>
      <c r="P90" s="63"/>
      <c r="Q90" s="63"/>
      <c r="R90" s="63"/>
    </row>
    <row r="91" spans="2:18" ht="20" customHeight="1" x14ac:dyDescent="0.35">
      <c r="B91" s="90"/>
      <c r="C91" s="53"/>
      <c r="D91" s="91"/>
      <c r="E91" s="53"/>
      <c r="F91" s="53"/>
      <c r="G91" s="52"/>
      <c r="H91" s="92"/>
      <c r="I91" s="92"/>
      <c r="J91" s="92"/>
      <c r="K91" s="63"/>
      <c r="L91" s="63"/>
      <c r="M91" s="63"/>
      <c r="N91" s="68"/>
      <c r="O91" s="68"/>
      <c r="P91" s="63"/>
      <c r="Q91" s="63"/>
      <c r="R91" s="63"/>
    </row>
    <row r="92" spans="2:18" ht="20" customHeight="1" x14ac:dyDescent="0.35">
      <c r="B92" s="90"/>
      <c r="C92" s="53"/>
      <c r="D92" s="91"/>
      <c r="E92" s="53"/>
      <c r="F92" s="53"/>
      <c r="G92" s="52"/>
      <c r="H92" s="92"/>
      <c r="I92" s="92"/>
      <c r="J92" s="92"/>
      <c r="K92" s="63"/>
      <c r="L92" s="63"/>
      <c r="M92" s="63"/>
      <c r="N92" s="68"/>
      <c r="O92" s="68"/>
      <c r="P92" s="63"/>
      <c r="Q92" s="63"/>
      <c r="R92" s="63"/>
    </row>
    <row r="93" spans="2:18" ht="20" customHeight="1" x14ac:dyDescent="0.35">
      <c r="B93" s="90"/>
      <c r="C93" s="53"/>
      <c r="D93" s="91"/>
      <c r="E93" s="53"/>
      <c r="F93" s="53"/>
      <c r="G93" s="52"/>
      <c r="H93" s="92"/>
      <c r="I93" s="92"/>
      <c r="J93" s="92"/>
      <c r="K93" s="63"/>
      <c r="L93" s="63"/>
      <c r="M93" s="63"/>
      <c r="N93" s="68"/>
      <c r="O93" s="68"/>
      <c r="P93" s="63"/>
      <c r="Q93" s="63"/>
      <c r="R93" s="63"/>
    </row>
    <row r="94" spans="2:18" ht="20" customHeight="1" x14ac:dyDescent="0.35">
      <c r="B94" s="90"/>
      <c r="C94" s="53"/>
      <c r="D94" s="91"/>
      <c r="E94" s="53"/>
      <c r="F94" s="53"/>
      <c r="G94" s="52"/>
      <c r="H94" s="92"/>
      <c r="I94" s="92"/>
      <c r="J94" s="92"/>
      <c r="K94" s="63"/>
      <c r="L94" s="63"/>
      <c r="M94" s="63"/>
      <c r="N94" s="68"/>
      <c r="O94" s="68"/>
      <c r="P94" s="63"/>
      <c r="Q94" s="63"/>
      <c r="R94" s="63"/>
    </row>
    <row r="95" spans="2:18" ht="20" customHeight="1" x14ac:dyDescent="0.35">
      <c r="B95" s="90"/>
      <c r="C95" s="53"/>
      <c r="D95" s="91"/>
      <c r="E95" s="53"/>
      <c r="F95" s="53"/>
      <c r="G95" s="52"/>
      <c r="H95" s="92"/>
      <c r="I95" s="92"/>
      <c r="J95" s="92"/>
      <c r="K95" s="63"/>
      <c r="L95" s="63"/>
      <c r="M95" s="63"/>
      <c r="N95" s="68"/>
      <c r="O95" s="68"/>
      <c r="P95" s="63"/>
      <c r="Q95" s="63"/>
      <c r="R95" s="63"/>
    </row>
    <row r="96" spans="2:18" ht="20" customHeight="1" x14ac:dyDescent="0.35">
      <c r="B96" s="90"/>
      <c r="C96" s="53"/>
      <c r="D96" s="91"/>
      <c r="E96" s="53"/>
      <c r="F96" s="53"/>
      <c r="G96" s="52"/>
      <c r="H96" s="92"/>
      <c r="I96" s="92"/>
      <c r="J96" s="92"/>
      <c r="K96" s="63"/>
      <c r="L96" s="63"/>
      <c r="M96" s="63"/>
      <c r="N96" s="68"/>
      <c r="O96" s="68"/>
      <c r="P96" s="63"/>
      <c r="Q96" s="63"/>
      <c r="R96" s="63"/>
    </row>
    <row r="97" spans="2:18" ht="20" customHeight="1" x14ac:dyDescent="0.35">
      <c r="B97" s="90"/>
      <c r="C97" s="53"/>
      <c r="D97" s="91"/>
      <c r="E97" s="53"/>
      <c r="F97" s="53"/>
      <c r="G97" s="52"/>
      <c r="H97" s="92"/>
      <c r="I97" s="92"/>
      <c r="J97" s="92"/>
      <c r="K97" s="63"/>
      <c r="L97" s="63"/>
      <c r="M97" s="63"/>
      <c r="N97" s="68"/>
      <c r="O97" s="68"/>
      <c r="P97" s="63"/>
      <c r="Q97" s="63"/>
      <c r="R97" s="63"/>
    </row>
    <row r="98" spans="2:18" ht="20" customHeight="1" x14ac:dyDescent="0.35">
      <c r="B98" s="90"/>
      <c r="C98" s="53"/>
      <c r="D98" s="91"/>
      <c r="E98" s="53"/>
      <c r="F98" s="53"/>
      <c r="G98" s="52"/>
      <c r="H98" s="92"/>
      <c r="I98" s="92"/>
      <c r="J98" s="92"/>
      <c r="K98" s="63"/>
      <c r="L98" s="63"/>
      <c r="M98" s="63"/>
      <c r="N98" s="68"/>
      <c r="O98" s="68"/>
      <c r="P98" s="63"/>
      <c r="Q98" s="63"/>
      <c r="R98" s="63"/>
    </row>
    <row r="99" spans="2:18" ht="20" customHeight="1" x14ac:dyDescent="0.35">
      <c r="B99" s="90"/>
      <c r="C99" s="53"/>
      <c r="D99" s="91"/>
      <c r="E99" s="53"/>
      <c r="F99" s="53"/>
      <c r="G99" s="52"/>
      <c r="H99" s="92"/>
      <c r="I99" s="92"/>
      <c r="J99" s="92"/>
      <c r="K99" s="63"/>
      <c r="L99" s="63"/>
      <c r="M99" s="63"/>
      <c r="N99" s="68"/>
      <c r="O99" s="68"/>
      <c r="P99" s="63"/>
      <c r="Q99" s="63"/>
      <c r="R99" s="63"/>
    </row>
    <row r="100" spans="2:18" ht="20" customHeight="1" x14ac:dyDescent="0.35">
      <c r="B100" s="90"/>
      <c r="C100" s="53"/>
      <c r="D100" s="91"/>
      <c r="E100" s="53"/>
      <c r="F100" s="53"/>
      <c r="G100" s="52"/>
      <c r="H100" s="92"/>
      <c r="I100" s="92"/>
      <c r="J100" s="92"/>
      <c r="K100" s="63"/>
      <c r="L100" s="63"/>
      <c r="M100" s="63"/>
      <c r="N100" s="68"/>
      <c r="O100" s="68"/>
    </row>
    <row r="101" spans="2:18" ht="20" customHeight="1" x14ac:dyDescent="0.35">
      <c r="C101" s="5"/>
      <c r="E101" s="5"/>
      <c r="F101" s="5"/>
      <c r="I101" s="5"/>
    </row>
    <row r="102" spans="2:18" ht="20" customHeight="1" x14ac:dyDescent="0.35">
      <c r="C102" s="5"/>
      <c r="E102" s="5"/>
      <c r="F102" s="5"/>
      <c r="I102" s="5"/>
    </row>
    <row r="103" spans="2:18" ht="20" customHeight="1" x14ac:dyDescent="0.35">
      <c r="C103" s="5"/>
      <c r="E103" s="5"/>
      <c r="F103" s="5"/>
      <c r="I103" s="5"/>
    </row>
    <row r="104" spans="2:18" ht="20" customHeight="1" x14ac:dyDescent="0.35">
      <c r="C104" s="5"/>
      <c r="E104" s="5"/>
      <c r="F104" s="5"/>
      <c r="I104" s="5"/>
    </row>
    <row r="105" spans="2:18" ht="20" customHeight="1" x14ac:dyDescent="0.35">
      <c r="C105" s="5"/>
      <c r="E105" s="5"/>
      <c r="F105" s="5"/>
      <c r="I105" s="5"/>
    </row>
    <row r="106" spans="2:18" ht="20" customHeight="1" x14ac:dyDescent="0.35">
      <c r="C106" s="5"/>
      <c r="E106" s="5"/>
      <c r="F106" s="5"/>
      <c r="I106" s="5"/>
    </row>
    <row r="107" spans="2:18" ht="20" customHeight="1" x14ac:dyDescent="0.35">
      <c r="C107" s="5"/>
      <c r="E107" s="5"/>
      <c r="F107" s="5"/>
      <c r="I107" s="5"/>
    </row>
    <row r="108" spans="2:18" ht="20" customHeight="1" x14ac:dyDescent="0.35">
      <c r="C108" s="5"/>
      <c r="E108" s="5"/>
      <c r="F108" s="5"/>
      <c r="I108" s="5"/>
    </row>
    <row r="109" spans="2:18" x14ac:dyDescent="0.35">
      <c r="C109" s="5"/>
      <c r="E109" s="5"/>
      <c r="F109" s="5"/>
      <c r="I109" s="5"/>
    </row>
    <row r="110" spans="2:18" x14ac:dyDescent="0.35">
      <c r="C110" s="5"/>
      <c r="E110" s="5"/>
      <c r="F110" s="5"/>
      <c r="I110" s="5"/>
    </row>
    <row r="111" spans="2:18" x14ac:dyDescent="0.35">
      <c r="C111" s="5"/>
      <c r="E111" s="5"/>
      <c r="F111" s="5"/>
      <c r="I111" s="5"/>
    </row>
    <row r="112" spans="2:18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  <row r="228" spans="3:9" x14ac:dyDescent="0.35">
      <c r="C228" s="5"/>
      <c r="E228" s="5"/>
      <c r="F228" s="5"/>
      <c r="I228" s="5"/>
    </row>
    <row r="229" spans="3:9" x14ac:dyDescent="0.35">
      <c r="C229" s="5"/>
      <c r="E229" s="5"/>
      <c r="F229" s="5"/>
      <c r="I229" s="5"/>
    </row>
    <row r="230" spans="3:9" x14ac:dyDescent="0.35">
      <c r="C230" s="5"/>
      <c r="E230" s="5"/>
      <c r="F230" s="5"/>
      <c r="I230" s="5"/>
    </row>
    <row r="231" spans="3:9" x14ac:dyDescent="0.35">
      <c r="C231" s="5"/>
      <c r="E231" s="5"/>
      <c r="F231" s="5"/>
      <c r="I231" s="5"/>
    </row>
  </sheetData>
  <sheetProtection password="C143" sheet="1" objects="1" scenarios="1"/>
  <mergeCells count="18">
    <mergeCell ref="B13:H13"/>
    <mergeCell ref="Q13:S13"/>
    <mergeCell ref="B14:G14"/>
    <mergeCell ref="Q14:S14"/>
    <mergeCell ref="H9:H11"/>
    <mergeCell ref="I9:I11"/>
    <mergeCell ref="J9:J11"/>
    <mergeCell ref="L9:L11"/>
    <mergeCell ref="N9:N11"/>
    <mergeCell ref="M10:M11"/>
    <mergeCell ref="B1:E1"/>
    <mergeCell ref="Q1:S1"/>
    <mergeCell ref="H7:H8"/>
    <mergeCell ref="I7:I8"/>
    <mergeCell ref="J7:J8"/>
    <mergeCell ref="L7:L8"/>
    <mergeCell ref="M7:M8"/>
    <mergeCell ref="N7:N8"/>
  </mergeCells>
  <conditionalFormatting sqref="B7:B11">
    <cfRule type="cellIs" dxfId="14" priority="2" operator="greaterThanOrEqual">
      <formula>1</formula>
    </cfRule>
  </conditionalFormatting>
  <conditionalFormatting sqref="B7:B11 D7:D8">
    <cfRule type="expression" dxfId="13" priority="3">
      <formula>LEN(TRIM(B7))=0</formula>
    </cfRule>
  </conditionalFormatting>
  <conditionalFormatting sqref="S7:S11">
    <cfRule type="cellIs" dxfId="12" priority="4" operator="equal">
      <formula>"NEVYHOVUJE"</formula>
    </cfRule>
    <cfRule type="cellIs" dxfId="11" priority="5" operator="equal">
      <formula>"VYHOVUJE"</formula>
    </cfRule>
  </conditionalFormatting>
  <conditionalFormatting sqref="G7 Q7:Q11">
    <cfRule type="expression" dxfId="10" priority="6">
      <formula>LEN(TRIM(G7))&gt;0</formula>
    </cfRule>
    <cfRule type="expression" dxfId="9" priority="7">
      <formula>LEN(TRIM(G7))=0</formula>
    </cfRule>
  </conditionalFormatting>
  <conditionalFormatting sqref="G7 Q7:Q11">
    <cfRule type="expression" dxfId="8" priority="8">
      <formula>LEN(TRIM(G7))&gt;0</formula>
    </cfRule>
  </conditionalFormatting>
  <conditionalFormatting sqref="G7">
    <cfRule type="expression" dxfId="7" priority="9">
      <formula>LEN(TRIM(G7))&gt;0</formula>
    </cfRule>
    <cfRule type="expression" dxfId="6" priority="10">
      <formula>LEN(TRIM(G7))=0</formula>
    </cfRule>
  </conditionalFormatting>
  <conditionalFormatting sqref="G8:G11">
    <cfRule type="expression" dxfId="5" priority="11">
      <formula>LEN(TRIM(G8))&gt;0</formula>
    </cfRule>
    <cfRule type="expression" dxfId="4" priority="12">
      <formula>LEN(TRIM(G8))=0</formula>
    </cfRule>
  </conditionalFormatting>
  <conditionalFormatting sqref="G8:G11">
    <cfRule type="expression" dxfId="3" priority="13">
      <formula>LEN(TRIM(G8))&gt;0</formula>
    </cfRule>
  </conditionalFormatting>
  <conditionalFormatting sqref="G8:G11">
    <cfRule type="expression" dxfId="2" priority="14">
      <formula>LEN(TRIM(G8))&gt;0</formula>
    </cfRule>
    <cfRule type="expression" dxfId="1" priority="15">
      <formula>LEN(TRIM(G8))=0</formula>
    </cfRule>
  </conditionalFormatting>
  <conditionalFormatting sqref="D9:D11">
    <cfRule type="expression" dxfId="0" priority="16">
      <formula>LEN(TRIM(D9))=0</formula>
    </cfRule>
  </conditionalFormatting>
  <dataValidations count="3">
    <dataValidation type="list" operator="equal" showInputMessage="1" showErrorMessage="1" sqref="E7:E11">
      <formula1>"ks,bal,sada,m,"</formula1>
      <formula2>0</formula2>
    </dataValidation>
    <dataValidation type="list" operator="equal" showInputMessage="1" showErrorMessage="1" sqref="I7:I11">
      <formula1>"ANO,NE"</formula1>
      <formula2>0</formula2>
    </dataValidation>
    <dataValidation type="list" operator="equal" allowBlank="1" showInputMessage="1" showErrorMessage="1" sqref="T9">
      <formula1>#REF!</formula1>
      <formula2>0</formula2>
    </dataValidation>
  </dataValidations>
  <pageMargins left="0.147916666666667" right="8.6111111111111097E-2" top="0.78749999999999998" bottom="0.78749999999999998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showInputMessage="1" showErrorMessage="1">
          <x14:formula1>
            <xm:f>#REF!</xm:f>
          </x14:formula1>
          <x14:formula2>
            <xm:f>0</xm:f>
          </x14:formula2>
          <xm:sqref>T7:T8 T10:T11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12</cp:revision>
  <cp:lastPrinted>2014-08-22T08:44:13Z</cp:lastPrinted>
  <dcterms:created xsi:type="dcterms:W3CDTF">2014-03-05T12:43:32Z</dcterms:created>
  <dcterms:modified xsi:type="dcterms:W3CDTF">2020-05-05T11:21:32Z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