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6" tabRatio="500"/>
  </bookViews>
  <sheets>
    <sheet name="Tonery" sheetId="1" r:id="rId1"/>
  </sheets>
  <externalReferences>
    <externalReference r:id="rId2"/>
  </externalReferences>
  <definedNames>
    <definedName name="_xlnm.Print_Area" localSheetId="0">Tonery!$B$1:$Q$14</definedName>
  </definedNames>
  <calcPr calcId="145621" concurrentCalc="0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7" i="1" l="1"/>
  <c r="P8" i="1"/>
  <c r="P9" i="1"/>
  <c r="P10" i="1"/>
  <c r="P11" i="1"/>
  <c r="O14" i="1"/>
  <c r="M7" i="1"/>
  <c r="M8" i="1"/>
  <c r="M9" i="1"/>
  <c r="M10" i="1"/>
  <c r="M11" i="1"/>
  <c r="N14" i="1"/>
  <c r="Q11" i="1"/>
  <c r="Q10" i="1"/>
  <c r="Q9" i="1"/>
  <c r="Q8" i="1"/>
  <c r="Q7" i="1"/>
</calcChain>
</file>

<file path=xl/sharedStrings.xml><?xml version="1.0" encoding="utf-8"?>
<sst xmlns="http://schemas.openxmlformats.org/spreadsheetml/2006/main" count="53" uniqueCount="47">
  <si>
    <t>Tonery originální (II.) 019 - 2020 (T-(II.)-019-2020)</t>
  </si>
  <si>
    <t>Priloha_c._1_Kupni_smlouvy_technicka_specifikace_T-(II.)-019-2020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</si>
  <si>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</si>
  <si>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</si>
  <si>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</si>
  <si>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</si>
  <si>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</si>
  <si>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</si>
  <si>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</si>
  <si>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 xml:space="preserve">Popis </t>
  </si>
  <si>
    <t>Obchodní název + typ</t>
  </si>
  <si>
    <t xml:space="preserve">Fakturace </t>
  </si>
  <si>
    <t>Financováno
 z projektových finančních prostředků</t>
  </si>
  <si>
    <r>
      <rPr>
        <b/>
        <sz val="11"/>
        <rFont val="Calibri"/>
        <family val="2"/>
        <charset val="238"/>
      </rP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>: NÁZEV A ČÍSLO DOTAČNÍHO PROJEKTU</t>
    </r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</si>
  <si>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</si>
  <si>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</si>
  <si>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</si>
  <si>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</si>
  <si>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</si>
  <si>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</si>
  <si>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</si>
  <si>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TONERY</t>
  </si>
  <si>
    <t>Toner do tiskárny Laser Jet Pro MFP M426dw - černý</t>
  </si>
  <si>
    <t>ks</t>
  </si>
  <si>
    <t>Originální toner. Výtěznost 3100 stran.</t>
  </si>
  <si>
    <t>Samostatná faktura</t>
  </si>
  <si>
    <t>NE</t>
  </si>
  <si>
    <t>PS-E – Ing. Pavol Janča,
Tel.: 737 619 252,
Email: pjanca@ps.zcu.cz</t>
  </si>
  <si>
    <t>Univerzitní 22,
301 00 Plzeň,
 Provoz a služby -
Energetické hospodářství 
místnost UK 008</t>
  </si>
  <si>
    <t>30125110-5 - Tonery pro laserové tiskárny/faxové přístroje</t>
  </si>
  <si>
    <t>Inkoust do tiskárny EPSON SC-T3100 - azurový velkokapacitní</t>
  </si>
  <si>
    <t>Originální inkoust pro tiskárnu v záruce, barva azurová, minimální kapacita 50 ml.</t>
  </si>
  <si>
    <t>ANO</t>
  </si>
  <si>
    <t>Název projektu: Podpora rozvoje digitální gramotnosti
Číslo projektu: CZ.02.3.68/0.0/0.0/16_036/0005366</t>
  </si>
  <si>
    <t>KVD - PhDr. Tomáš Jakeš, Ph.D.,
Tel.: 37763 6450,
734 428 143,
Email: tjakes@kvd.zcu.cz</t>
  </si>
  <si>
    <t>Klatovská tř. 51,
 301 00 Plzeň, 
Fakulta pedagogická -
Katedra výpočetní a didaktické techniky,
Místnost KKL 215</t>
  </si>
  <si>
    <t>30192113-6 - Inkoustové náplně</t>
  </si>
  <si>
    <t>Inkoust do tiskárny  EPSON SC-T3100 - purpurový velkokapacitní</t>
  </si>
  <si>
    <t>Originální inkoust pro tiskárnu v záruce, barva purpurová, minimální kapacita 50 ml.</t>
  </si>
  <si>
    <t>Inkoust do tiskárny  EPSON SC-T3100 - žlutý velkokapacitní</t>
  </si>
  <si>
    <t>Originální inkoust  pro tiskárnu v záruce, barva žlutá, minimální kapacita 50 ml.</t>
  </si>
  <si>
    <t>Inkoust do tiskárny  EPSON SC-T3100 - černý velkokapacitní</t>
  </si>
  <si>
    <t>Originální inkoust  pro tiskárnu v záruce, barva černá, minimální kapacita 80 ml.</t>
  </si>
  <si>
    <r>
      <rPr>
        <b/>
        <sz val="11"/>
        <color rgb="FF000000"/>
        <rFont val="Calibri"/>
        <family val="2"/>
        <charset val="238"/>
      </rPr>
      <t xml:space="preserve">Informace pro dodavatele: </t>
    </r>
    <r>
      <rPr>
        <sz val="11"/>
        <color rgb="FF000000"/>
        <rFont val="Calibri"/>
        <family val="2"/>
        <charset val="238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</si>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</sst>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sz val="11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"/>
      <color rgb="FF005A9E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5DFFA6"/>
        <bgColor rgb="FF80F29B"/>
      </patternFill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1" fillId="0" borderId="0"/>
  </cellStyleXfs>
  <cellXfs count="99">
    <xf numFmtId="0" fontId="0" fillId="0" borderId="0" xfId="0"/>
    <xf numFmtId="164" fontId="1" fillId="0" borderId="5" xfId="0" applyNumberFormat="1" applyFont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justify" vertical="center" wrapText="1"/>
    </xf>
    <xf numFmtId="0" fontId="0" fillId="6" borderId="4" xfId="0" applyFont="1" applyFill="1" applyBorder="1" applyAlignment="1" applyProtection="1">
      <alignment horizontal="center" vertical="center" wrapText="1"/>
    </xf>
    <xf numFmtId="0" fontId="0" fillId="6" borderId="15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3" borderId="3" xfId="0" applyFont="1" applyFill="1" applyBorder="1" applyAlignment="1" applyProtection="1">
      <alignment horizontal="center" vertical="center" textRotation="90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left" vertical="center" wrapText="1" indent="1"/>
      <protection locked="0"/>
    </xf>
    <xf numFmtId="0" fontId="0" fillId="6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6" borderId="8" xfId="0" applyNumberFormat="1" applyFill="1" applyBorder="1" applyAlignment="1" applyProtection="1">
      <alignment horizontal="right" vertical="center" indent="1"/>
    </xf>
    <xf numFmtId="164" fontId="0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6" borderId="4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Border="1" applyAlignment="1" applyProtection="1">
      <alignment horizontal="right" vertical="center" indent="1"/>
    </xf>
    <xf numFmtId="164" fontId="0" fillId="6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4" borderId="18" xfId="0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Border="1" applyAlignment="1" applyProtection="1">
      <alignment horizontal="right" vertical="center" indent="1"/>
    </xf>
    <xf numFmtId="164" fontId="0" fillId="6" borderId="19" xfId="0" applyNumberFormat="1" applyFill="1" applyBorder="1" applyAlignment="1" applyProtection="1">
      <alignment horizontal="right" vertical="center" indent="1"/>
    </xf>
    <xf numFmtId="164" fontId="0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3" fontId="0" fillId="6" borderId="18" xfId="0" applyNumberForma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4" fontId="0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5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10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5" fillId="0" borderId="0" xfId="0" applyFont="1" applyBorder="1" applyAlignment="1" applyProtection="1">
      <alignment horizontal="left"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0" fillId="0" borderId="0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left" vertical="center" wrapText="1" indent="1"/>
    </xf>
    <xf numFmtId="3" fontId="0" fillId="6" borderId="7" xfId="0" applyNumberForma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vertical="center" wrapText="1"/>
    </xf>
    <xf numFmtId="0" fontId="0" fillId="6" borderId="10" xfId="0" applyFont="1" applyFill="1" applyBorder="1" applyAlignment="1" applyProtection="1">
      <alignment horizontal="center" vertical="center" wrapText="1"/>
    </xf>
    <xf numFmtId="0" fontId="0" fillId="6" borderId="9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left" vertical="center" wrapText="1" indent="1"/>
    </xf>
    <xf numFmtId="3" fontId="0" fillId="6" borderId="13" xfId="0" applyNumberFormat="1" applyFill="1" applyBorder="1" applyAlignment="1" applyProtection="1">
      <alignment horizontal="center" vertical="center" wrapText="1"/>
    </xf>
    <xf numFmtId="0" fontId="0" fillId="6" borderId="13" xfId="0" applyFont="1" applyFill="1" applyBorder="1" applyAlignment="1" applyProtection="1">
      <alignment horizontal="center" vertical="center" wrapText="1"/>
    </xf>
    <xf numFmtId="0" fontId="0" fillId="6" borderId="14" xfId="0" applyFont="1" applyFill="1" applyBorder="1" applyAlignment="1" applyProtection="1">
      <alignment horizontal="left" vertical="center" wrapText="1"/>
    </xf>
    <xf numFmtId="0" fontId="0" fillId="0" borderId="0" xfId="0" applyBorder="1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left" vertical="center" wrapText="1" indent="1"/>
    </xf>
    <xf numFmtId="0" fontId="0" fillId="6" borderId="19" xfId="0" applyFont="1" applyFill="1" applyBorder="1" applyAlignment="1" applyProtection="1">
      <alignment horizontal="left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4" fillId="6" borderId="7" xfId="0" applyFont="1" applyFill="1" applyBorder="1" applyAlignment="1" applyProtection="1">
      <alignment horizontal="left" vertical="center" wrapText="1" indent="1" shrinkToFit="1"/>
    </xf>
    <xf numFmtId="0" fontId="0" fillId="6" borderId="8" xfId="0" applyFont="1" applyFill="1" applyBorder="1" applyAlignment="1" applyProtection="1">
      <alignment horizontal="left" vertical="center" wrapText="1"/>
    </xf>
    <xf numFmtId="0" fontId="0" fillId="0" borderId="23" xfId="0" applyBorder="1" applyAlignment="1" applyProtection="1"/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Border="1" applyAlignment="1" applyProtection="1">
      <alignment wrapText="1"/>
    </xf>
    <xf numFmtId="49" fontId="0" fillId="0" borderId="0" xfId="0" applyNumberFormat="1" applyBorder="1" applyAlignment="1" applyProtection="1">
      <alignment vertical="top" wrapText="1"/>
    </xf>
    <xf numFmtId="4" fontId="0" fillId="0" borderId="0" xfId="0" applyNumberFormat="1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horizontal="center"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5A9E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5DFFA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+4219-0006-20_kvd%20inkousty_eps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jakes@kvd.zcu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1"/>
  <sheetViews>
    <sheetView tabSelected="1" topLeftCell="A4" zoomScale="74" zoomScaleNormal="74" workbookViewId="0">
      <selection activeCell="L19" sqref="L19"/>
    </sheetView>
  </sheetViews>
  <sheetFormatPr defaultColWidth="8.6640625" defaultRowHeight="14.4" x14ac:dyDescent="0.3"/>
  <cols>
    <col min="1" max="1" width="1.44140625" style="9" customWidth="1"/>
    <col min="2" max="2" width="5.6640625" style="9" customWidth="1"/>
    <col min="3" max="3" width="48.109375" style="92" customWidth="1"/>
    <col min="4" max="4" width="10.6640625" style="97" customWidth="1"/>
    <col min="5" max="5" width="12.109375" style="98" customWidth="1"/>
    <col min="6" max="6" width="56.44140625" style="92" customWidth="1"/>
    <col min="7" max="7" width="29.5546875" style="92" customWidth="1"/>
    <col min="8" max="8" width="20.5546875" style="92" customWidth="1"/>
    <col min="9" max="9" width="19" style="92" customWidth="1"/>
    <col min="10" max="10" width="53.88671875" style="9" customWidth="1"/>
    <col min="11" max="11" width="29.21875" style="9" customWidth="1"/>
    <col min="12" max="12" width="35.88671875" style="9" customWidth="1"/>
    <col min="13" max="13" width="20.44140625" style="92" hidden="1" customWidth="1"/>
    <col min="14" max="14" width="20.88671875" style="9" customWidth="1"/>
    <col min="15" max="15" width="24.44140625" style="9" customWidth="1"/>
    <col min="16" max="16" width="20.88671875" style="9" customWidth="1"/>
    <col min="17" max="17" width="19.88671875" style="9" customWidth="1"/>
    <col min="18" max="18" width="33.6640625" style="64" customWidth="1"/>
    <col min="19" max="16384" width="8.6640625" style="9"/>
  </cols>
  <sheetData>
    <row r="1" spans="1:18" ht="21.75" customHeight="1" x14ac:dyDescent="0.3">
      <c r="B1" s="7" t="s">
        <v>0</v>
      </c>
      <c r="C1" s="7"/>
      <c r="D1" s="7"/>
      <c r="E1" s="7"/>
      <c r="F1" s="8"/>
      <c r="G1" s="9"/>
      <c r="H1" s="9"/>
      <c r="I1" s="9"/>
      <c r="M1" s="8"/>
      <c r="N1" s="57"/>
      <c r="O1" s="6" t="s">
        <v>1</v>
      </c>
      <c r="P1" s="6"/>
      <c r="Q1" s="6"/>
      <c r="R1" s="58"/>
    </row>
    <row r="2" spans="1:18" ht="18.75" customHeight="1" x14ac:dyDescent="0.3">
      <c r="B2" s="10"/>
      <c r="C2" s="59"/>
      <c r="D2" s="10"/>
      <c r="E2" s="11"/>
      <c r="F2" s="8"/>
      <c r="G2" s="60"/>
      <c r="H2" s="60"/>
      <c r="I2" s="12"/>
      <c r="M2" s="8"/>
      <c r="N2" s="57"/>
      <c r="O2" s="57"/>
      <c r="Q2" s="57"/>
      <c r="R2" s="58"/>
    </row>
    <row r="3" spans="1:18" ht="20.25" customHeight="1" x14ac:dyDescent="0.3">
      <c r="B3" s="61"/>
      <c r="C3" s="62" t="s">
        <v>2</v>
      </c>
      <c r="D3" s="63"/>
      <c r="E3" s="63"/>
      <c r="F3" s="63"/>
      <c r="G3" s="13"/>
      <c r="H3" s="13"/>
      <c r="I3" s="13"/>
      <c r="J3" s="13"/>
      <c r="K3" s="13"/>
      <c r="L3" s="57"/>
      <c r="M3" s="64"/>
      <c r="N3" s="57"/>
      <c r="O3" s="57"/>
      <c r="Q3" s="57"/>
    </row>
    <row r="4" spans="1:18" ht="20.25" customHeight="1" thickBot="1" x14ac:dyDescent="0.35">
      <c r="B4" s="65"/>
      <c r="C4" s="66" t="s">
        <v>3</v>
      </c>
      <c r="D4" s="63"/>
      <c r="E4" s="63"/>
      <c r="F4" s="63"/>
      <c r="G4" s="63"/>
      <c r="H4" s="57"/>
      <c r="I4" s="57"/>
      <c r="J4" s="57"/>
      <c r="K4" s="57"/>
      <c r="L4" s="57"/>
      <c r="M4" s="8"/>
      <c r="N4" s="57"/>
      <c r="O4" s="57"/>
      <c r="Q4" s="57"/>
    </row>
    <row r="5" spans="1:18" ht="34.5" customHeight="1" thickBot="1" x14ac:dyDescent="0.35">
      <c r="B5" s="14"/>
      <c r="C5" s="15"/>
      <c r="D5" s="16"/>
      <c r="E5" s="16"/>
      <c r="F5" s="8"/>
      <c r="G5" s="17" t="s">
        <v>4</v>
      </c>
      <c r="H5" s="8"/>
      <c r="I5" s="8"/>
      <c r="M5" s="18"/>
      <c r="O5" s="17" t="s">
        <v>4</v>
      </c>
      <c r="R5" s="67"/>
    </row>
    <row r="6" spans="1:18" ht="102.75" customHeight="1" thickTop="1" thickBot="1" x14ac:dyDescent="0.35">
      <c r="B6" s="19" t="s">
        <v>5</v>
      </c>
      <c r="C6" s="20" t="s">
        <v>6</v>
      </c>
      <c r="D6" s="20" t="s">
        <v>7</v>
      </c>
      <c r="E6" s="20" t="s">
        <v>8</v>
      </c>
      <c r="F6" s="20" t="s">
        <v>9</v>
      </c>
      <c r="G6" s="21" t="s">
        <v>10</v>
      </c>
      <c r="H6" s="20" t="s">
        <v>11</v>
      </c>
      <c r="I6" s="20" t="s">
        <v>12</v>
      </c>
      <c r="J6" s="20" t="s">
        <v>13</v>
      </c>
      <c r="K6" s="22" t="s">
        <v>14</v>
      </c>
      <c r="L6" s="20" t="s">
        <v>15</v>
      </c>
      <c r="M6" s="20" t="s">
        <v>16</v>
      </c>
      <c r="N6" s="20" t="s">
        <v>17</v>
      </c>
      <c r="O6" s="23" t="s">
        <v>18</v>
      </c>
      <c r="P6" s="22" t="s">
        <v>19</v>
      </c>
      <c r="Q6" s="22" t="s">
        <v>20</v>
      </c>
      <c r="R6" s="20" t="s">
        <v>21</v>
      </c>
    </row>
    <row r="7" spans="1:18" ht="68.25" customHeight="1" thickTop="1" thickBot="1" x14ac:dyDescent="0.35">
      <c r="A7" s="68"/>
      <c r="B7" s="69">
        <v>1</v>
      </c>
      <c r="C7" s="70" t="s">
        <v>22</v>
      </c>
      <c r="D7" s="71">
        <v>1</v>
      </c>
      <c r="E7" s="72" t="s">
        <v>23</v>
      </c>
      <c r="F7" s="73" t="s">
        <v>24</v>
      </c>
      <c r="G7" s="24"/>
      <c r="H7" s="74" t="s">
        <v>25</v>
      </c>
      <c r="I7" s="25" t="s">
        <v>26</v>
      </c>
      <c r="J7" s="75"/>
      <c r="K7" s="31" t="s">
        <v>27</v>
      </c>
      <c r="L7" s="72" t="s">
        <v>28</v>
      </c>
      <c r="M7" s="26">
        <f>D7*N7</f>
        <v>3000</v>
      </c>
      <c r="N7" s="27">
        <v>3000</v>
      </c>
      <c r="O7" s="28"/>
      <c r="P7" s="29">
        <f>D7*O7</f>
        <v>0</v>
      </c>
      <c r="Q7" s="30" t="str">
        <f>IF(ISNUMBER(O7), IF(O7&gt;N7,"NEVYHOVUJE","VYHOVUJE")," ")</f>
        <v xml:space="preserve"> </v>
      </c>
      <c r="R7" s="31" t="s">
        <v>29</v>
      </c>
    </row>
    <row r="8" spans="1:18" ht="51" customHeight="1" thickTop="1" thickBot="1" x14ac:dyDescent="0.35">
      <c r="A8" s="68"/>
      <c r="B8" s="76">
        <v>2</v>
      </c>
      <c r="C8" s="77" t="s">
        <v>30</v>
      </c>
      <c r="D8" s="78">
        <v>3</v>
      </c>
      <c r="E8" s="79" t="s">
        <v>23</v>
      </c>
      <c r="F8" s="80" t="s">
        <v>31</v>
      </c>
      <c r="G8" s="32"/>
      <c r="H8" s="4" t="s">
        <v>25</v>
      </c>
      <c r="I8" s="4" t="s">
        <v>32</v>
      </c>
      <c r="J8" s="4" t="s">
        <v>33</v>
      </c>
      <c r="K8" s="5" t="s">
        <v>34</v>
      </c>
      <c r="L8" s="5" t="s">
        <v>35</v>
      </c>
      <c r="M8" s="33">
        <f>D8*N8</f>
        <v>3300</v>
      </c>
      <c r="N8" s="34">
        <v>1100</v>
      </c>
      <c r="O8" s="35"/>
      <c r="P8" s="36">
        <f>D8*O8</f>
        <v>0</v>
      </c>
      <c r="Q8" s="37" t="str">
        <f>IF(ISNUMBER(O8), IF(O8&gt;N8,"NEVYHOVUJE","VYHOVUJE")," ")</f>
        <v xml:space="preserve"> </v>
      </c>
      <c r="R8" s="4" t="s">
        <v>36</v>
      </c>
    </row>
    <row r="9" spans="1:18" ht="51" customHeight="1" thickTop="1" thickBot="1" x14ac:dyDescent="0.35">
      <c r="A9" s="81"/>
      <c r="B9" s="82">
        <v>3</v>
      </c>
      <c r="C9" s="83" t="s">
        <v>37</v>
      </c>
      <c r="D9" s="44">
        <v>3</v>
      </c>
      <c r="E9" s="45" t="s">
        <v>23</v>
      </c>
      <c r="F9" s="84" t="s">
        <v>38</v>
      </c>
      <c r="G9" s="38"/>
      <c r="H9" s="4"/>
      <c r="I9" s="4"/>
      <c r="J9" s="4"/>
      <c r="K9" s="5"/>
      <c r="L9" s="5"/>
      <c r="M9" s="39">
        <f>D9*N9</f>
        <v>3300</v>
      </c>
      <c r="N9" s="40">
        <v>1100</v>
      </c>
      <c r="O9" s="41"/>
      <c r="P9" s="42">
        <f>D9*O9</f>
        <v>0</v>
      </c>
      <c r="Q9" s="43" t="str">
        <f>IF(ISNUMBER(O9), IF(O9&gt;N9,"NEVYHOVUJE","VYHOVUJE")," ")</f>
        <v xml:space="preserve"> </v>
      </c>
      <c r="R9" s="4"/>
    </row>
    <row r="10" spans="1:18" ht="51" customHeight="1" thickTop="1" thickBot="1" x14ac:dyDescent="0.35">
      <c r="A10" s="81"/>
      <c r="B10" s="85">
        <v>4</v>
      </c>
      <c r="C10" s="83" t="s">
        <v>39</v>
      </c>
      <c r="D10" s="44">
        <v>3</v>
      </c>
      <c r="E10" s="45" t="s">
        <v>23</v>
      </c>
      <c r="F10" s="84" t="s">
        <v>40</v>
      </c>
      <c r="G10" s="38"/>
      <c r="H10" s="4"/>
      <c r="I10" s="4"/>
      <c r="J10" s="4"/>
      <c r="K10" s="5"/>
      <c r="L10" s="5"/>
      <c r="M10" s="39">
        <f>D10*N10</f>
        <v>3300</v>
      </c>
      <c r="N10" s="40">
        <v>1100</v>
      </c>
      <c r="O10" s="41"/>
      <c r="P10" s="42">
        <f>D10*O10</f>
        <v>0</v>
      </c>
      <c r="Q10" s="43" t="str">
        <f>IF(ISNUMBER(O10), IF(O10&gt;N10,"NEVYHOVUJE","VYHOVUJE")," ")</f>
        <v xml:space="preserve"> </v>
      </c>
      <c r="R10" s="4"/>
    </row>
    <row r="11" spans="1:18" ht="51" customHeight="1" thickTop="1" thickBot="1" x14ac:dyDescent="0.35">
      <c r="A11" s="81"/>
      <c r="B11" s="69">
        <v>5</v>
      </c>
      <c r="C11" s="86" t="s">
        <v>41</v>
      </c>
      <c r="D11" s="71">
        <v>3</v>
      </c>
      <c r="E11" s="72" t="s">
        <v>23</v>
      </c>
      <c r="F11" s="87" t="s">
        <v>42</v>
      </c>
      <c r="G11" s="46"/>
      <c r="H11" s="4"/>
      <c r="I11" s="4"/>
      <c r="J11" s="4"/>
      <c r="K11" s="5"/>
      <c r="L11" s="5"/>
      <c r="M11" s="47">
        <f>D11*N11</f>
        <v>4800</v>
      </c>
      <c r="N11" s="27">
        <v>1600</v>
      </c>
      <c r="O11" s="48"/>
      <c r="P11" s="49">
        <f>D11*O11</f>
        <v>0</v>
      </c>
      <c r="Q11" s="50" t="str">
        <f>IF(ISNUMBER(O11), IF(O11&gt;N11,"NEVYHOVUJE","VYHOVUJE")," ")</f>
        <v xml:space="preserve"> </v>
      </c>
      <c r="R11" s="4"/>
    </row>
    <row r="12" spans="1:18" ht="13.5" customHeight="1" thickTop="1" thickBot="1" x14ac:dyDescent="0.35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88"/>
      <c r="Q12" s="59"/>
    </row>
    <row r="13" spans="1:18" ht="60.75" customHeight="1" thickTop="1" thickBot="1" x14ac:dyDescent="0.35">
      <c r="B13" s="3" t="s">
        <v>43</v>
      </c>
      <c r="C13" s="3"/>
      <c r="D13" s="3"/>
      <c r="E13" s="3"/>
      <c r="F13" s="3"/>
      <c r="G13" s="3"/>
      <c r="H13" s="51"/>
      <c r="I13" s="51"/>
      <c r="J13" s="51"/>
      <c r="K13" s="67"/>
      <c r="L13" s="67"/>
      <c r="M13" s="52"/>
      <c r="N13" s="53" t="s">
        <v>44</v>
      </c>
      <c r="O13" s="2" t="s">
        <v>45</v>
      </c>
      <c r="P13" s="2"/>
      <c r="Q13" s="2"/>
      <c r="R13" s="89"/>
    </row>
    <row r="14" spans="1:18" ht="33" customHeight="1" thickTop="1" thickBot="1" x14ac:dyDescent="0.35">
      <c r="B14" s="90" t="s">
        <v>46</v>
      </c>
      <c r="C14" s="90"/>
      <c r="D14" s="90"/>
      <c r="E14" s="90"/>
      <c r="F14" s="90"/>
      <c r="G14" s="90"/>
      <c r="H14" s="91"/>
      <c r="K14" s="54"/>
      <c r="L14" s="54"/>
      <c r="M14" s="55"/>
      <c r="N14" s="56">
        <f>SUM(M7:M11)</f>
        <v>17700</v>
      </c>
      <c r="O14" s="1">
        <f>SUM(P7:P11)</f>
        <v>0</v>
      </c>
      <c r="P14" s="1"/>
      <c r="Q14" s="1"/>
      <c r="R14" s="93"/>
    </row>
    <row r="15" spans="1:18" ht="14.25" customHeight="1" thickTop="1" x14ac:dyDescent="0.3">
      <c r="B15" s="81"/>
      <c r="C15" s="94"/>
      <c r="D15" s="95"/>
      <c r="E15" s="96"/>
      <c r="F15" s="94"/>
      <c r="G15" s="94"/>
      <c r="H15" s="94"/>
      <c r="I15" s="94"/>
      <c r="J15" s="81"/>
      <c r="K15" s="81"/>
      <c r="L15" s="81"/>
      <c r="M15" s="94"/>
      <c r="N15" s="81"/>
      <c r="O15" s="81"/>
      <c r="P15" s="81"/>
      <c r="Q15" s="81"/>
      <c r="R15" s="93"/>
    </row>
    <row r="16" spans="1:18" ht="14.25" customHeight="1" x14ac:dyDescent="0.3">
      <c r="B16" s="81"/>
      <c r="C16" s="94"/>
      <c r="D16" s="95"/>
      <c r="E16" s="96"/>
      <c r="F16" s="94"/>
      <c r="G16" s="94"/>
      <c r="H16" s="94"/>
      <c r="I16" s="94"/>
      <c r="J16" s="81"/>
      <c r="K16" s="81"/>
      <c r="L16" s="81"/>
      <c r="M16" s="94"/>
      <c r="N16" s="81"/>
      <c r="O16" s="81"/>
      <c r="P16" s="81"/>
      <c r="Q16" s="81"/>
      <c r="R16" s="93"/>
    </row>
    <row r="17" spans="2:18" ht="14.25" customHeight="1" x14ac:dyDescent="0.3">
      <c r="B17" s="81"/>
      <c r="C17" s="94"/>
      <c r="D17" s="95"/>
      <c r="E17" s="96"/>
      <c r="F17" s="94"/>
      <c r="G17" s="94"/>
      <c r="H17" s="94"/>
      <c r="I17" s="94"/>
      <c r="J17" s="81"/>
      <c r="K17" s="81"/>
      <c r="L17" s="81"/>
      <c r="M17" s="94"/>
      <c r="N17" s="81"/>
      <c r="O17" s="81"/>
      <c r="P17" s="81"/>
      <c r="Q17" s="81"/>
      <c r="R17" s="93"/>
    </row>
    <row r="18" spans="2:18" ht="14.25" customHeight="1" x14ac:dyDescent="0.3">
      <c r="B18" s="81"/>
      <c r="C18" s="94"/>
      <c r="D18" s="95"/>
      <c r="E18" s="96"/>
      <c r="F18" s="94"/>
      <c r="G18" s="94"/>
      <c r="H18" s="94"/>
      <c r="I18" s="94"/>
      <c r="J18" s="81"/>
      <c r="K18" s="81"/>
      <c r="L18" s="81"/>
      <c r="M18" s="94"/>
      <c r="N18" s="81"/>
      <c r="O18" s="81"/>
      <c r="P18" s="81"/>
      <c r="Q18" s="81"/>
      <c r="R18" s="93"/>
    </row>
    <row r="19" spans="2:18" ht="14.25" customHeight="1" x14ac:dyDescent="0.3">
      <c r="B19" s="81"/>
      <c r="C19" s="94"/>
      <c r="D19" s="95"/>
      <c r="E19" s="96"/>
      <c r="F19" s="94"/>
      <c r="G19" s="94"/>
      <c r="H19" s="94"/>
      <c r="I19" s="94"/>
      <c r="J19" s="81"/>
      <c r="K19" s="81"/>
      <c r="L19" s="81"/>
      <c r="M19" s="94"/>
      <c r="N19" s="81"/>
      <c r="O19" s="81"/>
      <c r="P19" s="81"/>
      <c r="Q19" s="81"/>
      <c r="R19" s="93"/>
    </row>
    <row r="20" spans="2:18" ht="14.25" customHeight="1" x14ac:dyDescent="0.3">
      <c r="B20" s="81"/>
      <c r="C20" s="94"/>
      <c r="D20" s="95"/>
      <c r="E20" s="96"/>
      <c r="F20" s="94"/>
      <c r="G20" s="94"/>
      <c r="H20" s="94"/>
      <c r="I20" s="94"/>
      <c r="J20" s="81"/>
      <c r="K20" s="81"/>
      <c r="L20" s="81"/>
      <c r="M20" s="94"/>
      <c r="N20" s="81"/>
      <c r="O20" s="81"/>
      <c r="P20" s="81"/>
      <c r="Q20" s="81"/>
      <c r="R20" s="93"/>
    </row>
    <row r="21" spans="2:18" ht="14.25" customHeight="1" x14ac:dyDescent="0.3">
      <c r="B21" s="81"/>
      <c r="C21" s="94"/>
      <c r="D21" s="95"/>
      <c r="E21" s="96"/>
      <c r="F21" s="94"/>
      <c r="G21" s="94"/>
      <c r="H21" s="94"/>
      <c r="I21" s="94"/>
      <c r="J21" s="81"/>
      <c r="K21" s="81"/>
      <c r="L21" s="81"/>
      <c r="M21" s="94"/>
      <c r="N21" s="81"/>
      <c r="O21" s="81"/>
      <c r="P21" s="81"/>
      <c r="Q21" s="81"/>
      <c r="R21" s="93"/>
    </row>
    <row r="22" spans="2:18" ht="14.25" customHeight="1" x14ac:dyDescent="0.3">
      <c r="B22" s="81"/>
      <c r="C22" s="94"/>
      <c r="D22" s="95"/>
      <c r="E22" s="96"/>
      <c r="F22" s="94"/>
      <c r="G22" s="94"/>
      <c r="H22" s="94"/>
      <c r="I22" s="94"/>
      <c r="J22" s="81"/>
      <c r="K22" s="81"/>
      <c r="L22" s="81"/>
      <c r="M22" s="94"/>
      <c r="N22" s="81"/>
      <c r="O22" s="81"/>
      <c r="P22" s="81"/>
      <c r="Q22" s="81"/>
      <c r="R22" s="93"/>
    </row>
    <row r="23" spans="2:18" ht="14.25" customHeight="1" x14ac:dyDescent="0.3">
      <c r="B23" s="81"/>
      <c r="C23" s="94"/>
      <c r="D23" s="95"/>
      <c r="E23" s="96"/>
      <c r="F23" s="94"/>
      <c r="G23" s="94"/>
      <c r="H23" s="94"/>
      <c r="I23" s="94"/>
      <c r="J23" s="81"/>
      <c r="K23" s="81"/>
      <c r="L23" s="81"/>
      <c r="M23" s="94"/>
      <c r="N23" s="81"/>
      <c r="O23" s="81"/>
      <c r="P23" s="81"/>
      <c r="Q23" s="81"/>
      <c r="R23" s="93"/>
    </row>
    <row r="24" spans="2:18" ht="14.25" customHeight="1" x14ac:dyDescent="0.3">
      <c r="B24" s="81"/>
      <c r="C24" s="94"/>
      <c r="D24" s="95"/>
      <c r="E24" s="96"/>
      <c r="F24" s="94"/>
      <c r="G24" s="94"/>
      <c r="H24" s="94"/>
      <c r="I24" s="94"/>
      <c r="J24" s="81"/>
      <c r="K24" s="81"/>
      <c r="L24" s="81"/>
      <c r="M24" s="94"/>
      <c r="N24" s="81"/>
      <c r="O24" s="81"/>
      <c r="P24" s="81"/>
      <c r="Q24" s="81"/>
      <c r="R24" s="93"/>
    </row>
    <row r="25" spans="2:18" ht="14.25" customHeight="1" x14ac:dyDescent="0.3">
      <c r="B25" s="81"/>
      <c r="C25" s="94"/>
      <c r="D25" s="95"/>
      <c r="E25" s="96"/>
      <c r="F25" s="94"/>
      <c r="G25" s="94"/>
      <c r="H25" s="94"/>
      <c r="I25" s="94"/>
      <c r="J25" s="81"/>
      <c r="K25" s="81"/>
      <c r="L25" s="81"/>
      <c r="M25" s="94"/>
      <c r="N25" s="81"/>
      <c r="O25" s="81"/>
      <c r="P25" s="81"/>
      <c r="Q25" s="81"/>
      <c r="R25" s="93"/>
    </row>
    <row r="26" spans="2:18" ht="14.25" customHeight="1" x14ac:dyDescent="0.3">
      <c r="B26" s="81"/>
      <c r="C26" s="94"/>
      <c r="D26" s="95"/>
      <c r="E26" s="96"/>
      <c r="F26" s="94"/>
      <c r="G26" s="94"/>
      <c r="H26" s="94"/>
      <c r="I26" s="94"/>
      <c r="J26" s="81"/>
      <c r="K26" s="81"/>
      <c r="L26" s="81"/>
      <c r="M26" s="94"/>
      <c r="N26" s="81"/>
      <c r="O26" s="81"/>
      <c r="P26" s="81"/>
      <c r="Q26" s="81"/>
      <c r="R26" s="93"/>
    </row>
    <row r="27" spans="2:18" ht="14.25" customHeight="1" x14ac:dyDescent="0.3">
      <c r="B27" s="81"/>
      <c r="C27" s="94"/>
      <c r="D27" s="95"/>
      <c r="E27" s="96"/>
      <c r="F27" s="94"/>
      <c r="G27" s="94"/>
      <c r="H27" s="94"/>
      <c r="I27" s="94"/>
      <c r="J27" s="81"/>
      <c r="K27" s="81"/>
      <c r="L27" s="81"/>
      <c r="M27" s="94"/>
      <c r="N27" s="81"/>
      <c r="O27" s="81"/>
      <c r="P27" s="81"/>
      <c r="Q27" s="81"/>
      <c r="R27" s="93"/>
    </row>
    <row r="28" spans="2:18" ht="14.25" customHeight="1" x14ac:dyDescent="0.3">
      <c r="B28" s="81"/>
      <c r="C28" s="94"/>
      <c r="D28" s="95"/>
      <c r="E28" s="96"/>
      <c r="F28" s="94"/>
      <c r="G28" s="94"/>
      <c r="H28" s="94"/>
      <c r="I28" s="94"/>
      <c r="J28" s="81"/>
      <c r="K28" s="81"/>
      <c r="L28" s="81"/>
      <c r="M28" s="94"/>
      <c r="N28" s="81"/>
      <c r="O28" s="81"/>
      <c r="P28" s="81"/>
      <c r="Q28" s="81"/>
      <c r="R28" s="93"/>
    </row>
    <row r="29" spans="2:18" ht="14.25" customHeight="1" x14ac:dyDescent="0.3">
      <c r="B29" s="81"/>
      <c r="C29" s="94"/>
      <c r="D29" s="95"/>
      <c r="E29" s="96"/>
      <c r="F29" s="94"/>
      <c r="G29" s="94"/>
      <c r="H29" s="94"/>
      <c r="I29" s="94"/>
      <c r="J29" s="81"/>
      <c r="K29" s="81"/>
      <c r="L29" s="81"/>
      <c r="M29" s="94"/>
      <c r="N29" s="81"/>
      <c r="O29" s="81"/>
      <c r="P29" s="81"/>
      <c r="Q29" s="81"/>
      <c r="R29" s="93"/>
    </row>
    <row r="30" spans="2:18" ht="14.25" customHeight="1" x14ac:dyDescent="0.3">
      <c r="B30" s="81"/>
      <c r="C30" s="94"/>
      <c r="D30" s="95"/>
      <c r="E30" s="96"/>
      <c r="F30" s="94"/>
      <c r="G30" s="94"/>
      <c r="H30" s="94"/>
      <c r="I30" s="94"/>
      <c r="J30" s="81"/>
      <c r="K30" s="81"/>
      <c r="L30" s="81"/>
      <c r="M30" s="94"/>
      <c r="N30" s="81"/>
      <c r="O30" s="81"/>
      <c r="P30" s="81"/>
      <c r="Q30" s="81"/>
      <c r="R30" s="93"/>
    </row>
    <row r="31" spans="2:18" ht="14.25" customHeight="1" x14ac:dyDescent="0.3">
      <c r="B31" s="81"/>
      <c r="C31" s="94"/>
      <c r="D31" s="95"/>
      <c r="E31" s="96"/>
      <c r="F31" s="94"/>
      <c r="G31" s="94"/>
      <c r="H31" s="94"/>
      <c r="I31" s="94"/>
      <c r="J31" s="81"/>
      <c r="K31" s="81"/>
      <c r="L31" s="81"/>
      <c r="M31" s="94"/>
      <c r="N31" s="81"/>
      <c r="O31" s="81"/>
      <c r="P31" s="81"/>
      <c r="Q31" s="81"/>
      <c r="R31" s="93"/>
    </row>
    <row r="32" spans="2:18" ht="14.25" customHeight="1" x14ac:dyDescent="0.3">
      <c r="B32" s="81"/>
      <c r="C32" s="94"/>
      <c r="D32" s="95"/>
      <c r="E32" s="96"/>
      <c r="F32" s="94"/>
      <c r="G32" s="94"/>
      <c r="H32" s="94"/>
      <c r="I32" s="94"/>
      <c r="J32" s="81"/>
      <c r="K32" s="81"/>
      <c r="L32" s="81"/>
      <c r="M32" s="94"/>
      <c r="N32" s="81"/>
      <c r="O32" s="81"/>
      <c r="P32" s="81"/>
      <c r="Q32" s="81"/>
      <c r="R32" s="93"/>
    </row>
    <row r="33" spans="2:18" ht="14.25" customHeight="1" x14ac:dyDescent="0.3">
      <c r="B33" s="81"/>
      <c r="C33" s="94"/>
      <c r="D33" s="95"/>
      <c r="E33" s="96"/>
      <c r="F33" s="94"/>
      <c r="G33" s="94"/>
      <c r="H33" s="94"/>
      <c r="I33" s="94"/>
      <c r="J33" s="81"/>
      <c r="K33" s="81"/>
      <c r="L33" s="81"/>
      <c r="M33" s="94"/>
      <c r="N33" s="81"/>
      <c r="O33" s="81"/>
      <c r="P33" s="81"/>
      <c r="Q33" s="81"/>
      <c r="R33" s="93"/>
    </row>
    <row r="34" spans="2:18" ht="14.25" customHeight="1" x14ac:dyDescent="0.3">
      <c r="B34" s="81"/>
      <c r="C34" s="94"/>
      <c r="D34" s="95"/>
      <c r="E34" s="96"/>
      <c r="F34" s="94"/>
      <c r="G34" s="94"/>
      <c r="H34" s="94"/>
      <c r="I34" s="94"/>
      <c r="J34" s="81"/>
      <c r="K34" s="81"/>
      <c r="L34" s="81"/>
      <c r="M34" s="94"/>
      <c r="N34" s="81"/>
      <c r="O34" s="81"/>
      <c r="P34" s="81"/>
      <c r="Q34" s="81"/>
      <c r="R34" s="93"/>
    </row>
    <row r="35" spans="2:18" ht="14.25" customHeight="1" x14ac:dyDescent="0.3"/>
    <row r="36" spans="2:18" ht="14.25" customHeight="1" x14ac:dyDescent="0.3"/>
    <row r="37" spans="2:18" ht="14.25" customHeight="1" x14ac:dyDescent="0.3"/>
    <row r="38" spans="2:18" ht="14.25" customHeight="1" x14ac:dyDescent="0.3"/>
    <row r="39" spans="2:18" ht="14.25" customHeight="1" x14ac:dyDescent="0.3"/>
    <row r="40" spans="2:18" ht="14.25" customHeight="1" x14ac:dyDescent="0.3"/>
    <row r="41" spans="2:18" ht="14.25" customHeight="1" x14ac:dyDescent="0.3"/>
    <row r="42" spans="2:18" ht="14.25" customHeight="1" x14ac:dyDescent="0.3"/>
    <row r="43" spans="2:18" ht="14.25" customHeight="1" x14ac:dyDescent="0.3"/>
    <row r="44" spans="2:18" ht="14.25" customHeight="1" x14ac:dyDescent="0.3"/>
    <row r="45" spans="2:18" ht="14.25" customHeight="1" x14ac:dyDescent="0.3"/>
    <row r="46" spans="2:18" ht="14.25" customHeight="1" x14ac:dyDescent="0.3"/>
    <row r="47" spans="2:18" ht="14.25" customHeight="1" x14ac:dyDescent="0.3"/>
    <row r="48" spans="2:1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</sheetData>
  <sheetProtection password="C143" sheet="1" objects="1" scenarios="1"/>
  <mergeCells count="12">
    <mergeCell ref="B14:G14"/>
    <mergeCell ref="O14:Q14"/>
    <mergeCell ref="R8:R11"/>
    <mergeCell ref="B13:G13"/>
    <mergeCell ref="O13:Q13"/>
    <mergeCell ref="B1:E1"/>
    <mergeCell ref="O1:Q1"/>
    <mergeCell ref="H8:H11"/>
    <mergeCell ref="I8:I11"/>
    <mergeCell ref="J8:J11"/>
    <mergeCell ref="K8:K11"/>
    <mergeCell ref="L8:L11"/>
  </mergeCells>
  <conditionalFormatting sqref="B7:B11">
    <cfRule type="expression" priority="2">
      <formula>LEN(TRIM(B7))=0</formula>
    </cfRule>
  </conditionalFormatting>
  <conditionalFormatting sqref="B7:B11">
    <cfRule type="cellIs" priority="3" operator="greaterThanOrEqual">
      <formula>1</formula>
    </cfRule>
  </conditionalFormatting>
  <conditionalFormatting sqref="Q7:Q11">
    <cfRule type="cellIs" priority="4" operator="equal">
      <formula>"NEVYHOVUJE"</formula>
    </cfRule>
    <cfRule type="cellIs" priority="5" operator="equal">
      <formula>"VYHOVUJE"</formula>
    </cfRule>
  </conditionalFormatting>
  <conditionalFormatting sqref="G7:G11">
    <cfRule type="expression" priority="6">
      <formula>LEN(TRIM(#REF!))&gt;0</formula>
    </cfRule>
    <cfRule type="expression" priority="7">
      <formula>LEN(TRIM(#REF!))=0</formula>
    </cfRule>
  </conditionalFormatting>
  <conditionalFormatting sqref="G7:G11">
    <cfRule type="expression" priority="8">
      <formula>LEN(TRIM(#REF!))&gt;0</formula>
    </cfRule>
  </conditionalFormatting>
  <conditionalFormatting sqref="G7:G11">
    <cfRule type="expression" priority="9">
      <formula>LEN(TRIM(#REF!))&gt;0</formula>
    </cfRule>
    <cfRule type="expression" priority="10">
      <formula>LEN(TRIM(#REF!))=0</formula>
    </cfRule>
  </conditionalFormatting>
  <conditionalFormatting sqref="D7">
    <cfRule type="expression" priority="11">
      <formula>LEN(TRIM(D7))=0</formula>
    </cfRule>
  </conditionalFormatting>
  <conditionalFormatting sqref="D8 D11">
    <cfRule type="expression" priority="12">
      <formula>LEN(TRIM(D8))=0</formula>
    </cfRule>
  </conditionalFormatting>
  <conditionalFormatting sqref="D10">
    <cfRule type="expression" priority="13">
      <formula>LEN(TRIM(D10))=0</formula>
    </cfRule>
  </conditionalFormatting>
  <conditionalFormatting sqref="D9">
    <cfRule type="expression" priority="14">
      <formula>LEN(TRIM(D9))=0</formula>
    </cfRule>
  </conditionalFormatting>
  <conditionalFormatting sqref="O7:O11">
    <cfRule type="expression" priority="15">
      <formula>LEN(TRIM(#REF!))&gt;0</formula>
    </cfRule>
    <cfRule type="expression" priority="16">
      <formula>LEN(TRIM(#REF!))=0</formula>
    </cfRule>
  </conditionalFormatting>
  <conditionalFormatting sqref="O7:O11">
    <cfRule type="expression" priority="17">
      <formula>LEN(TRIM(#REF!))&gt;0</formula>
    </cfRule>
  </conditionalFormatting>
  <dataValidations count="3">
    <dataValidation type="list" showInputMessage="1" showErrorMessage="1" sqref="E7:E9 E11">
      <formula1>"ks,bal,sada,"</formula1>
      <formula2>0</formula2>
    </dataValidation>
    <dataValidation type="list" showInputMessage="1" showErrorMessage="1" sqref="I7:I8">
      <formula1>"ANO,NE"</formula1>
      <formula2>0</formula2>
    </dataValidation>
    <dataValidation type="list" allowBlank="1" showInputMessage="1" showErrorMessage="1" sqref="R7">
      <formula1>#REF!</formula1>
      <formula2>0</formula2>
    </dataValidation>
  </dataValidations>
  <hyperlinks>
    <hyperlink ref="K8" r:id="rId1" display="tjakes@kvd.zcu.cz"/>
  </hyperlinks>
  <pageMargins left="0.18333333333333299" right="0.156944444444444" top="0.78749999999999998" bottom="0.78749999999999998" header="0.51180555555555496" footer="0.51180555555555496"/>
  <pageSetup paperSize="9" firstPageNumber="0" orientation="landscape" horizontalDpi="300" verticalDpi="300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14:formula2>
            <xm:f>0</xm:f>
          </x14:formula2>
          <xm:sqref>R8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4</cp:revision>
  <cp:lastPrinted>2014-08-22T08:44:13Z</cp:lastPrinted>
  <dcterms:created xsi:type="dcterms:W3CDTF">2014-03-05T12:43:32Z</dcterms:created>
  <dcterms:modified xsi:type="dcterms:W3CDTF">2020-05-05T08:42:54Z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