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FUNKCE\NABIDKY\ZČU\2020\10-20\"/>
    </mc:Choice>
  </mc:AlternateContent>
  <xr:revisionPtr revIDLastSave="0" documentId="8_{410CD7A3-471A-481D-B990-EEDE1DE79B62}"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potřeby'!$B$1:$P$193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22" l="1"/>
  <c r="J41" i="22"/>
  <c r="J45" i="22"/>
  <c r="J49" i="22"/>
  <c r="J53" i="22"/>
  <c r="J57" i="22"/>
  <c r="J61" i="22"/>
  <c r="J65" i="22"/>
  <c r="J69" i="22"/>
  <c r="J73" i="22"/>
  <c r="J77" i="22"/>
  <c r="J81" i="22"/>
  <c r="J85" i="22"/>
  <c r="J89" i="22"/>
  <c r="J93" i="22"/>
  <c r="J97" i="22"/>
  <c r="J101" i="22"/>
  <c r="J105" i="22"/>
  <c r="J109" i="22"/>
  <c r="J113" i="22"/>
  <c r="J117" i="22"/>
  <c r="J121" i="22"/>
  <c r="J125" i="22"/>
  <c r="J129" i="22"/>
  <c r="J133" i="22"/>
  <c r="J137" i="22"/>
  <c r="J141" i="22"/>
  <c r="J145" i="22"/>
  <c r="J149" i="22"/>
  <c r="J153" i="22"/>
  <c r="J157" i="22"/>
  <c r="J161" i="22"/>
  <c r="J165" i="22"/>
  <c r="J169" i="22"/>
  <c r="J173" i="22"/>
  <c r="J177" i="22"/>
  <c r="J181" i="22"/>
  <c r="J185" i="22"/>
  <c r="J189" i="22"/>
  <c r="J36" i="22"/>
  <c r="K36" i="22"/>
  <c r="J38" i="22"/>
  <c r="K38" i="22"/>
  <c r="J39" i="22"/>
  <c r="K39" i="22"/>
  <c r="J40" i="22"/>
  <c r="K40" i="22"/>
  <c r="J42" i="22"/>
  <c r="K42" i="22"/>
  <c r="J43" i="22"/>
  <c r="K43" i="22"/>
  <c r="J44" i="22"/>
  <c r="K44" i="22"/>
  <c r="J46" i="22"/>
  <c r="K46" i="22"/>
  <c r="J47" i="22"/>
  <c r="K47" i="22"/>
  <c r="J48" i="22"/>
  <c r="K48" i="22"/>
  <c r="J50" i="22"/>
  <c r="K50" i="22"/>
  <c r="J51" i="22"/>
  <c r="K51" i="22"/>
  <c r="J52" i="22"/>
  <c r="K52" i="22"/>
  <c r="J54" i="22"/>
  <c r="K54" i="22"/>
  <c r="J55" i="22"/>
  <c r="K55" i="22"/>
  <c r="J56" i="22"/>
  <c r="K56" i="22"/>
  <c r="J58" i="22"/>
  <c r="K58" i="22"/>
  <c r="J59" i="22"/>
  <c r="K59" i="22"/>
  <c r="J60" i="22"/>
  <c r="K60" i="22"/>
  <c r="J62" i="22"/>
  <c r="K62" i="22"/>
  <c r="J63" i="22"/>
  <c r="K63" i="22"/>
  <c r="J64" i="22"/>
  <c r="K64" i="22"/>
  <c r="J66" i="22"/>
  <c r="K66" i="22"/>
  <c r="J67" i="22"/>
  <c r="K67" i="22"/>
  <c r="J68" i="22"/>
  <c r="K68" i="22"/>
  <c r="J70" i="22"/>
  <c r="K70" i="22"/>
  <c r="J71" i="22"/>
  <c r="K71" i="22"/>
  <c r="J72" i="22"/>
  <c r="K72" i="22"/>
  <c r="J74" i="22"/>
  <c r="K74" i="22"/>
  <c r="J75" i="22"/>
  <c r="K75" i="22"/>
  <c r="J76" i="22"/>
  <c r="K76" i="22"/>
  <c r="K77" i="22"/>
  <c r="J78" i="22"/>
  <c r="K78" i="22"/>
  <c r="J79" i="22"/>
  <c r="K79" i="22"/>
  <c r="J80" i="22"/>
  <c r="K80" i="22"/>
  <c r="K81" i="22"/>
  <c r="J82" i="22"/>
  <c r="K82" i="22"/>
  <c r="J83" i="22"/>
  <c r="K83" i="22"/>
  <c r="J84" i="22"/>
  <c r="K84" i="22"/>
  <c r="K85" i="22"/>
  <c r="J86" i="22"/>
  <c r="K86" i="22"/>
  <c r="J87" i="22"/>
  <c r="K87" i="22"/>
  <c r="J88" i="22"/>
  <c r="K88" i="22"/>
  <c r="K89" i="22"/>
  <c r="J90" i="22"/>
  <c r="K90" i="22"/>
  <c r="J91" i="22"/>
  <c r="K91" i="22"/>
  <c r="J92" i="22"/>
  <c r="K92" i="22"/>
  <c r="K93" i="22"/>
  <c r="J94" i="22"/>
  <c r="K94" i="22"/>
  <c r="J95" i="22"/>
  <c r="K95" i="22"/>
  <c r="J96" i="22"/>
  <c r="K96" i="22"/>
  <c r="K97" i="22"/>
  <c r="J98" i="22"/>
  <c r="K98" i="22"/>
  <c r="J99" i="22"/>
  <c r="K99" i="22"/>
  <c r="J100" i="22"/>
  <c r="K100" i="22"/>
  <c r="K101" i="22"/>
  <c r="J102" i="22"/>
  <c r="K102" i="22"/>
  <c r="J103" i="22"/>
  <c r="K103" i="22"/>
  <c r="J104" i="22"/>
  <c r="K104" i="22"/>
  <c r="K105" i="22"/>
  <c r="J106" i="22"/>
  <c r="K106" i="22"/>
  <c r="J107" i="22"/>
  <c r="K107" i="22"/>
  <c r="J108" i="22"/>
  <c r="K108" i="22"/>
  <c r="K109" i="22"/>
  <c r="J110" i="22"/>
  <c r="K110" i="22"/>
  <c r="J111" i="22"/>
  <c r="K111" i="22"/>
  <c r="J112" i="22"/>
  <c r="K112" i="22"/>
  <c r="K113" i="22"/>
  <c r="J114" i="22"/>
  <c r="K114" i="22"/>
  <c r="J115" i="22"/>
  <c r="K115" i="22"/>
  <c r="J116" i="22"/>
  <c r="K116" i="22"/>
  <c r="K117" i="22"/>
  <c r="J118" i="22"/>
  <c r="K118" i="22"/>
  <c r="J119" i="22"/>
  <c r="K119" i="22"/>
  <c r="J120" i="22"/>
  <c r="K120" i="22"/>
  <c r="K121" i="22"/>
  <c r="J122" i="22"/>
  <c r="K122" i="22"/>
  <c r="J123" i="22"/>
  <c r="K123" i="22"/>
  <c r="J124" i="22"/>
  <c r="K124" i="22"/>
  <c r="K125" i="22"/>
  <c r="J126" i="22"/>
  <c r="K126" i="22"/>
  <c r="J127" i="22"/>
  <c r="K127" i="22"/>
  <c r="J128" i="22"/>
  <c r="K128" i="22"/>
  <c r="K129" i="22"/>
  <c r="J130" i="22"/>
  <c r="K130" i="22"/>
  <c r="J131" i="22"/>
  <c r="K131" i="22"/>
  <c r="J132" i="22"/>
  <c r="K132" i="22"/>
  <c r="K133" i="22"/>
  <c r="J134" i="22"/>
  <c r="K134" i="22"/>
  <c r="J135" i="22"/>
  <c r="K135" i="22"/>
  <c r="J136" i="22"/>
  <c r="K136" i="22"/>
  <c r="K137" i="22"/>
  <c r="J138" i="22"/>
  <c r="K138" i="22"/>
  <c r="J139" i="22"/>
  <c r="K139" i="22"/>
  <c r="J140" i="22"/>
  <c r="K140" i="22"/>
  <c r="K141" i="22"/>
  <c r="J142" i="22"/>
  <c r="K142" i="22"/>
  <c r="J143" i="22"/>
  <c r="K143" i="22"/>
  <c r="J144" i="22"/>
  <c r="K144" i="22"/>
  <c r="K145" i="22"/>
  <c r="J146" i="22"/>
  <c r="K146" i="22"/>
  <c r="J147" i="22"/>
  <c r="K147" i="22"/>
  <c r="J148" i="22"/>
  <c r="K148" i="22"/>
  <c r="K149" i="22"/>
  <c r="J150" i="22"/>
  <c r="K150" i="22"/>
  <c r="J151" i="22"/>
  <c r="K151" i="22"/>
  <c r="J152" i="22"/>
  <c r="K152" i="22"/>
  <c r="K153" i="22"/>
  <c r="J154" i="22"/>
  <c r="K154" i="22"/>
  <c r="J155" i="22"/>
  <c r="K155" i="22"/>
  <c r="J156" i="22"/>
  <c r="K156" i="22"/>
  <c r="K157" i="22"/>
  <c r="J158" i="22"/>
  <c r="K158" i="22"/>
  <c r="J159" i="22"/>
  <c r="K159" i="22"/>
  <c r="J160" i="22"/>
  <c r="K160" i="22"/>
  <c r="K161" i="22"/>
  <c r="J162" i="22"/>
  <c r="K162" i="22"/>
  <c r="J163" i="22"/>
  <c r="K163" i="22"/>
  <c r="J164" i="22"/>
  <c r="K164" i="22"/>
  <c r="K165" i="22"/>
  <c r="J166" i="22"/>
  <c r="K166" i="22"/>
  <c r="J167" i="22"/>
  <c r="K167" i="22"/>
  <c r="J168" i="22"/>
  <c r="K168" i="22"/>
  <c r="K169" i="22"/>
  <c r="J170" i="22"/>
  <c r="K170" i="22"/>
  <c r="J171" i="22"/>
  <c r="K171" i="22"/>
  <c r="J172" i="22"/>
  <c r="K172" i="22"/>
  <c r="K173" i="22"/>
  <c r="J174" i="22"/>
  <c r="K174" i="22"/>
  <c r="J175" i="22"/>
  <c r="K175" i="22"/>
  <c r="J176" i="22"/>
  <c r="K176" i="22"/>
  <c r="K177" i="22"/>
  <c r="J178" i="22"/>
  <c r="K178" i="22"/>
  <c r="J179" i="22"/>
  <c r="K179" i="22"/>
  <c r="J180" i="22"/>
  <c r="K180" i="22"/>
  <c r="K181" i="22"/>
  <c r="J182" i="22"/>
  <c r="K182" i="22"/>
  <c r="J183" i="22"/>
  <c r="K183" i="22"/>
  <c r="J184" i="22"/>
  <c r="K184" i="22"/>
  <c r="K185" i="22"/>
  <c r="J186" i="22"/>
  <c r="K186" i="22"/>
  <c r="J187" i="22"/>
  <c r="K187" i="22"/>
  <c r="J188" i="22"/>
  <c r="K188" i="22"/>
  <c r="K189" i="22"/>
  <c r="J190" i="22"/>
  <c r="K190" i="22"/>
  <c r="K73" i="22" l="1"/>
  <c r="K69" i="22"/>
  <c r="K65" i="22"/>
  <c r="K61" i="22"/>
  <c r="K57" i="22"/>
  <c r="K53" i="22"/>
  <c r="K49" i="22"/>
  <c r="K45" i="22"/>
  <c r="K41" i="22"/>
  <c r="K37" i="22"/>
  <c r="G125" i="22" l="1"/>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24" i="22"/>
  <c r="G123"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193" i="22" l="1"/>
  <c r="I193" i="22" l="1"/>
</calcChain>
</file>

<file path=xl/sharedStrings.xml><?xml version="1.0" encoding="utf-8"?>
<sst xmlns="http://schemas.openxmlformats.org/spreadsheetml/2006/main" count="589" uniqueCount="322">
  <si>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</si>
  <si>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</si>
  <si>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</si>
  <si>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</si>
  <si>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</si>
  <si>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</si>
  <si>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</si>
  <si>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</si>
  <si>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</si>
  <si>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</si>
  <si>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</si>
  <si>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ks</t>
  </si>
  <si>
    <t>Odkladač dokumentů stohovatelný - kouřový</t>
  </si>
  <si>
    <t>Spisové desky s tkanicemi</t>
  </si>
  <si>
    <t xml:space="preserve">Podložka A4 s klipem jednoduchá </t>
  </si>
  <si>
    <t>Podložka A4 s klipem uzaviratelná</t>
  </si>
  <si>
    <t>Euroobal A4 - hladký</t>
  </si>
  <si>
    <t>bal</t>
  </si>
  <si>
    <t xml:space="preserve">Euroobal A4 - klopa </t>
  </si>
  <si>
    <t>Euroobal A4 - rozšířený</t>
  </si>
  <si>
    <t xml:space="preserve">Blok A5 lepený čistý </t>
  </si>
  <si>
    <t>Blok A5 lepený čtvereček</t>
  </si>
  <si>
    <t xml:space="preserve">Blok A4 lepený čistý </t>
  </si>
  <si>
    <t>Blok A4 lepený čtvereček</t>
  </si>
  <si>
    <t xml:space="preserve">Blok A5 boční spirála čistý </t>
  </si>
  <si>
    <t xml:space="preserve">Blok A5 boční spirála linka </t>
  </si>
  <si>
    <t xml:space="preserve">Blok A4 boční spirála čistý </t>
  </si>
  <si>
    <t>Blok A4 boční spirála linka</t>
  </si>
  <si>
    <t xml:space="preserve">Blok A4 boční spirála čtvereček </t>
  </si>
  <si>
    <t>Blok A4 horní spirála čistý</t>
  </si>
  <si>
    <t>Blok A4 horní spirála, čtvereček</t>
  </si>
  <si>
    <t>Sešit A5 linka</t>
  </si>
  <si>
    <t>Sešit A5 čtvereček</t>
  </si>
  <si>
    <t xml:space="preserve">Sešit A4 čistý </t>
  </si>
  <si>
    <t>Sešit A4 linka</t>
  </si>
  <si>
    <t>Sešit A4 čtvereček</t>
  </si>
  <si>
    <t>Záznamní kniha A4 - linka</t>
  </si>
  <si>
    <t xml:space="preserve">Papír kancelářský A4 kvalita "A" </t>
  </si>
  <si>
    <t xml:space="preserve">Papír kancelářský A4 kvalita"B"  </t>
  </si>
  <si>
    <t>Obálky bublinkové bílé 180x260 /D1/</t>
  </si>
  <si>
    <t xml:space="preserve">Obálky bublinkové bílé 220x330 </t>
  </si>
  <si>
    <t>Obálky bublinkové bílé 270x360</t>
  </si>
  <si>
    <t>Obálky C6 114 x 162 mm</t>
  </si>
  <si>
    <t>Obálky C5 162 x 229 mm</t>
  </si>
  <si>
    <t>Taška obchodní - obálka A4/dno</t>
  </si>
  <si>
    <t>Taška obchodní textil- obálka A4/dno</t>
  </si>
  <si>
    <t>Taška obchodní - obálka A5/dno</t>
  </si>
  <si>
    <t>Lepicí guma - snímatelné čtverečky</t>
  </si>
  <si>
    <t>Lepicí páska s odvíječem lepenky 19mm</t>
  </si>
  <si>
    <t>Vysoká lepicí síla a okamžitá přilnavost. Vhodné na  papír, karton, nevysychá, neobsahuje rozpouštědla.</t>
  </si>
  <si>
    <t>Tužka HB 2 s pryží</t>
  </si>
  <si>
    <t xml:space="preserve">Mikro tužka 0,5 </t>
  </si>
  <si>
    <t>0,5 mm, plast tělo, guma, výsuvný hrot, pogumovaný úchop.</t>
  </si>
  <si>
    <t xml:space="preserve">Mikro tužka 0,7 </t>
  </si>
  <si>
    <t>0,7 mm, plast tělo, guma, výsuvný hrot, pogumovaný úchop.</t>
  </si>
  <si>
    <t>Tuhy do mikrotužky 0,5 HB,B</t>
  </si>
  <si>
    <t>Tuhy do mikrotužky 0,7 HB,B</t>
  </si>
  <si>
    <t>Kovová tužka (versatilka)</t>
  </si>
  <si>
    <t>Tuhy do kovové tužky (versatilky)</t>
  </si>
  <si>
    <t>Propisovací tužka</t>
  </si>
  <si>
    <t>Kuličkové pero na řetízku</t>
  </si>
  <si>
    <t xml:space="preserve">ks </t>
  </si>
  <si>
    <t>Velmi jemný plastický hrot , šíře stopy 0,3 mm.</t>
  </si>
  <si>
    <t>Popisovač lihový 0,6 mm - sada 4ks</t>
  </si>
  <si>
    <t>sada</t>
  </si>
  <si>
    <t>Popisovač CD/DVD  1 mm</t>
  </si>
  <si>
    <t>Popisovač tabulový 2,5 mm - sada 4ks</t>
  </si>
  <si>
    <t>Zvýrazňovač 1-4 mm, sada 4ks</t>
  </si>
  <si>
    <t>Zvýrazňovač 1-4 mm - sada 6ks</t>
  </si>
  <si>
    <t>Zvýrazňovač  1 - 4,6 mm - sada 4ks</t>
  </si>
  <si>
    <t>Kalíšek na tužky</t>
  </si>
  <si>
    <t>Kovový koš na papír</t>
  </si>
  <si>
    <t>Miska na spony</t>
  </si>
  <si>
    <t>Bublinková folie 50 cm x 10 m</t>
  </si>
  <si>
    <t xml:space="preserve">Čisticí sprej na obrazovky </t>
  </si>
  <si>
    <t>Čistící souprava na LCD monitory (pěna+utěrka)</t>
  </si>
  <si>
    <t>Čistič na bílé tabule</t>
  </si>
  <si>
    <t xml:space="preserve">Čisticí houba magnetická na bílé tabule </t>
  </si>
  <si>
    <t xml:space="preserve">Spojovače No.10 </t>
  </si>
  <si>
    <t xml:space="preserve">Spojovače 24/6  </t>
  </si>
  <si>
    <t>Spony kancelářské  32</t>
  </si>
  <si>
    <t>Spony dopisní barevné 32</t>
  </si>
  <si>
    <t xml:space="preserve">Připínáčky </t>
  </si>
  <si>
    <t xml:space="preserve">Kalkulátor  </t>
  </si>
  <si>
    <t>Korekční strojek jednorázový</t>
  </si>
  <si>
    <t>Korekční pero</t>
  </si>
  <si>
    <t xml:space="preserve">Laminovací folie A4 /100mic </t>
  </si>
  <si>
    <t>Rychlouzavírací sáčky 4x6</t>
  </si>
  <si>
    <t>Rychlouzavírací sáčky 8x12</t>
  </si>
  <si>
    <t>Rychlouzavírací sáčky 20x30</t>
  </si>
  <si>
    <t>Kniha podpisová A4</t>
  </si>
  <si>
    <t>Nůžky kancelářské střední</t>
  </si>
  <si>
    <t xml:space="preserve">Pryž </t>
  </si>
  <si>
    <t>Pryž v tužce, posuvná</t>
  </si>
  <si>
    <t>Ořezávátko dvojité se zásobníkem</t>
  </si>
  <si>
    <t>Trojúhelník 45</t>
  </si>
  <si>
    <t>ANO</t>
  </si>
  <si>
    <t>Obálka PVC se zipem A5 - čirá</t>
  </si>
  <si>
    <t>Obálka PVC se zipem A4 - čirá</t>
  </si>
  <si>
    <t>Obaly "L" A4 - čirá</t>
  </si>
  <si>
    <t>Blok lepený barevný - špalík 8-9 x 8-9 cm</t>
  </si>
  <si>
    <t>Samolepící záložky 20 x 50 mm - 4 barvy</t>
  </si>
  <si>
    <t xml:space="preserve">Záznamník kroužkový A5 </t>
  </si>
  <si>
    <t xml:space="preserve">Papír kancelářský A3 kvalita"B"  </t>
  </si>
  <si>
    <t>Kopírovací karton bílý A4 220g</t>
  </si>
  <si>
    <t>Obálky DL 110 x 220 mm - bez okénka</t>
  </si>
  <si>
    <t>Obálky DL 110 x 220 mm - s okénkem</t>
  </si>
  <si>
    <t>Obálky B4 , 250 x 353 mm</t>
  </si>
  <si>
    <t>Popisovač - 0,3 mm - sada 4ks</t>
  </si>
  <si>
    <t>Popisovač lihový 1mm - sada 4ks</t>
  </si>
  <si>
    <t>Popisovač na flipchart 2,5 mm - sada 4ks</t>
  </si>
  <si>
    <t xml:space="preserve">Rozešívačka </t>
  </si>
  <si>
    <t>Spony aktové 50</t>
  </si>
  <si>
    <t>Klip kovový 19</t>
  </si>
  <si>
    <t>Klip kovový 25</t>
  </si>
  <si>
    <t>Klip kovový 32</t>
  </si>
  <si>
    <t>Klip kovový 41</t>
  </si>
  <si>
    <t>Korekční strojek 4,2 + náplň</t>
  </si>
  <si>
    <t xml:space="preserve">Motouz trikolora </t>
  </si>
  <si>
    <t>Motouz PP juta barevný umělý</t>
  </si>
  <si>
    <t>Kancelářské potřeby (II.) - 010 - 2020 (KP-(II.)-010-2020)</t>
  </si>
  <si>
    <t>Priloha_c._1_KS_technicke_specifikace_KP-(II.)-010-2020</t>
  </si>
  <si>
    <t>Název</t>
  </si>
  <si>
    <t>Měrná jednotka [MJ]</t>
  </si>
  <si>
    <t xml:space="preserve">Popis </t>
  </si>
  <si>
    <t>Maximální cena za jednotlivé položky 
 v Kč BEZ DPH</t>
  </si>
  <si>
    <t xml:space="preserve">Fakturace </t>
  </si>
  <si>
    <t>Samostatná faktura</t>
  </si>
  <si>
    <t>Financováno
 z projektových finančních prostředků</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</si>
  <si>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</si>
  <si>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r>
      <rPr>
        <b/>
        <sz val="11"/>
        <color theme="1"/>
        <rFont val="Calibri"/>
        <family val="2"/>
        <charset val="238"/>
        <scheme val="minor"/>
      </rPr>
      <t xml:space="preserve">Název: </t>
    </r>
    <r>
      <rPr>
        <sz val="11"/>
        <color theme="1"/>
        <rFont val="Calibri"/>
        <family val="2"/>
        <charset val="238"/>
        <scheme val="minor"/>
      </rPr>
      <t xml:space="preserve">Výpočetní a experimentální design pokročilých materiálů s novými funkcionalitami (VEDPMNF)
</t>
    </r>
    <r>
      <rPr>
        <b/>
        <sz val="11"/>
        <color theme="1"/>
        <rFont val="Calibri"/>
        <family val="2"/>
        <charset val="238"/>
        <scheme val="minor"/>
      </rPr>
      <t xml:space="preserve">Číslo projektu: </t>
    </r>
    <r>
      <rPr>
        <sz val="11"/>
        <color theme="1"/>
        <rFont val="Calibri"/>
        <family val="2"/>
        <charset val="238"/>
        <scheme val="minor"/>
      </rPr>
      <t>CZ.02.1.01/0.0/0.0/15_003/0000358</t>
    </r>
  </si>
  <si>
    <t>Kontaktní osoba 
k převzetí zboží</t>
  </si>
  <si>
    <t xml:space="preserve">Místo dodání </t>
  </si>
  <si>
    <t>NTC-RAM - Kateřina Štětková,
Tel.: 37763 4731,
kstetkov@ntc.zcu.cz</t>
  </si>
  <si>
    <t>Teslova 9a,
301 00 Plzeň,
Nové technologie-výzkumné centrum,
Výzkum pokročilých materiálů, 
místnost TG 202</t>
  </si>
  <si>
    <t>KME - Jana Nocarová,
Tel.: 37763 2301</t>
  </si>
  <si>
    <t>Technická 8, 
301 00 Plzeň,
Fakulta aplikovaných věd -
Katedra mechaniky, 
místnost UN 432</t>
  </si>
  <si>
    <t>Název projektu: PUNTIS
Číslo projektu: LO1506</t>
  </si>
  <si>
    <r>
      <t xml:space="preserve">Box na spisy s gumou - PP min. 0,5 mm - barva </t>
    </r>
    <r>
      <rPr>
        <b/>
        <sz val="11"/>
        <rFont val="Calibri"/>
        <family val="2"/>
        <charset val="238"/>
      </rPr>
      <t>růžová, modrá</t>
    </r>
  </si>
  <si>
    <t>Box na formát A4, polypropylen min. 0,5 mm, zajišťovací gumička.
Kapacita min. 250 - 300 listů (80 g/m2).</t>
  </si>
  <si>
    <r>
      <t>Obálka plastová PVC s patentem /druk/ A6 -</t>
    </r>
    <r>
      <rPr>
        <b/>
        <sz val="11"/>
        <rFont val="Calibri"/>
        <family val="2"/>
        <charset val="238"/>
      </rPr>
      <t xml:space="preserve"> červená</t>
    </r>
  </si>
  <si>
    <t>Kvalitní průhledný polypropylen, zavírání jedním drukem (patentem) na delší straně.</t>
  </si>
  <si>
    <r>
      <t xml:space="preserve">Obálka plastová PVC s patentem /druk/ A5 - </t>
    </r>
    <r>
      <rPr>
        <b/>
        <sz val="11"/>
        <rFont val="Calibri"/>
        <family val="2"/>
        <charset val="238"/>
      </rPr>
      <t>modrá</t>
    </r>
  </si>
  <si>
    <r>
      <t xml:space="preserve">Obálka plastová PVC s patentem /druk/ A4 - </t>
    </r>
    <r>
      <rPr>
        <b/>
        <sz val="11"/>
        <rFont val="Calibri"/>
        <family val="2"/>
        <charset val="238"/>
      </rPr>
      <t>žlutá</t>
    </r>
  </si>
  <si>
    <t>Odkladač dokumentů, pro dokumenty do formátu A4+ , transparentní materiál, stohování kolmo i dvěma způsoby předsazeně, rozměry 255 x 70 x 360 mm (š x v x h).</t>
  </si>
  <si>
    <t>Polypropylen min. 500 mic., formát A4, průměr kroužků 15 mm, šíře hřbetu 2 cm, čtyřkroužková mechanika, kapacita cca 70 listů, potiskovatelné.</t>
  </si>
  <si>
    <t>Plast, formát A4, šíře hřbetu 3,5 cm, průměr kroužků 25 mm, kapacita cca 190 listů, hřbetní kapsa se štítkem na popisky.</t>
  </si>
  <si>
    <r>
      <t>Pořadač pákový A4 - 5cm -</t>
    </r>
    <r>
      <rPr>
        <b/>
        <sz val="11"/>
        <rFont val="Calibri"/>
        <family val="2"/>
        <charset val="238"/>
      </rPr>
      <t xml:space="preserve"> červený</t>
    </r>
  </si>
  <si>
    <r>
      <t xml:space="preserve">Pořadač 4-kroužkový A4 - 3,5 cm - </t>
    </r>
    <r>
      <rPr>
        <b/>
        <sz val="11"/>
        <rFont val="Calibri"/>
        <family val="2"/>
        <charset val="238"/>
      </rPr>
      <t>červený</t>
    </r>
  </si>
  <si>
    <r>
      <t xml:space="preserve">Pořadač 4-kroužkový A4 - 2 cm - </t>
    </r>
    <r>
      <rPr>
        <b/>
        <sz val="11"/>
        <rFont val="Calibri"/>
        <family val="2"/>
        <charset val="238"/>
      </rPr>
      <t>červený</t>
    </r>
  </si>
  <si>
    <r>
      <t xml:space="preserve">Odkladač dokumentů stohovatelný - </t>
    </r>
    <r>
      <rPr>
        <b/>
        <sz val="11"/>
        <rFont val="Calibri"/>
        <family val="2"/>
        <charset val="238"/>
      </rPr>
      <t>kouřový</t>
    </r>
  </si>
  <si>
    <t>Vnějšek plast, vnitřek hladký papír, formát A4, šíře 50 cm.</t>
  </si>
  <si>
    <r>
      <t>Pořadač pákový A4 - 7,5 cm -</t>
    </r>
    <r>
      <rPr>
        <b/>
        <sz val="11"/>
        <rFont val="Calibri"/>
        <family val="2"/>
        <charset val="238"/>
      </rPr>
      <t xml:space="preserve"> červený</t>
    </r>
  </si>
  <si>
    <t>Vnějšek plast, vnitřek hladký papír.</t>
  </si>
  <si>
    <t xml:space="preserve">Formát A4, lepenka potažená papírem.  </t>
  </si>
  <si>
    <t>Formát A4, plast, kovový klip.</t>
  </si>
  <si>
    <t>Formát A4, plast, kovový klip, uzavíratelná (pro řidiče).</t>
  </si>
  <si>
    <r>
      <t xml:space="preserve">Rychlovazače PVC, A4 - </t>
    </r>
    <r>
      <rPr>
        <b/>
        <sz val="11"/>
        <rFont val="Calibri"/>
        <family val="2"/>
        <charset val="238"/>
      </rPr>
      <t>modré</t>
    </r>
  </si>
  <si>
    <t>Formát A4, přední strana průhledná, zadní barevná.</t>
  </si>
  <si>
    <r>
      <t>Desky odkládací A4, bez klop, ekokarton -</t>
    </r>
    <r>
      <rPr>
        <b/>
        <sz val="11"/>
        <rFont val="Calibri"/>
        <family val="2"/>
        <charset val="238"/>
      </rPr>
      <t xml:space="preserve"> modré</t>
    </r>
  </si>
  <si>
    <r>
      <t xml:space="preserve">Desky odkládací A4, 3 klopy, prešpán - </t>
    </r>
    <r>
      <rPr>
        <b/>
        <sz val="11"/>
        <rFont val="Calibri"/>
        <family val="2"/>
        <charset val="238"/>
      </rPr>
      <t>modré</t>
    </r>
  </si>
  <si>
    <t>Pro vkládání dokumentů do velikosti A4, prešpán.</t>
  </si>
  <si>
    <r>
      <t xml:space="preserve">Desky odkládací A4, 3 klopy PP - neprůhl. </t>
    </r>
    <r>
      <rPr>
        <b/>
        <sz val="11"/>
        <rFont val="Calibri"/>
        <family val="2"/>
        <charset val="238"/>
      </rPr>
      <t>žlutá</t>
    </r>
  </si>
  <si>
    <t>Formát A4, polypropylen, neprůhledné, zajišťovací gumička.</t>
  </si>
  <si>
    <r>
      <t>Desky s gumičkou A4, 3 klopy, prešpán -</t>
    </r>
    <r>
      <rPr>
        <b/>
        <sz val="11"/>
        <rFont val="Calibri"/>
        <family val="2"/>
        <charset val="238"/>
      </rPr>
      <t xml:space="preserve"> žluté</t>
    </r>
  </si>
  <si>
    <t>Odkládací desky A4, prešpán 350 g, zajišťovací gumička.</t>
  </si>
  <si>
    <t xml:space="preserve">Pro vkládání dokumentů do velikosti A4, ekokarton 250g. </t>
  </si>
  <si>
    <t>Čiré, min. 45 mic. Balení min. 100 ks.</t>
  </si>
  <si>
    <t>Čiré, obal otevřený z boční strany s klopou, polypropylen, euroděrování, min. 100 mic. Balení min. 10 ks.</t>
  </si>
  <si>
    <t>Formát A4 rozšířený na 220 mm, typ otvírání „U“, rozměr 220 x 300 mm, kapacita až 70 listů, polypropylen, tloušťka min. 50 mic. Balení min. 50 ks.</t>
  </si>
  <si>
    <t>Blok lepený bílý - špalík 8-9 x 8-9 cm</t>
  </si>
  <si>
    <t>Slepený špalíček bílých papírů.</t>
  </si>
  <si>
    <t xml:space="preserve">Samolepící bločky 38 x 51 mm, 4x neon  </t>
  </si>
  <si>
    <t>Samolepicí blok, každý lístek má podél jedné strany lepivý pásek. 4 barvy po 50 listech v balení.</t>
  </si>
  <si>
    <t>Samolepicí bločky 38 x 51 mm, 3x žlutý</t>
  </si>
  <si>
    <t>Samolepicí blok, žlutá barva, každý lístek má podél jedné strany lepivý pásek. 3 ks po 100 listech v balení.</t>
  </si>
  <si>
    <t>Samolepicí blok  76 x 76 mm - žlutý - 100 listů</t>
  </si>
  <si>
    <t>Nezanechává stopy lepidla. Min. 100 listů v bločku.</t>
  </si>
  <si>
    <t>Min. 50 listů, lepená vazba.</t>
  </si>
  <si>
    <t>Min. 50 listů, spirála vlevo.</t>
  </si>
  <si>
    <t xml:space="preserve">Min. 50 listů, spirála vlevo. </t>
  </si>
  <si>
    <t>Min.40 listů, horní vinutá spirála, papír bezdřevý, bělený.</t>
  </si>
  <si>
    <t xml:space="preserve">Min. 40 listů. </t>
  </si>
  <si>
    <t xml:space="preserve">Min. 100 listů, bělený bezdřevý papír, šitá vazba, laminovaný povrch desek.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</si>
  <si>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</si>
  <si>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</si>
  <si>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 xml:space="preserve">Obálky bublinkové bílé 120x175 + 50 </t>
  </si>
  <si>
    <t>Samolepicí, odtrhovací proužek, vzduchová ochranná vrstva, vhodné pro zasílání křehkých předmětů. 
Min. 10 ks v balení.</t>
  </si>
  <si>
    <t>Samolepicí, odtrhovací proužek, vzduchová ochranná vrstva, vhodné pro zasílání křehkých předmětů.
Min. 10 ks v balení.</t>
  </si>
  <si>
    <t>Samolepící, 1 bal/ 50ks.</t>
  </si>
  <si>
    <t>Samolepící, 1 bal/50ks.</t>
  </si>
  <si>
    <t>Obálky bílé samolepící se dnem A4.</t>
  </si>
  <si>
    <t>Obálky se dnem vyztužené /textil/ samolepící.</t>
  </si>
  <si>
    <t>Obálky bílé samolepící se dnem A5.</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</si>
  <si>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Min.60 ks v balení.</t>
  </si>
  <si>
    <t>Lepící páska 19 mm x 66 m  transparentní</t>
  </si>
  <si>
    <t>Lepicí páska 38 mm x 66 m transparentní</t>
  </si>
  <si>
    <t>Lepicí páska 50 mm x 66 m transparentní</t>
  </si>
  <si>
    <t>Lepicí páska 50 mm x 66 m hnědá</t>
  </si>
  <si>
    <t>Kvalitní lepicí páska průhledná.</t>
  </si>
  <si>
    <t>Kvalitní balicí páska hnědá.</t>
  </si>
  <si>
    <t>Polypropylenová oboustranná lepicí páska, univerzální použití, možnost použít pro podlahové krytiny a koberce.</t>
  </si>
  <si>
    <t xml:space="preserve">Polypropylenová oboustranná lepicí páska, univerzální použití,  možnost použít pro podlahové krytiny a koberce. </t>
  </si>
  <si>
    <t>Lepicí páska oboustranná 25 mm x 10 m</t>
  </si>
  <si>
    <t>Lepicí páska oboustranná 50 mm x 10 m</t>
  </si>
  <si>
    <t>Lepicí páska 33 m × 19 mm, transparentní,odvíječ s kovovým nožem.</t>
  </si>
  <si>
    <t>Lepicí páska s odvíječem lepenky 19 mm</t>
  </si>
  <si>
    <t xml:space="preserve">Lepící páska do stolních odvíječů - náplň 19 mm </t>
  </si>
  <si>
    <t>Transparentní lepicí páska vhodná do stolních odvíječů, šíře19 mm, návin min. 30 m.</t>
  </si>
  <si>
    <t>Lepicí tyčinka min. 20 g</t>
  </si>
  <si>
    <t>Vysoká lepicí síla a okamžitá přilnavost. Vhodné na papír, karton, nevysychá, neobsahuje rozpouštědla.</t>
  </si>
  <si>
    <t>Klasická tužka s pryží, tvrdost HB.</t>
  </si>
  <si>
    <t>Min. 12 tuh v balení.</t>
  </si>
  <si>
    <t>Vyměnítelná tuha.</t>
  </si>
  <si>
    <t xml:space="preserve">Vyměnitelná náplň F - 411, modrý inkoust, jehlový hrot 0,5 mm pro extra jemné psaní, plastové tělo, pogumovaný úchop pro příjemnější držení, stiskací mechanismus, kovový hrot. </t>
  </si>
  <si>
    <t>Komptibilní s pol.č. 68. Min. 6 ks v balení.</t>
  </si>
  <si>
    <r>
      <t xml:space="preserve">Gelové pero 0,5 mm - </t>
    </r>
    <r>
      <rPr>
        <b/>
        <sz val="11"/>
        <rFont val="Calibri"/>
        <family val="2"/>
        <charset val="238"/>
      </rPr>
      <t>modrá náplň</t>
    </r>
  </si>
  <si>
    <t>Stiskací mechanismus, vyměnitelná gelová náplň, plastové tělo, jehlový hrot 0,5 mm pro tenké psaní.</t>
  </si>
  <si>
    <t xml:space="preserve">Kompatibilní s pol.č. 71 Gelové pero 0,5mm. </t>
  </si>
  <si>
    <t>Náplň do gelového pera - 0,5 modrá</t>
  </si>
  <si>
    <t xml:space="preserve">Kuličkové pero ve stojánku s řetízkem, modrá výměnná náplň, plastové provedení, lze přilepit k desce. </t>
  </si>
  <si>
    <r>
      <t>Popisovač 0,3 mm -</t>
    </r>
    <r>
      <rPr>
        <b/>
        <sz val="11"/>
        <rFont val="Calibri"/>
        <family val="2"/>
        <charset val="238"/>
      </rPr>
      <t xml:space="preserve"> černý</t>
    </r>
  </si>
  <si>
    <t>Voděodolný, otěruvzdorný inkoust, šíře stopy 0,6mm, ventilační uzávěr, na papír, folie, sklo, plasty, polystyrén. Sada: barvy černá, zelená, červená, modrá.</t>
  </si>
  <si>
    <r>
      <t>Popisovač lihový 1mm -</t>
    </r>
    <r>
      <rPr>
        <b/>
        <sz val="11"/>
        <rFont val="Calibri"/>
        <family val="2"/>
        <charset val="238"/>
      </rPr>
      <t xml:space="preserve"> černý</t>
    </r>
  </si>
  <si>
    <t>Voděodolný, otěruvzdorný inkoust , vláknový hrot, ergonomický úchop, šíře stopy 1 mm, ventilační uzávěry, na fólie, filmy, sklo, plasty.</t>
  </si>
  <si>
    <t xml:space="preserve">Permanentní popisovač, kulatý hrot, šíře stopy 2 mm, popisovač se speciálním inkoustem pro popis CD a DVD. </t>
  </si>
  <si>
    <t>Stíratelný, světlostálý, kulatý, vláknový hrot, šíře stopy 2,5 mm, ventilační uzávěr. Na bílé tabule, sklo, PVC, porcelán. Sada 4 ks.</t>
  </si>
  <si>
    <t>Klínový hrot, šíře stopy 1-4 mm, ventilační uzávěr, vhodný i na faxový papír. 4 ks v balení.</t>
  </si>
  <si>
    <t>Klínový hrot, šíře stopy 1-4 mm, ventilační uzávěr, vhodný i na faxový papír. 6 ks v balení.</t>
  </si>
  <si>
    <t>Klínový hrot, šíře stopy 1 - 4,6 mm, ventilační uzávěry, vhodný i na faxový papír.</t>
  </si>
  <si>
    <t>Drátěná krabička na tužky a propisky, průměr cca 75 mm, výška min. 90 mm.</t>
  </si>
  <si>
    <t>Drátěný koš na papír, obsah 10 l - 12 l.</t>
  </si>
  <si>
    <t xml:space="preserve">Drátěná miska na sponky, průměr cca 9 cm.   </t>
  </si>
  <si>
    <t xml:space="preserve">Archy formátu A4, pro tisk v kopírkách, laserových a inkoustových tiskárnách. Min. 100 listů/ balení. </t>
  </si>
  <si>
    <t>Samolepicí etikety bílá 70 x 36 mm</t>
  </si>
  <si>
    <t xml:space="preserve">Samolepící etikety laser 105 x 41 </t>
  </si>
  <si>
    <t>Archy formátu A4, pro tisk v kopírkách, laserových a inkoustových tiskárnách. Min. 100 listů/ balení.</t>
  </si>
  <si>
    <t xml:space="preserve">Kvalitní hrubozrnný korek, dřevěný rám dřevo s opracovanými hranami, oboustranný korek - možnost  používat tabuli z obou stran, vrstvení korku 7 mm. </t>
  </si>
  <si>
    <t>Tabule korková 90 x 120</t>
  </si>
  <si>
    <t>Tabule magnetická 60 x 80</t>
  </si>
  <si>
    <t>Lakovaná magnetická tabule, dřevěný rám. Součástí je montážní sada pro zavěšení.</t>
  </si>
  <si>
    <t>Připínáčky pro nástěnky (špulky)</t>
  </si>
  <si>
    <t>Připínáčky s barevnou plastovou hlavou "špulka", mix barev. Min. 100 ks v balení.</t>
  </si>
  <si>
    <t>Pro přepravu křehkých materiálů.</t>
  </si>
  <si>
    <t>Na odstranění prachu, mastnoty a jiné nečistoty z monitorů, obrazovek a skleněných ploch. Min. 125 ml.</t>
  </si>
  <si>
    <t>Obsahuje antistatickou, bakteriocidní pěnu na čištění LCD monitorů, laptopů, notebooků, plasma TV a utěrku z mikrovlákna, odstraňuje již vzniklé znečištění, zabraňuje dalšímu usazování nečistot. 
Objem čisticí pěny min. 60 ml.</t>
  </si>
  <si>
    <t>Čistič s rozprašovačem, rychlé a efektivní čištění bílých tabulí, odstraňuje popisovače. Min. 250 ml.</t>
  </si>
  <si>
    <t>S filcem, vyměnitelné vložky.</t>
  </si>
  <si>
    <t>Výměnné vložky do magnetické houby</t>
  </si>
  <si>
    <t>Kompatibilní s pol.č. 94 Čisticí houba magnetická. Min. 10 ks v balení.</t>
  </si>
  <si>
    <t>Sešití min. 10 listů, spojovače No.10.</t>
  </si>
  <si>
    <t>Sešití min. 20 listů, spojovače 24/6, celokovová nebo kovová + pevný plast.</t>
  </si>
  <si>
    <t>Sešívačka min. 20 listů</t>
  </si>
  <si>
    <t>Sešívačka min. 30 listů</t>
  </si>
  <si>
    <t>Sešívaška min. 10 listů</t>
  </si>
  <si>
    <t>Sešití min. 30 listů, spojovače 24/6 a 26/6.</t>
  </si>
  <si>
    <t>Vysoce kvalitní pozinkované spojovače. Min. 1000 ks v balení.</t>
  </si>
  <si>
    <t xml:space="preserve">Rozměr 32 mm, pozinkované, lesklé. Min. 75 ks v balení.  </t>
  </si>
  <si>
    <t>Rozměr 32 mm, barevný drát. Min. 75 ks v balení.</t>
  </si>
  <si>
    <t>Niklované, nýtované. Min. 100 ks v balení.</t>
  </si>
  <si>
    <t>Kalkulačka - stolní, solární i bateriové napájení, min. 12místný 1řádkový displej, odmocniny, výpočet procent.</t>
  </si>
  <si>
    <t>Šíře 5 mm, návin min. 6 m, korekční roller ve tvaru pera, suchá korekce, kryje okamžitě, korekce na běžném i faxovém papíru, nezanechává stopy či skvrny na fotokopiích.</t>
  </si>
  <si>
    <t>Korekční lak v tužce, tenký kovový hrot.</t>
  </si>
  <si>
    <t>Antistatické, průzračně čiré. Min. 100 listů v balení.</t>
  </si>
  <si>
    <t>Min. 100 ks v balení.</t>
  </si>
  <si>
    <t>Formát A4, min. 16 listů, materiál imitace kůže  PVC, 3 otvory pro kontrolu písemností.</t>
  </si>
  <si>
    <t>Vysoce kvalitní nůžky, nožnice vyrobené z tvrzené japonské oceli s nerezovou úpravou, ergonomické držení - měkký dotek, délka nůžek min. 21 cm.</t>
  </si>
  <si>
    <t xml:space="preserve">Na grafitové tužky. </t>
  </si>
  <si>
    <t>Na grafitové tužky, plastové tělo.</t>
  </si>
  <si>
    <t>Pro silnou i tenkou tužku, plastové se zásobníkem na odpad.</t>
  </si>
  <si>
    <t>Transparentní.</t>
  </si>
  <si>
    <t>S kolmicí, transparentní.</t>
  </si>
  <si>
    <t>Pravítko 30 cm</t>
  </si>
  <si>
    <r>
      <t xml:space="preserve">Obálka plastová PVC s patentem /druk/  A6 - </t>
    </r>
    <r>
      <rPr>
        <b/>
        <sz val="11"/>
        <rFont val="Calibri"/>
        <family val="2"/>
        <charset val="238"/>
      </rPr>
      <t>žlutá</t>
    </r>
  </si>
  <si>
    <r>
      <t>Obálka plastová PVC s patentem /druk/ A4 -</t>
    </r>
    <r>
      <rPr>
        <b/>
        <sz val="11"/>
        <rFont val="Calibri"/>
        <family val="2"/>
        <charset val="238"/>
      </rPr>
      <t xml:space="preserve"> červená</t>
    </r>
  </si>
  <si>
    <t>Materiál PVC, s plastovým zipem.</t>
  </si>
  <si>
    <r>
      <t xml:space="preserve">Rychlovazače PVC, A4 - </t>
    </r>
    <r>
      <rPr>
        <b/>
        <sz val="11"/>
        <rFont val="Calibri"/>
        <family val="2"/>
        <charset val="238"/>
      </rPr>
      <t xml:space="preserve">žluté </t>
    </r>
  </si>
  <si>
    <r>
      <t xml:space="preserve">Desky odkládací A4, 3 klopy, ekokarton - </t>
    </r>
    <r>
      <rPr>
        <b/>
        <sz val="11"/>
        <rFont val="Calibri"/>
        <family val="2"/>
        <charset val="238"/>
      </rPr>
      <t>50x žluté + 50x zelené</t>
    </r>
  </si>
  <si>
    <t>Pro vkládání dokumentů do velikosti A4, ekokarton min. 250 g.</t>
  </si>
  <si>
    <t>Formát A4, transparentní polypropylen, zajišťovací gumička.</t>
  </si>
  <si>
    <r>
      <t xml:space="preserve">Desky odkládací A4, 3 klopy  PP - průhl. </t>
    </r>
    <r>
      <rPr>
        <b/>
        <sz val="11"/>
        <rFont val="Calibri"/>
        <family val="2"/>
        <charset val="238"/>
      </rPr>
      <t>10x modré + 10x žluté</t>
    </r>
  </si>
  <si>
    <r>
      <t>Desky s gumičkou A4, 3 klopy, prešpán -</t>
    </r>
    <r>
      <rPr>
        <b/>
        <sz val="11"/>
        <rFont val="Calibri"/>
        <family val="2"/>
        <charset val="238"/>
      </rPr>
      <t xml:space="preserve"> 10x modré + 10x žluté</t>
    </r>
  </si>
  <si>
    <t>Nezávěsné hladké PVC obaly, vkládání na šířku i na výšku, min. 150 mic. Min. 10 ks v balení.</t>
  </si>
  <si>
    <t>Slepený špalíček barevných papírů.</t>
  </si>
  <si>
    <t>Samolepicí blok 76 x 76 mm - žlutý - 400 listů</t>
  </si>
  <si>
    <t>Nezanechává stopy lepidla, 400 listů v bločku.</t>
  </si>
  <si>
    <t xml:space="preserve">Samolepící záložky: šipky 12 x 42 mm - 5x neon </t>
  </si>
  <si>
    <t xml:space="preserve">Samolepící záložky: proužky 12 x 42 mm - 5x neon </t>
  </si>
  <si>
    <t>Popisovatelné šipky, neonové samolepicí záložky, plastové, průhledné. 5x 25ks  v balení.</t>
  </si>
  <si>
    <t>Bloček samolepící indexový. Neonové průhledné barvy. Proužky 5x 25 lístků.</t>
  </si>
  <si>
    <t>Možnost mnohonásobné aplikace, po odlepení nezanechávají žádnou stopu. 4x 50 listů.</t>
  </si>
  <si>
    <t>Karisblok, kroužková mechanika, plast, dodávka s linkovanou náplní min. 100 listů, všestranné použití.</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</si>
  <si>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</si>
  <si>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80±1,5; tlouštka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</si>
  <si>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Vhodný pro tisk, speciálně hlazený bílý karton. 1 bal/250 listů.</t>
  </si>
  <si>
    <t>Samolepicí, 1 bal/50ks.</t>
  </si>
  <si>
    <t xml:space="preserve">Samolepicí, 1 bal/50ks. </t>
  </si>
  <si>
    <t>Samolepící bílé.</t>
  </si>
  <si>
    <t>Lepicí páska 25 mm x 66 m transparentní</t>
  </si>
  <si>
    <r>
      <t xml:space="preserve">Gelové pero 0,5 mm - </t>
    </r>
    <r>
      <rPr>
        <b/>
        <sz val="11"/>
        <rFont val="Calibri"/>
        <family val="2"/>
        <charset val="238"/>
      </rPr>
      <t>náplň 10x červená + 10x modrá</t>
    </r>
  </si>
  <si>
    <t>Velmi jemný plastický hrot, šíře stopy 0,3 mm. Sada: barvy černá, zelená, červená, modrá.</t>
  </si>
  <si>
    <t>Voděodolný, otěruvzdorný inkoust, vláknový hrot, ergonomický úchop, šíře stopy 1 mm, ventilační uzávěry, na fólie, filmy, sklo, plasty. 4 ks v balení.</t>
  </si>
  <si>
    <t>Odolný proti vyschnutí, kulatý hrot, šíře stopy 2,5 mm, na flipchartové tabule, nepropíjí se papírem, ventilační uzávěr. Sada 4 ks: barva modrá, zelená, červená, černá.</t>
  </si>
  <si>
    <t>Klínový hrot, šíře stopy 1-4,6 mm, ventilační uzávěry, vhodný i na faxový papír.</t>
  </si>
  <si>
    <t>1 etiketa / arch, archy formátu A4 , pro tisk v kopírkách, laserových a inkoustových tiskárnách. Min. 100 listů/ bal.</t>
  </si>
  <si>
    <t xml:space="preserve">Samolepicí etikety  210 x 297 mm </t>
  </si>
  <si>
    <t>Archy formátu A4, pro tisk v kopírkách, laserových a inkoustových tiskárnách. Min. 100listů/ bal.</t>
  </si>
  <si>
    <t>Samolepící etikety laser 105 x 42,3 mm</t>
  </si>
  <si>
    <r>
      <t xml:space="preserve">Razítková barva 50g - </t>
    </r>
    <r>
      <rPr>
        <b/>
        <sz val="11"/>
        <rFont val="Calibri"/>
        <family val="2"/>
        <charset val="238"/>
      </rPr>
      <t>černá</t>
    </r>
  </si>
  <si>
    <t>Pouze pro razítkové podušky a pásková razítka, nevhodné pro samobarvící razítka.</t>
  </si>
  <si>
    <t>Odstranění sešívacích drátků, kovové provedení + plast.</t>
  </si>
  <si>
    <t>Sešití min. 20 listů, spojovače 24/6 i 26/6.</t>
  </si>
  <si>
    <t xml:space="preserve">Kovové, mnohonásobně použitelné. Min. 12 ks v balení. </t>
  </si>
  <si>
    <t>Rozměr 50 mm, pozinkované, lesklé. Min. 75 ks v balení.</t>
  </si>
  <si>
    <t>Korekční strojek pro opakované použití, korekce na běžném i faxovém papíře, náplň kryje okamžitě, nezanechává stopy či skvrny na fotokopiích.</t>
  </si>
  <si>
    <t>Min. 40 g, pro kancelář i domácnost.</t>
  </si>
  <si>
    <t>Min. 100 g, pro kancelář i domácnost.</t>
  </si>
  <si>
    <t>Pravítko 20 cm</t>
  </si>
  <si>
    <t>Požadavek zadavatele: 
do sloupce označeného textem:</t>
  </si>
  <si>
    <t>Dodavatel doplní do jednotlivých prázdných žlutě podbarvených buněk požadované údaje, tj. jednotkové ceny.</t>
  </si>
  <si>
    <r>
      <rPr>
        <b/>
        <i/>
        <sz val="11"/>
        <color theme="1"/>
        <rFont val="Calibri"/>
        <family val="2"/>
        <charset val="238"/>
        <scheme val="minor"/>
      </rPr>
      <t xml:space="preserve">Název a číslo projektu v odemčeném tvaru: 
Položka č. 118 - 184: </t>
    </r>
    <r>
      <rPr>
        <sz val="11"/>
        <color theme="1"/>
        <rFont val="Calibri"/>
        <family val="2"/>
        <charset val="238"/>
        <scheme val="minor"/>
      </rPr>
      <t xml:space="preserve">
Název projektu: PUNTIS
Číslo projektu: LO1506</t>
    </r>
  </si>
  <si>
    <r>
      <rPr>
        <b/>
        <i/>
        <sz val="11"/>
        <color theme="1"/>
        <rFont val="Calibri"/>
        <family val="2"/>
        <charset val="238"/>
        <scheme val="minor"/>
      </rPr>
      <t xml:space="preserve">Název a číslo projektu v odemčeném tvaru:
Položka č. 1 - 117: </t>
    </r>
    <r>
      <rPr>
        <sz val="11"/>
        <color theme="1"/>
        <rFont val="Calibri"/>
        <family val="2"/>
        <charset val="238"/>
        <scheme val="minor"/>
      </rPr>
      <t xml:space="preserve">
Název: Výpočetní a experimentální design pokročilých materiálů s novými funkcionalitami (VEDPMNF)
Číslo projektu: CZ.02.1.01/0.0/0.0/15_003/0000358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</si>
</sst>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8"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theme="1"/>
      <name val="Calibri"/>
      <family val="2"/>
      <charset val="238"/>
    </font>
    <font>
      <sz val="10"/>
      <name val="Arial"/>
      <family val="2"/>
      <charset val="238"/>
    </font>
    <font>
      <sz val="11"/>
      <name val="Calibri"/>
      <family val="2"/>
      <charset val="238"/>
    </font>
    <font>
      <b/>
      <sz val="11"/>
      <name val="Calibri"/>
      <family val="2"/>
      <charset val="238"/>
    </font>
    <font>
      <sz val="11.5"/>
      <color theme="1"/>
      <name val="Calibri"/>
      <family val="2"/>
      <charset val="238"/>
      <scheme val="minor"/>
    </font>
    <font>
      <b/>
      <i/>
      <sz val="11"/>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right style="thick">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3" fillId="0" borderId="0"/>
  </cellStyleXfs>
  <cellXfs count="109">
    <xf numFmtId="0" fontId="0" fillId="0" borderId="0" xfId="0"/>
    <xf numFmtId="164" fontId="0" fillId="0" borderId="0" xfId="0" applyNumberFormat="1" applyFill="1" applyBorder="1" applyAlignment="1" applyProtection="1">
      <alignment horizontal="right" vertical="center" indent="1"/>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8"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2"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0" xfId="0" applyProtection="1"/>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1" fillId="3" borderId="5"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textRotation="90" wrapText="1"/>
    </xf>
    <xf numFmtId="164" fontId="6" fillId="2" borderId="24" xfId="0" applyNumberFormat="1" applyFont="1" applyFill="1" applyBorder="1" applyAlignment="1" applyProtection="1">
      <alignment horizontal="right" vertical="center" wrapText="1" indent="1"/>
      <protection locked="0"/>
    </xf>
    <xf numFmtId="164" fontId="6" fillId="2" borderId="26" xfId="0" applyNumberFormat="1" applyFont="1" applyFill="1" applyBorder="1" applyAlignment="1" applyProtection="1">
      <alignment horizontal="right" vertical="center" wrapText="1" indent="1"/>
      <protection locked="0"/>
    </xf>
    <xf numFmtId="0" fontId="0" fillId="0" borderId="11" xfId="0" applyNumberFormat="1" applyFill="1" applyBorder="1" applyAlignment="1" applyProtection="1">
      <alignment horizontal="center" vertical="center"/>
    </xf>
    <xf numFmtId="0" fontId="14" fillId="0" borderId="3" xfId="1" applyFont="1" applyFill="1" applyBorder="1" applyAlignment="1" applyProtection="1">
      <alignment horizontal="left" vertical="center" wrapText="1"/>
    </xf>
    <xf numFmtId="0" fontId="14" fillId="0" borderId="3" xfId="1" applyFont="1" applyFill="1" applyBorder="1" applyAlignment="1" applyProtection="1">
      <alignment horizontal="center" vertical="center" wrapText="1"/>
    </xf>
    <xf numFmtId="164" fontId="11" fillId="0" borderId="3" xfId="1" applyNumberFormat="1" applyFont="1" applyFill="1" applyBorder="1" applyAlignment="1" applyProtection="1">
      <alignment horizontal="right" vertical="center" wrapText="1" indent="1"/>
    </xf>
    <xf numFmtId="0" fontId="14" fillId="0" borderId="3" xfId="2" applyFont="1" applyFill="1" applyBorder="1" applyAlignment="1" applyProtection="1">
      <alignment horizontal="left" vertical="center" wrapText="1"/>
    </xf>
    <xf numFmtId="0" fontId="14" fillId="0" borderId="3" xfId="2" applyFont="1" applyFill="1" applyBorder="1" applyAlignment="1" applyProtection="1">
      <alignment horizontal="center" vertical="center" wrapText="1"/>
    </xf>
    <xf numFmtId="164" fontId="14" fillId="0" borderId="3" xfId="2" applyNumberFormat="1" applyFont="1" applyFill="1" applyBorder="1" applyAlignment="1" applyProtection="1">
      <alignment horizontal="right" vertical="center" wrapText="1" indent="1"/>
    </xf>
    <xf numFmtId="164" fontId="14" fillId="0" borderId="3" xfId="1" applyNumberFormat="1" applyFont="1" applyFill="1" applyBorder="1" applyAlignment="1" applyProtection="1">
      <alignment horizontal="right" vertical="center" wrapText="1" indent="1"/>
    </xf>
    <xf numFmtId="0" fontId="14" fillId="0" borderId="11" xfId="1" applyFont="1" applyFill="1" applyBorder="1" applyAlignment="1" applyProtection="1">
      <alignment horizontal="left" vertical="center" wrapText="1"/>
    </xf>
    <xf numFmtId="0" fontId="14" fillId="0" borderId="11" xfId="1" applyFont="1" applyFill="1" applyBorder="1" applyAlignment="1" applyProtection="1">
      <alignment horizontal="center" vertical="center" wrapText="1"/>
    </xf>
    <xf numFmtId="164" fontId="11" fillId="0" borderId="11"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0" xfId="0" applyNumberFormat="1" applyBorder="1" applyAlignment="1" applyProtection="1">
      <alignment vertical="center"/>
    </xf>
    <xf numFmtId="3" fontId="0" fillId="0" borderId="7" xfId="0" applyNumberFormat="1" applyFill="1" applyBorder="1" applyAlignment="1" applyProtection="1">
      <alignment horizontal="center" vertical="center" wrapText="1"/>
    </xf>
    <xf numFmtId="3" fontId="4" fillId="0" borderId="3" xfId="0" applyNumberFormat="1" applyFont="1" applyFill="1" applyBorder="1" applyAlignment="1" applyProtection="1">
      <alignment horizontal="center" vertical="center" wrapText="1"/>
    </xf>
    <xf numFmtId="0" fontId="0" fillId="0" borderId="30" xfId="0" applyBorder="1" applyProtection="1"/>
    <xf numFmtId="3" fontId="0" fillId="0" borderId="9" xfId="0" applyNumberFormat="1" applyFill="1" applyBorder="1" applyAlignment="1" applyProtection="1">
      <alignment horizontal="center" vertical="center" wrapText="1"/>
    </xf>
    <xf numFmtId="0" fontId="14" fillId="0" borderId="3"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164" fontId="12" fillId="0" borderId="3" xfId="0" applyNumberFormat="1" applyFont="1" applyFill="1" applyBorder="1" applyAlignment="1" applyProtection="1">
      <alignment horizontal="right" vertical="center" wrapText="1" indent="1"/>
    </xf>
    <xf numFmtId="3" fontId="0" fillId="0" borderId="10" xfId="0" applyNumberFormat="1" applyFill="1" applyBorder="1" applyAlignment="1" applyProtection="1">
      <alignment horizontal="center" vertical="center" wrapText="1"/>
    </xf>
    <xf numFmtId="3" fontId="4" fillId="0" borderId="11" xfId="0" applyNumberFormat="1" applyFont="1" applyFill="1" applyBorder="1" applyAlignment="1" applyProtection="1">
      <alignment horizontal="center" vertical="center" wrapText="1"/>
    </xf>
    <xf numFmtId="0" fontId="0" fillId="0" borderId="30" xfId="0" applyBorder="1" applyAlignment="1" applyProtection="1">
      <alignment vertical="center"/>
    </xf>
    <xf numFmtId="3" fontId="0" fillId="0" borderId="25" xfId="0" applyNumberForma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6" fillId="0" borderId="0" xfId="0" applyFont="1" applyFill="1" applyBorder="1" applyAlignment="1" applyProtection="1">
      <alignment horizontal="center" vertical="center" wrapText="1"/>
    </xf>
    <xf numFmtId="0" fontId="16" fillId="0" borderId="32"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1" fillId="0" borderId="35" xfId="0" applyNumberFormat="1" applyFont="1" applyBorder="1" applyAlignment="1" applyProtection="1">
      <alignment horizontal="left" vertical="center" wrapText="1" indent="7"/>
    </xf>
    <xf numFmtId="0" fontId="1" fillId="0" borderId="0" xfId="0" applyNumberFormat="1" applyFont="1" applyBorder="1" applyAlignment="1" applyProtection="1">
      <alignment horizontal="left" vertical="center" wrapText="1" indent="7"/>
    </xf>
    <xf numFmtId="0" fontId="0" fillId="0" borderId="1" xfId="0" applyFill="1" applyBorder="1" applyAlignment="1" applyProtection="1">
      <alignment horizontal="center" vertical="center" wrapText="1"/>
      <protection locked="0"/>
    </xf>
    <xf numFmtId="0" fontId="5" fillId="0" borderId="0" xfId="0" applyNumberFormat="1" applyFont="1" applyFill="1" applyAlignment="1" applyProtection="1">
      <alignment horizontal="left" vertical="center"/>
    </xf>
    <xf numFmtId="0" fontId="1" fillId="0" borderId="22"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0" fillId="0" borderId="27"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9"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cellXfs>
  <cellStyles count="3">
    <cellStyle name="Normální" xfId="0" builtinId="0"/>
    <cellStyle name="normální 2" xfId="2" xr:uid="{00000000-0005-0000-0000-000001000000}"/>
    <cellStyle name="normální 3" xfId="1" xr:uid="{00000000-0005-0000-0000-000002000000}"/>
  </cellStyles>
  <dxfs count="29">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9"/>
  <sheetViews>
    <sheetView showGridLines="0" showZeros="0" tabSelected="1" topLeftCell="A184" zoomScaleNormal="100" workbookViewId="0">
      <selection activeCell="N192" sqref="N192:N193"/>
    </sheetView>
  </sheetViews>
  <sheetFormatPr defaultRowHeight="15" x14ac:dyDescent="0.25"/>
  <cols>
    <col min="1" max="1" width="1.42578125" style="29" customWidth="1"/>
    <col min="2" max="2" width="5.7109375" style="29" customWidth="1"/>
    <col min="3" max="3" width="52" style="9" customWidth="1"/>
    <col min="4" max="4" width="10.140625" style="75" customWidth="1"/>
    <col min="5" max="5" width="9" style="15" customWidth="1"/>
    <col min="6" max="6" width="100.85546875" style="9" customWidth="1"/>
    <col min="7" max="7" width="22.140625" style="76" hidden="1" customWidth="1"/>
    <col min="8" max="8" width="22.140625" style="76" customWidth="1"/>
    <col min="9" max="9" width="25.42578125" style="29" customWidth="1"/>
    <col min="10" max="10" width="20.28515625" style="29" customWidth="1"/>
    <col min="11" max="11" width="22.7109375" style="29" customWidth="1"/>
    <col min="12" max="12" width="15.140625" style="76" customWidth="1"/>
    <col min="13" max="13" width="16.85546875" style="9" customWidth="1"/>
    <col min="14" max="14" width="55.140625" style="29" customWidth="1"/>
    <col min="15" max="15" width="31.85546875" style="29" customWidth="1"/>
    <col min="16" max="16" width="39.85546875" style="76" customWidth="1"/>
    <col min="17" max="16384" width="9.140625" style="29"/>
  </cols>
  <sheetData>
    <row r="1" spans="1:16" s="10" customFormat="1" ht="24.6" customHeight="1" x14ac:dyDescent="0.25">
      <c r="B1" s="86" t="s">
        <v>120</v>
      </c>
      <c r="C1" s="86"/>
      <c r="D1" s="86"/>
      <c r="E1" s="86"/>
      <c r="F1" s="9"/>
      <c r="G1" s="9"/>
      <c r="H1" s="9"/>
      <c r="I1" s="51"/>
      <c r="J1" s="52"/>
      <c r="K1" s="12"/>
      <c r="L1" s="9"/>
      <c r="M1" s="9"/>
      <c r="O1" s="102" t="s">
        <v>121</v>
      </c>
      <c r="P1" s="102"/>
    </row>
    <row r="2" spans="1:16" s="10" customFormat="1" ht="18.75" customHeight="1" x14ac:dyDescent="0.25">
      <c r="C2" s="53"/>
      <c r="D2" s="7"/>
      <c r="E2" s="8"/>
      <c r="F2" s="9"/>
      <c r="G2" s="9"/>
      <c r="H2" s="51"/>
      <c r="I2" s="51"/>
      <c r="J2" s="52"/>
      <c r="K2" s="12"/>
      <c r="M2" s="11"/>
      <c r="P2" s="9"/>
    </row>
    <row r="3" spans="1:16" s="10" customFormat="1" ht="21" customHeight="1" x14ac:dyDescent="0.25">
      <c r="B3" s="77" t="s">
        <v>318</v>
      </c>
      <c r="C3" s="78"/>
      <c r="D3" s="79" t="s">
        <v>8</v>
      </c>
      <c r="E3" s="80"/>
      <c r="F3" s="83" t="s">
        <v>319</v>
      </c>
      <c r="G3" s="84"/>
      <c r="H3" s="84"/>
      <c r="I3" s="54"/>
      <c r="J3" s="54"/>
      <c r="K3" s="54"/>
      <c r="L3" s="54"/>
      <c r="M3" s="54"/>
      <c r="N3" s="54"/>
      <c r="O3" s="54"/>
      <c r="P3" s="52"/>
    </row>
    <row r="4" spans="1:16" s="10" customFormat="1" ht="21" customHeight="1" thickBot="1" x14ac:dyDescent="0.3">
      <c r="B4" s="77"/>
      <c r="C4" s="78"/>
      <c r="D4" s="81"/>
      <c r="E4" s="82"/>
      <c r="F4" s="83"/>
      <c r="G4" s="84"/>
      <c r="H4" s="84"/>
      <c r="I4" s="9"/>
      <c r="J4" s="52"/>
      <c r="K4" s="52"/>
      <c r="L4" s="52"/>
      <c r="M4" s="52"/>
      <c r="N4" s="52"/>
      <c r="O4" s="52"/>
      <c r="P4" s="52"/>
    </row>
    <row r="5" spans="1:16" s="10" customFormat="1" ht="37.15" customHeight="1" thickBot="1" x14ac:dyDescent="0.3">
      <c r="B5" s="13"/>
      <c r="C5" s="14"/>
      <c r="D5" s="15"/>
      <c r="E5" s="15"/>
      <c r="F5" s="9"/>
      <c r="G5" s="16"/>
      <c r="H5" s="17"/>
      <c r="I5" s="19" t="s">
        <v>8</v>
      </c>
      <c r="J5" s="29"/>
      <c r="K5" s="29"/>
      <c r="L5" s="9"/>
      <c r="M5" s="9"/>
      <c r="P5" s="9"/>
    </row>
    <row r="6" spans="1:16" s="10" customFormat="1" ht="78" customHeight="1" thickTop="1" thickBot="1" x14ac:dyDescent="0.3">
      <c r="B6" s="37" t="s">
        <v>1</v>
      </c>
      <c r="C6" s="20" t="s">
        <v>122</v>
      </c>
      <c r="D6" s="20" t="s">
        <v>0</v>
      </c>
      <c r="E6" s="20" t="s">
        <v>123</v>
      </c>
      <c r="F6" s="20" t="s">
        <v>124</v>
      </c>
      <c r="G6" s="20" t="s">
        <v>125</v>
      </c>
      <c r="H6" s="20" t="s">
        <v>4</v>
      </c>
      <c r="I6" s="18" t="s">
        <v>5</v>
      </c>
      <c r="J6" s="33" t="s">
        <v>6</v>
      </c>
      <c r="K6" s="33" t="s">
        <v>7</v>
      </c>
      <c r="L6" s="20" t="s">
        <v>126</v>
      </c>
      <c r="M6" s="20" t="s">
        <v>128</v>
      </c>
      <c r="N6" s="20" t="s">
        <v>129</v>
      </c>
      <c r="O6" s="33" t="s">
        <v>131</v>
      </c>
      <c r="P6" s="36" t="s">
        <v>132</v>
      </c>
    </row>
    <row r="7" spans="1:16" ht="38.25" customHeight="1" thickTop="1" x14ac:dyDescent="0.25">
      <c r="A7" s="55"/>
      <c r="B7" s="56">
        <v>1</v>
      </c>
      <c r="C7" s="41" t="s">
        <v>138</v>
      </c>
      <c r="D7" s="57">
        <v>2</v>
      </c>
      <c r="E7" s="42" t="s">
        <v>11</v>
      </c>
      <c r="F7" s="41" t="s">
        <v>139</v>
      </c>
      <c r="G7" s="4">
        <f t="shared" ref="G7:G190" si="0">D7*H7</f>
        <v>80</v>
      </c>
      <c r="H7" s="43">
        <v>40</v>
      </c>
      <c r="I7" s="21">
        <v>38.85</v>
      </c>
      <c r="J7" s="22">
        <f t="shared" ref="J7:J35" si="1">D7*I7</f>
        <v>77.7</v>
      </c>
      <c r="K7" s="30" t="str">
        <f t="shared" ref="K7:K9" si="2">IF(ISNUMBER(I7), IF(I7&gt;H7,"NEVYHOVUJE","VYHOVUJE")," ")</f>
        <v>VYHOVUJE</v>
      </c>
      <c r="L7" s="96" t="s">
        <v>127</v>
      </c>
      <c r="M7" s="99" t="s">
        <v>96</v>
      </c>
      <c r="N7" s="96" t="s">
        <v>130</v>
      </c>
      <c r="O7" s="96" t="s">
        <v>133</v>
      </c>
      <c r="P7" s="93" t="s">
        <v>134</v>
      </c>
    </row>
    <row r="8" spans="1:16" ht="30" customHeight="1" x14ac:dyDescent="0.25">
      <c r="A8" s="58"/>
      <c r="B8" s="59">
        <v>2</v>
      </c>
      <c r="C8" s="41" t="s">
        <v>140</v>
      </c>
      <c r="D8" s="57">
        <v>3</v>
      </c>
      <c r="E8" s="42" t="s">
        <v>11</v>
      </c>
      <c r="F8" s="41" t="s">
        <v>141</v>
      </c>
      <c r="G8" s="5">
        <f t="shared" si="0"/>
        <v>30</v>
      </c>
      <c r="H8" s="43">
        <v>10</v>
      </c>
      <c r="I8" s="23">
        <v>3.4</v>
      </c>
      <c r="J8" s="24">
        <f t="shared" si="1"/>
        <v>10.199999999999999</v>
      </c>
      <c r="K8" s="31" t="str">
        <f t="shared" si="2"/>
        <v>VYHOVUJE</v>
      </c>
      <c r="L8" s="97"/>
      <c r="M8" s="100"/>
      <c r="N8" s="97"/>
      <c r="O8" s="97"/>
      <c r="P8" s="94"/>
    </row>
    <row r="9" spans="1:16" ht="30" customHeight="1" x14ac:dyDescent="0.25">
      <c r="A9" s="58"/>
      <c r="B9" s="59">
        <v>3</v>
      </c>
      <c r="C9" s="41" t="s">
        <v>142</v>
      </c>
      <c r="D9" s="57">
        <v>3</v>
      </c>
      <c r="E9" s="42" t="s">
        <v>11</v>
      </c>
      <c r="F9" s="41" t="s">
        <v>141</v>
      </c>
      <c r="G9" s="5">
        <f t="shared" si="0"/>
        <v>36</v>
      </c>
      <c r="H9" s="43">
        <v>12</v>
      </c>
      <c r="I9" s="25">
        <v>5</v>
      </c>
      <c r="J9" s="26">
        <f t="shared" si="1"/>
        <v>15</v>
      </c>
      <c r="K9" s="32" t="str">
        <f t="shared" si="2"/>
        <v>VYHOVUJE</v>
      </c>
      <c r="L9" s="97"/>
      <c r="M9" s="100"/>
      <c r="N9" s="97"/>
      <c r="O9" s="97"/>
      <c r="P9" s="94"/>
    </row>
    <row r="10" spans="1:16" ht="30" customHeight="1" x14ac:dyDescent="0.25">
      <c r="A10" s="58"/>
      <c r="B10" s="59">
        <v>4</v>
      </c>
      <c r="C10" s="41" t="s">
        <v>143</v>
      </c>
      <c r="D10" s="57">
        <v>16</v>
      </c>
      <c r="E10" s="42" t="s">
        <v>11</v>
      </c>
      <c r="F10" s="41" t="s">
        <v>141</v>
      </c>
      <c r="G10" s="5">
        <f t="shared" si="0"/>
        <v>240</v>
      </c>
      <c r="H10" s="43">
        <v>15</v>
      </c>
      <c r="I10" s="23">
        <v>6.55</v>
      </c>
      <c r="J10" s="24">
        <f t="shared" si="1"/>
        <v>104.8</v>
      </c>
      <c r="K10" s="31" t="str">
        <f t="shared" ref="K10:K16" si="3">IF(ISNUMBER(I10), IF(I10&gt;H10,"NEVYHOVUJE","VYHOVUJE")," ")</f>
        <v>VYHOVUJE</v>
      </c>
      <c r="L10" s="97"/>
      <c r="M10" s="100"/>
      <c r="N10" s="97"/>
      <c r="O10" s="97"/>
      <c r="P10" s="94"/>
    </row>
    <row r="11" spans="1:16" ht="41.25" customHeight="1" x14ac:dyDescent="0.25">
      <c r="A11" s="58"/>
      <c r="B11" s="59">
        <v>5</v>
      </c>
      <c r="C11" s="41" t="s">
        <v>150</v>
      </c>
      <c r="D11" s="57">
        <v>8</v>
      </c>
      <c r="E11" s="42" t="s">
        <v>11</v>
      </c>
      <c r="F11" s="41" t="s">
        <v>144</v>
      </c>
      <c r="G11" s="5">
        <f t="shared" si="0"/>
        <v>320</v>
      </c>
      <c r="H11" s="43">
        <v>40</v>
      </c>
      <c r="I11" s="25">
        <v>38.5</v>
      </c>
      <c r="J11" s="24">
        <f t="shared" si="1"/>
        <v>308</v>
      </c>
      <c r="K11" s="32" t="str">
        <f t="shared" si="3"/>
        <v>VYHOVUJE</v>
      </c>
      <c r="L11" s="97"/>
      <c r="M11" s="100"/>
      <c r="N11" s="97"/>
      <c r="O11" s="97"/>
      <c r="P11" s="94"/>
    </row>
    <row r="12" spans="1:16" ht="42" customHeight="1" x14ac:dyDescent="0.25">
      <c r="A12" s="58"/>
      <c r="B12" s="59">
        <v>6</v>
      </c>
      <c r="C12" s="41" t="s">
        <v>149</v>
      </c>
      <c r="D12" s="57">
        <v>4</v>
      </c>
      <c r="E12" s="42" t="s">
        <v>11</v>
      </c>
      <c r="F12" s="41" t="s">
        <v>145</v>
      </c>
      <c r="G12" s="5">
        <f t="shared" si="0"/>
        <v>140</v>
      </c>
      <c r="H12" s="43">
        <v>35</v>
      </c>
      <c r="I12" s="23">
        <v>30.4</v>
      </c>
      <c r="J12" s="26">
        <f t="shared" si="1"/>
        <v>121.6</v>
      </c>
      <c r="K12" s="31" t="str">
        <f t="shared" si="3"/>
        <v>VYHOVUJE</v>
      </c>
      <c r="L12" s="97"/>
      <c r="M12" s="100"/>
      <c r="N12" s="97"/>
      <c r="O12" s="97"/>
      <c r="P12" s="94"/>
    </row>
    <row r="13" spans="1:16" ht="41.25" customHeight="1" x14ac:dyDescent="0.25">
      <c r="A13" s="58"/>
      <c r="B13" s="59">
        <v>7</v>
      </c>
      <c r="C13" s="41" t="s">
        <v>148</v>
      </c>
      <c r="D13" s="57">
        <v>3</v>
      </c>
      <c r="E13" s="42" t="s">
        <v>11</v>
      </c>
      <c r="F13" s="41" t="s">
        <v>146</v>
      </c>
      <c r="G13" s="5">
        <f t="shared" si="0"/>
        <v>135</v>
      </c>
      <c r="H13" s="43">
        <v>45</v>
      </c>
      <c r="I13" s="25">
        <v>33.299999999999997</v>
      </c>
      <c r="J13" s="24">
        <f t="shared" si="1"/>
        <v>99.899999999999991</v>
      </c>
      <c r="K13" s="32" t="str">
        <f t="shared" si="3"/>
        <v>VYHOVUJE</v>
      </c>
      <c r="L13" s="97"/>
      <c r="M13" s="100"/>
      <c r="N13" s="97"/>
      <c r="O13" s="97"/>
      <c r="P13" s="94"/>
    </row>
    <row r="14" spans="1:16" ht="25.5" customHeight="1" x14ac:dyDescent="0.25">
      <c r="A14" s="58"/>
      <c r="B14" s="59">
        <v>8</v>
      </c>
      <c r="C14" s="41" t="s">
        <v>147</v>
      </c>
      <c r="D14" s="57">
        <v>3</v>
      </c>
      <c r="E14" s="42" t="s">
        <v>11</v>
      </c>
      <c r="F14" s="41" t="s">
        <v>151</v>
      </c>
      <c r="G14" s="5">
        <f t="shared" si="0"/>
        <v>120</v>
      </c>
      <c r="H14" s="43">
        <v>40</v>
      </c>
      <c r="I14" s="23">
        <v>30.1</v>
      </c>
      <c r="J14" s="24">
        <f t="shared" si="1"/>
        <v>90.300000000000011</v>
      </c>
      <c r="K14" s="31" t="str">
        <f t="shared" si="3"/>
        <v>VYHOVUJE</v>
      </c>
      <c r="L14" s="97"/>
      <c r="M14" s="100"/>
      <c r="N14" s="97"/>
      <c r="O14" s="97"/>
      <c r="P14" s="94"/>
    </row>
    <row r="15" spans="1:16" ht="25.5" customHeight="1" x14ac:dyDescent="0.25">
      <c r="A15" s="58"/>
      <c r="B15" s="59">
        <v>9</v>
      </c>
      <c r="C15" s="41" t="s">
        <v>152</v>
      </c>
      <c r="D15" s="57">
        <v>3</v>
      </c>
      <c r="E15" s="42" t="s">
        <v>11</v>
      </c>
      <c r="F15" s="41" t="s">
        <v>153</v>
      </c>
      <c r="G15" s="5">
        <f t="shared" si="0"/>
        <v>120</v>
      </c>
      <c r="H15" s="43">
        <v>40</v>
      </c>
      <c r="I15" s="25">
        <v>30.1</v>
      </c>
      <c r="J15" s="26">
        <f t="shared" si="1"/>
        <v>90.300000000000011</v>
      </c>
      <c r="K15" s="32" t="str">
        <f t="shared" si="3"/>
        <v>VYHOVUJE</v>
      </c>
      <c r="L15" s="97"/>
      <c r="M15" s="100"/>
      <c r="N15" s="97"/>
      <c r="O15" s="97"/>
      <c r="P15" s="94"/>
    </row>
    <row r="16" spans="1:16" ht="25.5" customHeight="1" x14ac:dyDescent="0.25">
      <c r="A16" s="58"/>
      <c r="B16" s="59">
        <v>10</v>
      </c>
      <c r="C16" s="41" t="s">
        <v>13</v>
      </c>
      <c r="D16" s="57">
        <v>10</v>
      </c>
      <c r="E16" s="42" t="s">
        <v>11</v>
      </c>
      <c r="F16" s="41" t="s">
        <v>154</v>
      </c>
      <c r="G16" s="5">
        <f t="shared" si="0"/>
        <v>100</v>
      </c>
      <c r="H16" s="43">
        <v>10</v>
      </c>
      <c r="I16" s="23">
        <v>8.9</v>
      </c>
      <c r="J16" s="24">
        <f t="shared" si="1"/>
        <v>89</v>
      </c>
      <c r="K16" s="31" t="str">
        <f t="shared" si="3"/>
        <v>VYHOVUJE</v>
      </c>
      <c r="L16" s="97"/>
      <c r="M16" s="100"/>
      <c r="N16" s="97"/>
      <c r="O16" s="97"/>
      <c r="P16" s="94"/>
    </row>
    <row r="17" spans="1:16" ht="25.5" customHeight="1" x14ac:dyDescent="0.25">
      <c r="A17" s="58"/>
      <c r="B17" s="59">
        <v>11</v>
      </c>
      <c r="C17" s="41" t="s">
        <v>14</v>
      </c>
      <c r="D17" s="57">
        <v>2</v>
      </c>
      <c r="E17" s="42" t="s">
        <v>11</v>
      </c>
      <c r="F17" s="41" t="s">
        <v>155</v>
      </c>
      <c r="G17" s="5">
        <f t="shared" si="0"/>
        <v>56</v>
      </c>
      <c r="H17" s="43">
        <v>28</v>
      </c>
      <c r="I17" s="25">
        <v>24.1</v>
      </c>
      <c r="J17" s="24">
        <f t="shared" si="1"/>
        <v>48.2</v>
      </c>
      <c r="K17" s="32" t="str">
        <f t="shared" ref="K17:K35" si="4">IF(ISNUMBER(I17), IF(I17&gt;H17,"NEVYHOVUJE","VYHOVUJE")," ")</f>
        <v>VYHOVUJE</v>
      </c>
      <c r="L17" s="97"/>
      <c r="M17" s="100"/>
      <c r="N17" s="97"/>
      <c r="O17" s="97"/>
      <c r="P17" s="94"/>
    </row>
    <row r="18" spans="1:16" ht="25.5" customHeight="1" x14ac:dyDescent="0.25">
      <c r="A18" s="58"/>
      <c r="B18" s="59">
        <v>12</v>
      </c>
      <c r="C18" s="41" t="s">
        <v>15</v>
      </c>
      <c r="D18" s="57">
        <v>10</v>
      </c>
      <c r="E18" s="42" t="s">
        <v>11</v>
      </c>
      <c r="F18" s="41" t="s">
        <v>156</v>
      </c>
      <c r="G18" s="5">
        <f t="shared" si="0"/>
        <v>450</v>
      </c>
      <c r="H18" s="43">
        <v>45</v>
      </c>
      <c r="I18" s="23">
        <v>43.9</v>
      </c>
      <c r="J18" s="26">
        <f t="shared" si="1"/>
        <v>439</v>
      </c>
      <c r="K18" s="31" t="str">
        <f t="shared" si="4"/>
        <v>VYHOVUJE</v>
      </c>
      <c r="L18" s="97"/>
      <c r="M18" s="100"/>
      <c r="N18" s="97"/>
      <c r="O18" s="97"/>
      <c r="P18" s="94"/>
    </row>
    <row r="19" spans="1:16" ht="25.5" customHeight="1" x14ac:dyDescent="0.25">
      <c r="A19" s="58"/>
      <c r="B19" s="59">
        <v>13</v>
      </c>
      <c r="C19" s="60" t="s">
        <v>157</v>
      </c>
      <c r="D19" s="57">
        <v>20</v>
      </c>
      <c r="E19" s="61" t="s">
        <v>11</v>
      </c>
      <c r="F19" s="60" t="s">
        <v>158</v>
      </c>
      <c r="G19" s="5">
        <f t="shared" si="0"/>
        <v>70</v>
      </c>
      <c r="H19" s="62">
        <v>3.5</v>
      </c>
      <c r="I19" s="25">
        <v>2.4500000000000002</v>
      </c>
      <c r="J19" s="24">
        <f t="shared" si="1"/>
        <v>49</v>
      </c>
      <c r="K19" s="32" t="str">
        <f t="shared" si="4"/>
        <v>VYHOVUJE</v>
      </c>
      <c r="L19" s="97"/>
      <c r="M19" s="100"/>
      <c r="N19" s="97"/>
      <c r="O19" s="97"/>
      <c r="P19" s="94"/>
    </row>
    <row r="20" spans="1:16" ht="25.5" customHeight="1" x14ac:dyDescent="0.25">
      <c r="A20" s="58"/>
      <c r="B20" s="59">
        <v>14</v>
      </c>
      <c r="C20" s="41" t="s">
        <v>159</v>
      </c>
      <c r="D20" s="57">
        <v>10</v>
      </c>
      <c r="E20" s="42" t="s">
        <v>11</v>
      </c>
      <c r="F20" s="41" t="s">
        <v>166</v>
      </c>
      <c r="G20" s="5">
        <f t="shared" si="0"/>
        <v>20</v>
      </c>
      <c r="H20" s="43">
        <v>2</v>
      </c>
      <c r="I20" s="23">
        <v>1.7</v>
      </c>
      <c r="J20" s="24">
        <f t="shared" si="1"/>
        <v>17</v>
      </c>
      <c r="K20" s="31" t="str">
        <f t="shared" si="4"/>
        <v>VYHOVUJE</v>
      </c>
      <c r="L20" s="97"/>
      <c r="M20" s="100"/>
      <c r="N20" s="97"/>
      <c r="O20" s="97"/>
      <c r="P20" s="94"/>
    </row>
    <row r="21" spans="1:16" ht="25.5" customHeight="1" x14ac:dyDescent="0.25">
      <c r="A21" s="58"/>
      <c r="B21" s="59">
        <v>15</v>
      </c>
      <c r="C21" s="41" t="s">
        <v>160</v>
      </c>
      <c r="D21" s="57">
        <v>10</v>
      </c>
      <c r="E21" s="42" t="s">
        <v>11</v>
      </c>
      <c r="F21" s="41" t="s">
        <v>161</v>
      </c>
      <c r="G21" s="5">
        <f t="shared" si="0"/>
        <v>120</v>
      </c>
      <c r="H21" s="43">
        <v>12</v>
      </c>
      <c r="I21" s="25">
        <v>10.7</v>
      </c>
      <c r="J21" s="26">
        <f t="shared" si="1"/>
        <v>107</v>
      </c>
      <c r="K21" s="32" t="str">
        <f t="shared" si="4"/>
        <v>VYHOVUJE</v>
      </c>
      <c r="L21" s="97"/>
      <c r="M21" s="100"/>
      <c r="N21" s="97"/>
      <c r="O21" s="97"/>
      <c r="P21" s="94"/>
    </row>
    <row r="22" spans="1:16" ht="25.5" customHeight="1" x14ac:dyDescent="0.25">
      <c r="A22" s="58"/>
      <c r="B22" s="59">
        <v>16</v>
      </c>
      <c r="C22" s="41" t="s">
        <v>162</v>
      </c>
      <c r="D22" s="57">
        <v>3</v>
      </c>
      <c r="E22" s="42" t="s">
        <v>11</v>
      </c>
      <c r="F22" s="41" t="s">
        <v>163</v>
      </c>
      <c r="G22" s="5">
        <f t="shared" si="0"/>
        <v>60</v>
      </c>
      <c r="H22" s="43">
        <v>20</v>
      </c>
      <c r="I22" s="23">
        <v>10.8</v>
      </c>
      <c r="J22" s="24">
        <f t="shared" si="1"/>
        <v>32.400000000000006</v>
      </c>
      <c r="K22" s="31" t="str">
        <f t="shared" si="4"/>
        <v>VYHOVUJE</v>
      </c>
      <c r="L22" s="97"/>
      <c r="M22" s="100"/>
      <c r="N22" s="97"/>
      <c r="O22" s="97"/>
      <c r="P22" s="94"/>
    </row>
    <row r="23" spans="1:16" ht="25.5" customHeight="1" x14ac:dyDescent="0.25">
      <c r="A23" s="58"/>
      <c r="B23" s="59">
        <v>17</v>
      </c>
      <c r="C23" s="41" t="s">
        <v>164</v>
      </c>
      <c r="D23" s="57">
        <v>8</v>
      </c>
      <c r="E23" s="42" t="s">
        <v>11</v>
      </c>
      <c r="F23" s="41" t="s">
        <v>165</v>
      </c>
      <c r="G23" s="5">
        <f t="shared" si="0"/>
        <v>176</v>
      </c>
      <c r="H23" s="43">
        <v>22</v>
      </c>
      <c r="I23" s="25">
        <v>18.8</v>
      </c>
      <c r="J23" s="24">
        <f t="shared" si="1"/>
        <v>150.4</v>
      </c>
      <c r="K23" s="32" t="str">
        <f t="shared" si="4"/>
        <v>VYHOVUJE</v>
      </c>
      <c r="L23" s="97"/>
      <c r="M23" s="100"/>
      <c r="N23" s="97"/>
      <c r="O23" s="97"/>
      <c r="P23" s="94"/>
    </row>
    <row r="24" spans="1:16" ht="25.5" customHeight="1" x14ac:dyDescent="0.25">
      <c r="A24" s="58"/>
      <c r="B24" s="59">
        <v>18</v>
      </c>
      <c r="C24" s="41" t="s">
        <v>16</v>
      </c>
      <c r="D24" s="57">
        <v>10</v>
      </c>
      <c r="E24" s="42" t="s">
        <v>17</v>
      </c>
      <c r="F24" s="41" t="s">
        <v>167</v>
      </c>
      <c r="G24" s="5">
        <f t="shared" si="0"/>
        <v>600</v>
      </c>
      <c r="H24" s="43">
        <v>60</v>
      </c>
      <c r="I24" s="23">
        <v>51.9</v>
      </c>
      <c r="J24" s="26">
        <f t="shared" si="1"/>
        <v>519</v>
      </c>
      <c r="K24" s="31" t="str">
        <f t="shared" si="4"/>
        <v>VYHOVUJE</v>
      </c>
      <c r="L24" s="97"/>
      <c r="M24" s="100"/>
      <c r="N24" s="97"/>
      <c r="O24" s="97"/>
      <c r="P24" s="94"/>
    </row>
    <row r="25" spans="1:16" ht="29.25" customHeight="1" x14ac:dyDescent="0.25">
      <c r="A25" s="58"/>
      <c r="B25" s="59">
        <v>19</v>
      </c>
      <c r="C25" s="41" t="s">
        <v>18</v>
      </c>
      <c r="D25" s="57">
        <v>2</v>
      </c>
      <c r="E25" s="42" t="s">
        <v>17</v>
      </c>
      <c r="F25" s="41" t="s">
        <v>168</v>
      </c>
      <c r="G25" s="5">
        <f t="shared" si="0"/>
        <v>60</v>
      </c>
      <c r="H25" s="43">
        <v>30</v>
      </c>
      <c r="I25" s="25">
        <v>16.350000000000001</v>
      </c>
      <c r="J25" s="24">
        <f t="shared" si="1"/>
        <v>32.700000000000003</v>
      </c>
      <c r="K25" s="32" t="str">
        <f t="shared" si="4"/>
        <v>VYHOVUJE</v>
      </c>
      <c r="L25" s="97"/>
      <c r="M25" s="100"/>
      <c r="N25" s="97"/>
      <c r="O25" s="97"/>
      <c r="P25" s="94"/>
    </row>
    <row r="26" spans="1:16" ht="38.25" customHeight="1" x14ac:dyDescent="0.25">
      <c r="A26" s="58"/>
      <c r="B26" s="59">
        <v>20</v>
      </c>
      <c r="C26" s="41" t="s">
        <v>19</v>
      </c>
      <c r="D26" s="57">
        <v>1</v>
      </c>
      <c r="E26" s="42" t="s">
        <v>17</v>
      </c>
      <c r="F26" s="41" t="s">
        <v>169</v>
      </c>
      <c r="G26" s="5">
        <f t="shared" si="0"/>
        <v>60</v>
      </c>
      <c r="H26" s="43">
        <v>60</v>
      </c>
      <c r="I26" s="23">
        <v>39.4</v>
      </c>
      <c r="J26" s="24">
        <f t="shared" si="1"/>
        <v>39.4</v>
      </c>
      <c r="K26" s="31" t="str">
        <f t="shared" si="4"/>
        <v>VYHOVUJE</v>
      </c>
      <c r="L26" s="97"/>
      <c r="M26" s="100"/>
      <c r="N26" s="97"/>
      <c r="O26" s="97"/>
      <c r="P26" s="94"/>
    </row>
    <row r="27" spans="1:16" ht="27" customHeight="1" x14ac:dyDescent="0.25">
      <c r="A27" s="58"/>
      <c r="B27" s="59">
        <v>21</v>
      </c>
      <c r="C27" s="44" t="s">
        <v>170</v>
      </c>
      <c r="D27" s="57">
        <v>1</v>
      </c>
      <c r="E27" s="45" t="s">
        <v>11</v>
      </c>
      <c r="F27" s="44" t="s">
        <v>171</v>
      </c>
      <c r="G27" s="5">
        <f t="shared" si="0"/>
        <v>16</v>
      </c>
      <c r="H27" s="46">
        <v>16</v>
      </c>
      <c r="I27" s="25">
        <v>10.9</v>
      </c>
      <c r="J27" s="26">
        <f t="shared" si="1"/>
        <v>10.9</v>
      </c>
      <c r="K27" s="32" t="str">
        <f t="shared" si="4"/>
        <v>VYHOVUJE</v>
      </c>
      <c r="L27" s="97"/>
      <c r="M27" s="100"/>
      <c r="N27" s="97"/>
      <c r="O27" s="97"/>
      <c r="P27" s="94"/>
    </row>
    <row r="28" spans="1:16" ht="36" customHeight="1" x14ac:dyDescent="0.25">
      <c r="A28" s="58"/>
      <c r="B28" s="59">
        <v>22</v>
      </c>
      <c r="C28" s="41" t="s">
        <v>172</v>
      </c>
      <c r="D28" s="57">
        <v>5</v>
      </c>
      <c r="E28" s="42" t="s">
        <v>17</v>
      </c>
      <c r="F28" s="41" t="s">
        <v>173</v>
      </c>
      <c r="G28" s="5">
        <f t="shared" si="0"/>
        <v>125</v>
      </c>
      <c r="H28" s="43">
        <v>25</v>
      </c>
      <c r="I28" s="23">
        <v>14.8</v>
      </c>
      <c r="J28" s="24">
        <f t="shared" si="1"/>
        <v>74</v>
      </c>
      <c r="K28" s="31" t="str">
        <f t="shared" si="4"/>
        <v>VYHOVUJE</v>
      </c>
      <c r="L28" s="97"/>
      <c r="M28" s="100"/>
      <c r="N28" s="97"/>
      <c r="O28" s="97"/>
      <c r="P28" s="94"/>
    </row>
    <row r="29" spans="1:16" ht="25.5" customHeight="1" x14ac:dyDescent="0.25">
      <c r="A29" s="58"/>
      <c r="B29" s="59">
        <v>23</v>
      </c>
      <c r="C29" s="41" t="s">
        <v>174</v>
      </c>
      <c r="D29" s="57">
        <v>5</v>
      </c>
      <c r="E29" s="42" t="s">
        <v>17</v>
      </c>
      <c r="F29" s="41" t="s">
        <v>175</v>
      </c>
      <c r="G29" s="5">
        <f t="shared" si="0"/>
        <v>70</v>
      </c>
      <c r="H29" s="43">
        <v>14</v>
      </c>
      <c r="I29" s="25">
        <v>7.6</v>
      </c>
      <c r="J29" s="24">
        <f t="shared" si="1"/>
        <v>38</v>
      </c>
      <c r="K29" s="32" t="str">
        <f t="shared" si="4"/>
        <v>VYHOVUJE</v>
      </c>
      <c r="L29" s="97"/>
      <c r="M29" s="100"/>
      <c r="N29" s="97"/>
      <c r="O29" s="97"/>
      <c r="P29" s="94"/>
    </row>
    <row r="30" spans="1:16" ht="22.5" customHeight="1" x14ac:dyDescent="0.25">
      <c r="A30" s="58"/>
      <c r="B30" s="59">
        <v>24</v>
      </c>
      <c r="C30" s="41" t="s">
        <v>176</v>
      </c>
      <c r="D30" s="57">
        <v>4</v>
      </c>
      <c r="E30" s="42" t="s">
        <v>11</v>
      </c>
      <c r="F30" s="41" t="s">
        <v>177</v>
      </c>
      <c r="G30" s="5">
        <f t="shared" si="0"/>
        <v>32</v>
      </c>
      <c r="H30" s="43">
        <v>8</v>
      </c>
      <c r="I30" s="23">
        <v>4.2</v>
      </c>
      <c r="J30" s="26">
        <f t="shared" si="1"/>
        <v>16.8</v>
      </c>
      <c r="K30" s="31" t="str">
        <f t="shared" si="4"/>
        <v>VYHOVUJE</v>
      </c>
      <c r="L30" s="97"/>
      <c r="M30" s="100"/>
      <c r="N30" s="97"/>
      <c r="O30" s="97"/>
      <c r="P30" s="94"/>
    </row>
    <row r="31" spans="1:16" ht="25.5" customHeight="1" x14ac:dyDescent="0.25">
      <c r="A31" s="58"/>
      <c r="B31" s="59">
        <v>25</v>
      </c>
      <c r="C31" s="41" t="s">
        <v>20</v>
      </c>
      <c r="D31" s="57">
        <v>3</v>
      </c>
      <c r="E31" s="42" t="s">
        <v>11</v>
      </c>
      <c r="F31" s="41" t="s">
        <v>178</v>
      </c>
      <c r="G31" s="5">
        <f t="shared" si="0"/>
        <v>24</v>
      </c>
      <c r="H31" s="43">
        <v>8</v>
      </c>
      <c r="I31" s="25">
        <v>6.9</v>
      </c>
      <c r="J31" s="24">
        <f t="shared" si="1"/>
        <v>20.700000000000003</v>
      </c>
      <c r="K31" s="32" t="str">
        <f t="shared" si="4"/>
        <v>VYHOVUJE</v>
      </c>
      <c r="L31" s="97"/>
      <c r="M31" s="100"/>
      <c r="N31" s="97"/>
      <c r="O31" s="97"/>
      <c r="P31" s="94"/>
    </row>
    <row r="32" spans="1:16" ht="25.5" customHeight="1" x14ac:dyDescent="0.25">
      <c r="A32" s="58"/>
      <c r="B32" s="59">
        <v>26</v>
      </c>
      <c r="C32" s="41" t="s">
        <v>21</v>
      </c>
      <c r="D32" s="57">
        <v>2</v>
      </c>
      <c r="E32" s="42" t="s">
        <v>11</v>
      </c>
      <c r="F32" s="41" t="s">
        <v>178</v>
      </c>
      <c r="G32" s="5">
        <f t="shared" si="0"/>
        <v>16</v>
      </c>
      <c r="H32" s="43">
        <v>8</v>
      </c>
      <c r="I32" s="23">
        <v>6.9</v>
      </c>
      <c r="J32" s="24">
        <f t="shared" si="1"/>
        <v>13.8</v>
      </c>
      <c r="K32" s="31" t="str">
        <f t="shared" si="4"/>
        <v>VYHOVUJE</v>
      </c>
      <c r="L32" s="97"/>
      <c r="M32" s="100"/>
      <c r="N32" s="97"/>
      <c r="O32" s="97"/>
      <c r="P32" s="94"/>
    </row>
    <row r="33" spans="1:16" ht="25.5" customHeight="1" x14ac:dyDescent="0.25">
      <c r="A33" s="58"/>
      <c r="B33" s="59">
        <v>27</v>
      </c>
      <c r="C33" s="41" t="s">
        <v>22</v>
      </c>
      <c r="D33" s="57">
        <v>2</v>
      </c>
      <c r="E33" s="42" t="s">
        <v>11</v>
      </c>
      <c r="F33" s="41" t="s">
        <v>178</v>
      </c>
      <c r="G33" s="5">
        <f t="shared" si="0"/>
        <v>30</v>
      </c>
      <c r="H33" s="43">
        <v>15</v>
      </c>
      <c r="I33" s="25">
        <v>13.3</v>
      </c>
      <c r="J33" s="26">
        <f t="shared" si="1"/>
        <v>26.6</v>
      </c>
      <c r="K33" s="32" t="str">
        <f t="shared" si="4"/>
        <v>VYHOVUJE</v>
      </c>
      <c r="L33" s="97"/>
      <c r="M33" s="100"/>
      <c r="N33" s="97"/>
      <c r="O33" s="97"/>
      <c r="P33" s="94"/>
    </row>
    <row r="34" spans="1:16" ht="25.5" customHeight="1" x14ac:dyDescent="0.25">
      <c r="A34" s="58"/>
      <c r="B34" s="59">
        <v>28</v>
      </c>
      <c r="C34" s="41" t="s">
        <v>23</v>
      </c>
      <c r="D34" s="57">
        <v>3</v>
      </c>
      <c r="E34" s="42" t="s">
        <v>11</v>
      </c>
      <c r="F34" s="41" t="s">
        <v>178</v>
      </c>
      <c r="G34" s="5">
        <f t="shared" si="0"/>
        <v>45</v>
      </c>
      <c r="H34" s="43">
        <v>15</v>
      </c>
      <c r="I34" s="23">
        <v>13.3</v>
      </c>
      <c r="J34" s="24">
        <f t="shared" si="1"/>
        <v>39.900000000000006</v>
      </c>
      <c r="K34" s="31" t="str">
        <f t="shared" si="4"/>
        <v>VYHOVUJE</v>
      </c>
      <c r="L34" s="97"/>
      <c r="M34" s="100"/>
      <c r="N34" s="97"/>
      <c r="O34" s="97"/>
      <c r="P34" s="94"/>
    </row>
    <row r="35" spans="1:16" ht="25.5" customHeight="1" x14ac:dyDescent="0.25">
      <c r="A35" s="58"/>
      <c r="B35" s="59">
        <v>29</v>
      </c>
      <c r="C35" s="41" t="s">
        <v>24</v>
      </c>
      <c r="D35" s="57">
        <v>1</v>
      </c>
      <c r="E35" s="42" t="s">
        <v>11</v>
      </c>
      <c r="F35" s="41" t="s">
        <v>179</v>
      </c>
      <c r="G35" s="5">
        <f t="shared" si="0"/>
        <v>16</v>
      </c>
      <c r="H35" s="43">
        <v>16</v>
      </c>
      <c r="I35" s="25">
        <v>16</v>
      </c>
      <c r="J35" s="24">
        <f t="shared" si="1"/>
        <v>16</v>
      </c>
      <c r="K35" s="32" t="str">
        <f t="shared" si="4"/>
        <v>VYHOVUJE</v>
      </c>
      <c r="L35" s="97"/>
      <c r="M35" s="100"/>
      <c r="N35" s="97"/>
      <c r="O35" s="97"/>
      <c r="P35" s="94"/>
    </row>
    <row r="36" spans="1:16" ht="25.5" customHeight="1" x14ac:dyDescent="0.25">
      <c r="A36" s="58"/>
      <c r="B36" s="59">
        <v>30</v>
      </c>
      <c r="C36" s="41" t="s">
        <v>25</v>
      </c>
      <c r="D36" s="57">
        <v>5</v>
      </c>
      <c r="E36" s="42" t="s">
        <v>11</v>
      </c>
      <c r="F36" s="41" t="s">
        <v>179</v>
      </c>
      <c r="G36" s="5">
        <f t="shared" si="0"/>
        <v>80</v>
      </c>
      <c r="H36" s="43">
        <v>16</v>
      </c>
      <c r="I36" s="23">
        <v>12.3</v>
      </c>
      <c r="J36" s="24">
        <f t="shared" ref="J36:J99" si="5">D36*I36</f>
        <v>61.5</v>
      </c>
      <c r="K36" s="32" t="str">
        <f t="shared" ref="K36:K99" si="6">IF(ISNUMBER(I36), IF(I36&gt;H36,"NEVYHOVUJE","VYHOVUJE")," ")</f>
        <v>VYHOVUJE</v>
      </c>
      <c r="L36" s="97"/>
      <c r="M36" s="100"/>
      <c r="N36" s="97"/>
      <c r="O36" s="97"/>
      <c r="P36" s="94"/>
    </row>
    <row r="37" spans="1:16" ht="25.5" customHeight="1" x14ac:dyDescent="0.25">
      <c r="A37" s="58"/>
      <c r="B37" s="59">
        <v>31</v>
      </c>
      <c r="C37" s="41" t="s">
        <v>26</v>
      </c>
      <c r="D37" s="57">
        <v>2</v>
      </c>
      <c r="E37" s="42" t="s">
        <v>11</v>
      </c>
      <c r="F37" s="41" t="s">
        <v>180</v>
      </c>
      <c r="G37" s="5">
        <f t="shared" si="0"/>
        <v>56</v>
      </c>
      <c r="H37" s="43">
        <v>28</v>
      </c>
      <c r="I37" s="23">
        <v>18.45</v>
      </c>
      <c r="J37" s="24">
        <f t="shared" si="5"/>
        <v>36.9</v>
      </c>
      <c r="K37" s="32" t="str">
        <f t="shared" si="6"/>
        <v>VYHOVUJE</v>
      </c>
      <c r="L37" s="97"/>
      <c r="M37" s="100"/>
      <c r="N37" s="97"/>
      <c r="O37" s="97"/>
      <c r="P37" s="94"/>
    </row>
    <row r="38" spans="1:16" ht="25.5" customHeight="1" x14ac:dyDescent="0.25">
      <c r="A38" s="58"/>
      <c r="B38" s="59">
        <v>32</v>
      </c>
      <c r="C38" s="41" t="s">
        <v>27</v>
      </c>
      <c r="D38" s="57">
        <v>5</v>
      </c>
      <c r="E38" s="42" t="s">
        <v>11</v>
      </c>
      <c r="F38" s="41" t="s">
        <v>179</v>
      </c>
      <c r="G38" s="5">
        <f t="shared" si="0"/>
        <v>140</v>
      </c>
      <c r="H38" s="43">
        <v>28</v>
      </c>
      <c r="I38" s="23">
        <v>18.45</v>
      </c>
      <c r="J38" s="24">
        <f t="shared" si="5"/>
        <v>92.25</v>
      </c>
      <c r="K38" s="32" t="str">
        <f t="shared" si="6"/>
        <v>VYHOVUJE</v>
      </c>
      <c r="L38" s="97"/>
      <c r="M38" s="100"/>
      <c r="N38" s="97"/>
      <c r="O38" s="97"/>
      <c r="P38" s="94"/>
    </row>
    <row r="39" spans="1:16" ht="25.5" customHeight="1" x14ac:dyDescent="0.25">
      <c r="A39" s="58"/>
      <c r="B39" s="59">
        <v>33</v>
      </c>
      <c r="C39" s="41" t="s">
        <v>28</v>
      </c>
      <c r="D39" s="57">
        <v>7</v>
      </c>
      <c r="E39" s="42" t="s">
        <v>11</v>
      </c>
      <c r="F39" s="41" t="s">
        <v>179</v>
      </c>
      <c r="G39" s="5">
        <f t="shared" si="0"/>
        <v>196</v>
      </c>
      <c r="H39" s="43">
        <v>28</v>
      </c>
      <c r="I39" s="23">
        <v>18.45</v>
      </c>
      <c r="J39" s="24">
        <f t="shared" si="5"/>
        <v>129.15</v>
      </c>
      <c r="K39" s="32" t="str">
        <f t="shared" si="6"/>
        <v>VYHOVUJE</v>
      </c>
      <c r="L39" s="97"/>
      <c r="M39" s="100"/>
      <c r="N39" s="97"/>
      <c r="O39" s="97"/>
      <c r="P39" s="94"/>
    </row>
    <row r="40" spans="1:16" ht="25.5" customHeight="1" x14ac:dyDescent="0.25">
      <c r="A40" s="58"/>
      <c r="B40" s="59">
        <v>34</v>
      </c>
      <c r="C40" s="41" t="s">
        <v>29</v>
      </c>
      <c r="D40" s="57">
        <v>1</v>
      </c>
      <c r="E40" s="42" t="s">
        <v>11</v>
      </c>
      <c r="F40" s="41" t="s">
        <v>181</v>
      </c>
      <c r="G40" s="5">
        <f t="shared" si="0"/>
        <v>24</v>
      </c>
      <c r="H40" s="43">
        <v>24</v>
      </c>
      <c r="I40" s="23">
        <v>19.8</v>
      </c>
      <c r="J40" s="24">
        <f t="shared" si="5"/>
        <v>19.8</v>
      </c>
      <c r="K40" s="32" t="str">
        <f t="shared" si="6"/>
        <v>VYHOVUJE</v>
      </c>
      <c r="L40" s="97"/>
      <c r="M40" s="100"/>
      <c r="N40" s="97"/>
      <c r="O40" s="97"/>
      <c r="P40" s="94"/>
    </row>
    <row r="41" spans="1:16" ht="25.5" customHeight="1" x14ac:dyDescent="0.25">
      <c r="A41" s="58"/>
      <c r="B41" s="59">
        <v>35</v>
      </c>
      <c r="C41" s="41" t="s">
        <v>30</v>
      </c>
      <c r="D41" s="57">
        <v>5</v>
      </c>
      <c r="E41" s="42" t="s">
        <v>11</v>
      </c>
      <c r="F41" s="41" t="s">
        <v>181</v>
      </c>
      <c r="G41" s="5">
        <f t="shared" si="0"/>
        <v>120</v>
      </c>
      <c r="H41" s="43">
        <v>24</v>
      </c>
      <c r="I41" s="23">
        <v>19.8</v>
      </c>
      <c r="J41" s="24">
        <f t="shared" si="5"/>
        <v>99</v>
      </c>
      <c r="K41" s="32" t="str">
        <f t="shared" si="6"/>
        <v>VYHOVUJE</v>
      </c>
      <c r="L41" s="97"/>
      <c r="M41" s="100"/>
      <c r="N41" s="97"/>
      <c r="O41" s="97"/>
      <c r="P41" s="94"/>
    </row>
    <row r="42" spans="1:16" ht="25.5" customHeight="1" x14ac:dyDescent="0.25">
      <c r="A42" s="58"/>
      <c r="B42" s="59">
        <v>36</v>
      </c>
      <c r="C42" s="41" t="s">
        <v>31</v>
      </c>
      <c r="D42" s="57">
        <v>5</v>
      </c>
      <c r="E42" s="42" t="s">
        <v>11</v>
      </c>
      <c r="F42" s="41" t="s">
        <v>182</v>
      </c>
      <c r="G42" s="5">
        <f t="shared" si="0"/>
        <v>25</v>
      </c>
      <c r="H42" s="43">
        <v>5</v>
      </c>
      <c r="I42" s="23">
        <v>4.9000000000000004</v>
      </c>
      <c r="J42" s="24">
        <f t="shared" si="5"/>
        <v>24.5</v>
      </c>
      <c r="K42" s="32" t="str">
        <f t="shared" si="6"/>
        <v>VYHOVUJE</v>
      </c>
      <c r="L42" s="97"/>
      <c r="M42" s="100"/>
      <c r="N42" s="97"/>
      <c r="O42" s="97"/>
      <c r="P42" s="94"/>
    </row>
    <row r="43" spans="1:16" ht="25.5" customHeight="1" x14ac:dyDescent="0.25">
      <c r="A43" s="58"/>
      <c r="B43" s="59">
        <v>37</v>
      </c>
      <c r="C43" s="41" t="s">
        <v>32</v>
      </c>
      <c r="D43" s="57">
        <v>4</v>
      </c>
      <c r="E43" s="42" t="s">
        <v>11</v>
      </c>
      <c r="F43" s="41" t="s">
        <v>182</v>
      </c>
      <c r="G43" s="5">
        <f t="shared" si="0"/>
        <v>20</v>
      </c>
      <c r="H43" s="43">
        <v>5</v>
      </c>
      <c r="I43" s="23">
        <v>4.9000000000000004</v>
      </c>
      <c r="J43" s="24">
        <f t="shared" si="5"/>
        <v>19.600000000000001</v>
      </c>
      <c r="K43" s="32" t="str">
        <f t="shared" si="6"/>
        <v>VYHOVUJE</v>
      </c>
      <c r="L43" s="97"/>
      <c r="M43" s="100"/>
      <c r="N43" s="97"/>
      <c r="O43" s="97"/>
      <c r="P43" s="94"/>
    </row>
    <row r="44" spans="1:16" ht="25.5" customHeight="1" x14ac:dyDescent="0.25">
      <c r="A44" s="58"/>
      <c r="B44" s="59">
        <v>38</v>
      </c>
      <c r="C44" s="41" t="s">
        <v>33</v>
      </c>
      <c r="D44" s="57">
        <v>6</v>
      </c>
      <c r="E44" s="42" t="s">
        <v>11</v>
      </c>
      <c r="F44" s="41" t="s">
        <v>182</v>
      </c>
      <c r="G44" s="5">
        <f t="shared" si="0"/>
        <v>60</v>
      </c>
      <c r="H44" s="43">
        <v>10</v>
      </c>
      <c r="I44" s="23">
        <v>9.8000000000000007</v>
      </c>
      <c r="J44" s="24">
        <f t="shared" si="5"/>
        <v>58.800000000000004</v>
      </c>
      <c r="K44" s="32" t="str">
        <f t="shared" si="6"/>
        <v>VYHOVUJE</v>
      </c>
      <c r="L44" s="97"/>
      <c r="M44" s="100"/>
      <c r="N44" s="97"/>
      <c r="O44" s="97"/>
      <c r="P44" s="94"/>
    </row>
    <row r="45" spans="1:16" ht="25.5" customHeight="1" x14ac:dyDescent="0.25">
      <c r="A45" s="58"/>
      <c r="B45" s="59">
        <v>39</v>
      </c>
      <c r="C45" s="41" t="s">
        <v>34</v>
      </c>
      <c r="D45" s="57">
        <v>7</v>
      </c>
      <c r="E45" s="42" t="s">
        <v>11</v>
      </c>
      <c r="F45" s="41" t="s">
        <v>182</v>
      </c>
      <c r="G45" s="5">
        <f t="shared" si="0"/>
        <v>70</v>
      </c>
      <c r="H45" s="43">
        <v>10</v>
      </c>
      <c r="I45" s="23">
        <v>9.8000000000000007</v>
      </c>
      <c r="J45" s="24">
        <f t="shared" si="5"/>
        <v>68.600000000000009</v>
      </c>
      <c r="K45" s="32" t="str">
        <f t="shared" si="6"/>
        <v>VYHOVUJE</v>
      </c>
      <c r="L45" s="97"/>
      <c r="M45" s="100"/>
      <c r="N45" s="97"/>
      <c r="O45" s="97"/>
      <c r="P45" s="94"/>
    </row>
    <row r="46" spans="1:16" ht="25.5" customHeight="1" x14ac:dyDescent="0.25">
      <c r="A46" s="58"/>
      <c r="B46" s="59">
        <v>40</v>
      </c>
      <c r="C46" s="41" t="s">
        <v>35</v>
      </c>
      <c r="D46" s="57">
        <v>5</v>
      </c>
      <c r="E46" s="42" t="s">
        <v>11</v>
      </c>
      <c r="F46" s="41" t="s">
        <v>182</v>
      </c>
      <c r="G46" s="5">
        <f t="shared" si="0"/>
        <v>50</v>
      </c>
      <c r="H46" s="43">
        <v>10</v>
      </c>
      <c r="I46" s="23">
        <v>9.8000000000000007</v>
      </c>
      <c r="J46" s="24">
        <f t="shared" si="5"/>
        <v>49</v>
      </c>
      <c r="K46" s="32" t="str">
        <f t="shared" si="6"/>
        <v>VYHOVUJE</v>
      </c>
      <c r="L46" s="97"/>
      <c r="M46" s="100"/>
      <c r="N46" s="97"/>
      <c r="O46" s="97"/>
      <c r="P46" s="94"/>
    </row>
    <row r="47" spans="1:16" ht="25.5" customHeight="1" x14ac:dyDescent="0.25">
      <c r="A47" s="58"/>
      <c r="B47" s="59">
        <v>41</v>
      </c>
      <c r="C47" s="41" t="s">
        <v>36</v>
      </c>
      <c r="D47" s="57">
        <v>8</v>
      </c>
      <c r="E47" s="42" t="s">
        <v>11</v>
      </c>
      <c r="F47" s="41" t="s">
        <v>183</v>
      </c>
      <c r="G47" s="5">
        <f t="shared" si="0"/>
        <v>320</v>
      </c>
      <c r="H47" s="43">
        <v>40</v>
      </c>
      <c r="I47" s="23">
        <v>27.3</v>
      </c>
      <c r="J47" s="24">
        <f t="shared" si="5"/>
        <v>218.4</v>
      </c>
      <c r="K47" s="32" t="str">
        <f t="shared" si="6"/>
        <v>VYHOVUJE</v>
      </c>
      <c r="L47" s="97"/>
      <c r="M47" s="100"/>
      <c r="N47" s="97"/>
      <c r="O47" s="97"/>
      <c r="P47" s="94"/>
    </row>
    <row r="48" spans="1:16" ht="75" x14ac:dyDescent="0.25">
      <c r="A48" s="58"/>
      <c r="B48" s="59">
        <v>42</v>
      </c>
      <c r="C48" s="41" t="s">
        <v>37</v>
      </c>
      <c r="D48" s="57">
        <v>10</v>
      </c>
      <c r="E48" s="42" t="s">
        <v>17</v>
      </c>
      <c r="F48" s="41" t="s">
        <v>185</v>
      </c>
      <c r="G48" s="5">
        <f t="shared" si="0"/>
        <v>850</v>
      </c>
      <c r="H48" s="43">
        <v>85</v>
      </c>
      <c r="I48" s="23">
        <v>67.599999999999994</v>
      </c>
      <c r="J48" s="24">
        <f t="shared" si="5"/>
        <v>676</v>
      </c>
      <c r="K48" s="32" t="str">
        <f t="shared" si="6"/>
        <v>VYHOVUJE</v>
      </c>
      <c r="L48" s="97"/>
      <c r="M48" s="100"/>
      <c r="N48" s="97"/>
      <c r="O48" s="97"/>
      <c r="P48" s="94"/>
    </row>
    <row r="49" spans="1:16" ht="63.75" customHeight="1" x14ac:dyDescent="0.25">
      <c r="A49" s="58"/>
      <c r="B49" s="59">
        <v>43</v>
      </c>
      <c r="C49" s="41" t="s">
        <v>38</v>
      </c>
      <c r="D49" s="57">
        <v>5</v>
      </c>
      <c r="E49" s="42" t="s">
        <v>17</v>
      </c>
      <c r="F49" s="41" t="s">
        <v>184</v>
      </c>
      <c r="G49" s="5">
        <f t="shared" si="0"/>
        <v>375</v>
      </c>
      <c r="H49" s="43">
        <v>75</v>
      </c>
      <c r="I49" s="23">
        <v>58.6</v>
      </c>
      <c r="J49" s="24">
        <f t="shared" si="5"/>
        <v>293</v>
      </c>
      <c r="K49" s="32" t="str">
        <f t="shared" si="6"/>
        <v>VYHOVUJE</v>
      </c>
      <c r="L49" s="97"/>
      <c r="M49" s="100"/>
      <c r="N49" s="97"/>
      <c r="O49" s="97"/>
      <c r="P49" s="94"/>
    </row>
    <row r="50" spans="1:16" ht="38.25" customHeight="1" x14ac:dyDescent="0.25">
      <c r="A50" s="58"/>
      <c r="B50" s="59">
        <v>44</v>
      </c>
      <c r="C50" s="41" t="s">
        <v>186</v>
      </c>
      <c r="D50" s="57">
        <v>1</v>
      </c>
      <c r="E50" s="42" t="s">
        <v>17</v>
      </c>
      <c r="F50" s="41" t="s">
        <v>187</v>
      </c>
      <c r="G50" s="5">
        <f t="shared" si="0"/>
        <v>25</v>
      </c>
      <c r="H50" s="47">
        <v>25</v>
      </c>
      <c r="I50" s="23">
        <v>12.55</v>
      </c>
      <c r="J50" s="24">
        <f t="shared" si="5"/>
        <v>12.55</v>
      </c>
      <c r="K50" s="32" t="str">
        <f t="shared" si="6"/>
        <v>VYHOVUJE</v>
      </c>
      <c r="L50" s="97"/>
      <c r="M50" s="100"/>
      <c r="N50" s="97"/>
      <c r="O50" s="97"/>
      <c r="P50" s="94"/>
    </row>
    <row r="51" spans="1:16" ht="42" customHeight="1" x14ac:dyDescent="0.25">
      <c r="A51" s="58"/>
      <c r="B51" s="59">
        <v>45</v>
      </c>
      <c r="C51" s="41" t="s">
        <v>39</v>
      </c>
      <c r="D51" s="57">
        <v>3</v>
      </c>
      <c r="E51" s="42" t="s">
        <v>17</v>
      </c>
      <c r="F51" s="41" t="s">
        <v>187</v>
      </c>
      <c r="G51" s="5">
        <f t="shared" si="0"/>
        <v>120</v>
      </c>
      <c r="H51" s="47">
        <v>40</v>
      </c>
      <c r="I51" s="23">
        <v>20.95</v>
      </c>
      <c r="J51" s="24">
        <f t="shared" si="5"/>
        <v>62.849999999999994</v>
      </c>
      <c r="K51" s="32" t="str">
        <f t="shared" si="6"/>
        <v>VYHOVUJE</v>
      </c>
      <c r="L51" s="97"/>
      <c r="M51" s="100"/>
      <c r="N51" s="97"/>
      <c r="O51" s="97"/>
      <c r="P51" s="94"/>
    </row>
    <row r="52" spans="1:16" ht="36" customHeight="1" x14ac:dyDescent="0.25">
      <c r="A52" s="58"/>
      <c r="B52" s="59">
        <v>46</v>
      </c>
      <c r="C52" s="41" t="s">
        <v>40</v>
      </c>
      <c r="D52" s="57">
        <v>1</v>
      </c>
      <c r="E52" s="42" t="s">
        <v>17</v>
      </c>
      <c r="F52" s="41" t="s">
        <v>188</v>
      </c>
      <c r="G52" s="5">
        <f t="shared" si="0"/>
        <v>56</v>
      </c>
      <c r="H52" s="47">
        <v>56</v>
      </c>
      <c r="I52" s="23">
        <v>30.2</v>
      </c>
      <c r="J52" s="24">
        <f t="shared" si="5"/>
        <v>30.2</v>
      </c>
      <c r="K52" s="32" t="str">
        <f t="shared" si="6"/>
        <v>VYHOVUJE</v>
      </c>
      <c r="L52" s="97"/>
      <c r="M52" s="100"/>
      <c r="N52" s="97"/>
      <c r="O52" s="97"/>
      <c r="P52" s="94"/>
    </row>
    <row r="53" spans="1:16" ht="36" customHeight="1" x14ac:dyDescent="0.25">
      <c r="A53" s="58"/>
      <c r="B53" s="59">
        <v>47</v>
      </c>
      <c r="C53" s="41" t="s">
        <v>41</v>
      </c>
      <c r="D53" s="57">
        <v>1</v>
      </c>
      <c r="E53" s="42" t="s">
        <v>17</v>
      </c>
      <c r="F53" s="41" t="s">
        <v>188</v>
      </c>
      <c r="G53" s="5">
        <f t="shared" si="0"/>
        <v>75</v>
      </c>
      <c r="H53" s="47">
        <v>75</v>
      </c>
      <c r="I53" s="23">
        <v>37.450000000000003</v>
      </c>
      <c r="J53" s="24">
        <f t="shared" si="5"/>
        <v>37.450000000000003</v>
      </c>
      <c r="K53" s="32" t="str">
        <f t="shared" si="6"/>
        <v>VYHOVUJE</v>
      </c>
      <c r="L53" s="97"/>
      <c r="M53" s="100"/>
      <c r="N53" s="97"/>
      <c r="O53" s="97"/>
      <c r="P53" s="94"/>
    </row>
    <row r="54" spans="1:16" ht="25.5" customHeight="1" x14ac:dyDescent="0.25">
      <c r="A54" s="58"/>
      <c r="B54" s="59">
        <v>48</v>
      </c>
      <c r="C54" s="41" t="s">
        <v>42</v>
      </c>
      <c r="D54" s="57">
        <v>2</v>
      </c>
      <c r="E54" s="42" t="s">
        <v>17</v>
      </c>
      <c r="F54" s="41" t="s">
        <v>189</v>
      </c>
      <c r="G54" s="5">
        <f t="shared" si="0"/>
        <v>40</v>
      </c>
      <c r="H54" s="43">
        <v>20</v>
      </c>
      <c r="I54" s="23">
        <v>14.65</v>
      </c>
      <c r="J54" s="24">
        <f t="shared" si="5"/>
        <v>29.3</v>
      </c>
      <c r="K54" s="32" t="str">
        <f t="shared" si="6"/>
        <v>VYHOVUJE</v>
      </c>
      <c r="L54" s="97"/>
      <c r="M54" s="100"/>
      <c r="N54" s="97"/>
      <c r="O54" s="97"/>
      <c r="P54" s="94"/>
    </row>
    <row r="55" spans="1:16" ht="25.5" customHeight="1" x14ac:dyDescent="0.25">
      <c r="A55" s="58"/>
      <c r="B55" s="59">
        <v>49</v>
      </c>
      <c r="C55" s="41" t="s">
        <v>43</v>
      </c>
      <c r="D55" s="57">
        <v>2</v>
      </c>
      <c r="E55" s="42" t="s">
        <v>17</v>
      </c>
      <c r="F55" s="41" t="s">
        <v>190</v>
      </c>
      <c r="G55" s="5">
        <f t="shared" si="0"/>
        <v>66</v>
      </c>
      <c r="H55" s="43">
        <v>33</v>
      </c>
      <c r="I55" s="23">
        <v>24.35</v>
      </c>
      <c r="J55" s="24">
        <f t="shared" si="5"/>
        <v>48.7</v>
      </c>
      <c r="K55" s="32" t="str">
        <f t="shared" si="6"/>
        <v>VYHOVUJE</v>
      </c>
      <c r="L55" s="97"/>
      <c r="M55" s="100"/>
      <c r="N55" s="97"/>
      <c r="O55" s="97"/>
      <c r="P55" s="94"/>
    </row>
    <row r="56" spans="1:16" ht="25.5" customHeight="1" x14ac:dyDescent="0.25">
      <c r="A56" s="58"/>
      <c r="B56" s="59">
        <v>50</v>
      </c>
      <c r="C56" s="41" t="s">
        <v>44</v>
      </c>
      <c r="D56" s="57">
        <v>10</v>
      </c>
      <c r="E56" s="42" t="s">
        <v>11</v>
      </c>
      <c r="F56" s="41" t="s">
        <v>191</v>
      </c>
      <c r="G56" s="5">
        <f t="shared" si="0"/>
        <v>35</v>
      </c>
      <c r="H56" s="47">
        <v>3.5</v>
      </c>
      <c r="I56" s="23">
        <v>3.5</v>
      </c>
      <c r="J56" s="24">
        <f t="shared" si="5"/>
        <v>35</v>
      </c>
      <c r="K56" s="32" t="str">
        <f t="shared" si="6"/>
        <v>VYHOVUJE</v>
      </c>
      <c r="L56" s="97"/>
      <c r="M56" s="100"/>
      <c r="N56" s="97"/>
      <c r="O56" s="97"/>
      <c r="P56" s="94"/>
    </row>
    <row r="57" spans="1:16" ht="25.5" customHeight="1" x14ac:dyDescent="0.25">
      <c r="A57" s="58"/>
      <c r="B57" s="59">
        <v>51</v>
      </c>
      <c r="C57" s="41" t="s">
        <v>45</v>
      </c>
      <c r="D57" s="57">
        <v>10</v>
      </c>
      <c r="E57" s="42" t="s">
        <v>11</v>
      </c>
      <c r="F57" s="41" t="s">
        <v>192</v>
      </c>
      <c r="G57" s="5">
        <f t="shared" si="0"/>
        <v>80</v>
      </c>
      <c r="H57" s="47">
        <v>8</v>
      </c>
      <c r="I57" s="23">
        <v>8</v>
      </c>
      <c r="J57" s="24">
        <f t="shared" si="5"/>
        <v>80</v>
      </c>
      <c r="K57" s="32" t="str">
        <f t="shared" si="6"/>
        <v>VYHOVUJE</v>
      </c>
      <c r="L57" s="97"/>
      <c r="M57" s="100"/>
      <c r="N57" s="97"/>
      <c r="O57" s="97"/>
      <c r="P57" s="94"/>
    </row>
    <row r="58" spans="1:16" ht="25.5" customHeight="1" x14ac:dyDescent="0.25">
      <c r="A58" s="58"/>
      <c r="B58" s="59">
        <v>52</v>
      </c>
      <c r="C58" s="41" t="s">
        <v>46</v>
      </c>
      <c r="D58" s="57">
        <v>10</v>
      </c>
      <c r="E58" s="42" t="s">
        <v>11</v>
      </c>
      <c r="F58" s="41" t="s">
        <v>193</v>
      </c>
      <c r="G58" s="5">
        <f t="shared" si="0"/>
        <v>30</v>
      </c>
      <c r="H58" s="47">
        <v>3</v>
      </c>
      <c r="I58" s="23">
        <v>3</v>
      </c>
      <c r="J58" s="24">
        <f t="shared" si="5"/>
        <v>30</v>
      </c>
      <c r="K58" s="32" t="str">
        <f t="shared" si="6"/>
        <v>VYHOVUJE</v>
      </c>
      <c r="L58" s="97"/>
      <c r="M58" s="100"/>
      <c r="N58" s="97"/>
      <c r="O58" s="97"/>
      <c r="P58" s="94"/>
    </row>
    <row r="59" spans="1:16" ht="66" customHeight="1" x14ac:dyDescent="0.25">
      <c r="A59" s="58"/>
      <c r="B59" s="59">
        <v>53</v>
      </c>
      <c r="C59" s="41" t="s">
        <v>47</v>
      </c>
      <c r="D59" s="57">
        <v>5</v>
      </c>
      <c r="E59" s="42" t="s">
        <v>17</v>
      </c>
      <c r="F59" s="41" t="s">
        <v>194</v>
      </c>
      <c r="G59" s="5">
        <f t="shared" si="0"/>
        <v>175</v>
      </c>
      <c r="H59" s="43">
        <v>35</v>
      </c>
      <c r="I59" s="23">
        <v>22</v>
      </c>
      <c r="J59" s="24">
        <f t="shared" si="5"/>
        <v>110</v>
      </c>
      <c r="K59" s="32" t="str">
        <f t="shared" si="6"/>
        <v>VYHOVUJE</v>
      </c>
      <c r="L59" s="97"/>
      <c r="M59" s="100"/>
      <c r="N59" s="97"/>
      <c r="O59" s="97"/>
      <c r="P59" s="94"/>
    </row>
    <row r="60" spans="1:16" ht="25.5" customHeight="1" x14ac:dyDescent="0.25">
      <c r="A60" s="58"/>
      <c r="B60" s="59">
        <v>54</v>
      </c>
      <c r="C60" s="41" t="s">
        <v>195</v>
      </c>
      <c r="D60" s="57">
        <v>3</v>
      </c>
      <c r="E60" s="42" t="s">
        <v>11</v>
      </c>
      <c r="F60" s="41" t="s">
        <v>199</v>
      </c>
      <c r="G60" s="5">
        <f t="shared" si="0"/>
        <v>33</v>
      </c>
      <c r="H60" s="43">
        <v>11</v>
      </c>
      <c r="I60" s="23">
        <v>8.8000000000000007</v>
      </c>
      <c r="J60" s="24">
        <f t="shared" si="5"/>
        <v>26.400000000000002</v>
      </c>
      <c r="K60" s="32" t="str">
        <f t="shared" si="6"/>
        <v>VYHOVUJE</v>
      </c>
      <c r="L60" s="97"/>
      <c r="M60" s="100"/>
      <c r="N60" s="97"/>
      <c r="O60" s="97"/>
      <c r="P60" s="94"/>
    </row>
    <row r="61" spans="1:16" ht="25.5" customHeight="1" x14ac:dyDescent="0.25">
      <c r="A61" s="58"/>
      <c r="B61" s="59">
        <v>55</v>
      </c>
      <c r="C61" s="41" t="s">
        <v>196</v>
      </c>
      <c r="D61" s="57">
        <v>1</v>
      </c>
      <c r="E61" s="42" t="s">
        <v>11</v>
      </c>
      <c r="F61" s="41" t="s">
        <v>199</v>
      </c>
      <c r="G61" s="5">
        <f t="shared" si="0"/>
        <v>18</v>
      </c>
      <c r="H61" s="43">
        <v>18</v>
      </c>
      <c r="I61" s="23">
        <v>10.4</v>
      </c>
      <c r="J61" s="24">
        <f t="shared" si="5"/>
        <v>10.4</v>
      </c>
      <c r="K61" s="32" t="str">
        <f t="shared" si="6"/>
        <v>VYHOVUJE</v>
      </c>
      <c r="L61" s="97"/>
      <c r="M61" s="100"/>
      <c r="N61" s="97"/>
      <c r="O61" s="97"/>
      <c r="P61" s="94"/>
    </row>
    <row r="62" spans="1:16" ht="25.5" customHeight="1" x14ac:dyDescent="0.25">
      <c r="A62" s="58"/>
      <c r="B62" s="59">
        <v>56</v>
      </c>
      <c r="C62" s="41" t="s">
        <v>197</v>
      </c>
      <c r="D62" s="57">
        <v>4</v>
      </c>
      <c r="E62" s="42" t="s">
        <v>11</v>
      </c>
      <c r="F62" s="41" t="s">
        <v>199</v>
      </c>
      <c r="G62" s="5">
        <f t="shared" si="0"/>
        <v>80</v>
      </c>
      <c r="H62" s="43">
        <v>20</v>
      </c>
      <c r="I62" s="23">
        <v>12.65</v>
      </c>
      <c r="J62" s="24">
        <f t="shared" si="5"/>
        <v>50.6</v>
      </c>
      <c r="K62" s="32" t="str">
        <f t="shared" si="6"/>
        <v>VYHOVUJE</v>
      </c>
      <c r="L62" s="97"/>
      <c r="M62" s="100"/>
      <c r="N62" s="97"/>
      <c r="O62" s="97"/>
      <c r="P62" s="94"/>
    </row>
    <row r="63" spans="1:16" ht="25.5" customHeight="1" x14ac:dyDescent="0.25">
      <c r="A63" s="58"/>
      <c r="B63" s="59">
        <v>57</v>
      </c>
      <c r="C63" s="41" t="s">
        <v>198</v>
      </c>
      <c r="D63" s="57">
        <v>5</v>
      </c>
      <c r="E63" s="42" t="s">
        <v>11</v>
      </c>
      <c r="F63" s="41" t="s">
        <v>200</v>
      </c>
      <c r="G63" s="5">
        <f t="shared" si="0"/>
        <v>90</v>
      </c>
      <c r="H63" s="43">
        <v>18</v>
      </c>
      <c r="I63" s="23">
        <v>12.65</v>
      </c>
      <c r="J63" s="24">
        <f t="shared" si="5"/>
        <v>63.25</v>
      </c>
      <c r="K63" s="32" t="str">
        <f t="shared" si="6"/>
        <v>VYHOVUJE</v>
      </c>
      <c r="L63" s="97"/>
      <c r="M63" s="100"/>
      <c r="N63" s="97"/>
      <c r="O63" s="97"/>
      <c r="P63" s="94"/>
    </row>
    <row r="64" spans="1:16" ht="38.1" customHeight="1" x14ac:dyDescent="0.25">
      <c r="A64" s="58"/>
      <c r="B64" s="59">
        <v>58</v>
      </c>
      <c r="C64" s="41" t="s">
        <v>203</v>
      </c>
      <c r="D64" s="57">
        <v>2</v>
      </c>
      <c r="E64" s="42" t="s">
        <v>11</v>
      </c>
      <c r="F64" s="41" t="s">
        <v>201</v>
      </c>
      <c r="G64" s="5">
        <f t="shared" si="0"/>
        <v>34</v>
      </c>
      <c r="H64" s="43">
        <v>17</v>
      </c>
      <c r="I64" s="23">
        <v>14.9</v>
      </c>
      <c r="J64" s="24">
        <f t="shared" si="5"/>
        <v>29.8</v>
      </c>
      <c r="K64" s="32" t="str">
        <f t="shared" si="6"/>
        <v>VYHOVUJE</v>
      </c>
      <c r="L64" s="97"/>
      <c r="M64" s="100"/>
      <c r="N64" s="97"/>
      <c r="O64" s="97"/>
      <c r="P64" s="94"/>
    </row>
    <row r="65" spans="1:16" ht="38.1" customHeight="1" x14ac:dyDescent="0.25">
      <c r="A65" s="58"/>
      <c r="B65" s="59">
        <v>59</v>
      </c>
      <c r="C65" s="41" t="s">
        <v>204</v>
      </c>
      <c r="D65" s="57">
        <v>1</v>
      </c>
      <c r="E65" s="42" t="s">
        <v>11</v>
      </c>
      <c r="F65" s="41" t="s">
        <v>202</v>
      </c>
      <c r="G65" s="5">
        <f t="shared" si="0"/>
        <v>22</v>
      </c>
      <c r="H65" s="43">
        <v>22</v>
      </c>
      <c r="I65" s="23">
        <v>20.6</v>
      </c>
      <c r="J65" s="24">
        <f t="shared" si="5"/>
        <v>20.6</v>
      </c>
      <c r="K65" s="32" t="str">
        <f t="shared" si="6"/>
        <v>VYHOVUJE</v>
      </c>
      <c r="L65" s="97"/>
      <c r="M65" s="100"/>
      <c r="N65" s="97"/>
      <c r="O65" s="97"/>
      <c r="P65" s="94"/>
    </row>
    <row r="66" spans="1:16" ht="25.5" customHeight="1" x14ac:dyDescent="0.25">
      <c r="A66" s="58"/>
      <c r="B66" s="59">
        <v>60</v>
      </c>
      <c r="C66" s="41" t="s">
        <v>206</v>
      </c>
      <c r="D66" s="57">
        <v>2</v>
      </c>
      <c r="E66" s="42" t="s">
        <v>11</v>
      </c>
      <c r="F66" s="41" t="s">
        <v>205</v>
      </c>
      <c r="G66" s="5">
        <f t="shared" si="0"/>
        <v>48</v>
      </c>
      <c r="H66" s="43">
        <v>24</v>
      </c>
      <c r="I66" s="23">
        <v>10.55</v>
      </c>
      <c r="J66" s="24">
        <f t="shared" si="5"/>
        <v>21.1</v>
      </c>
      <c r="K66" s="32" t="str">
        <f t="shared" si="6"/>
        <v>VYHOVUJE</v>
      </c>
      <c r="L66" s="97"/>
      <c r="M66" s="100"/>
      <c r="N66" s="97"/>
      <c r="O66" s="97"/>
      <c r="P66" s="94"/>
    </row>
    <row r="67" spans="1:16" ht="25.5" customHeight="1" x14ac:dyDescent="0.25">
      <c r="A67" s="58"/>
      <c r="B67" s="59">
        <v>61</v>
      </c>
      <c r="C67" s="41" t="s">
        <v>207</v>
      </c>
      <c r="D67" s="57">
        <v>1</v>
      </c>
      <c r="E67" s="42" t="s">
        <v>11</v>
      </c>
      <c r="F67" s="41" t="s">
        <v>208</v>
      </c>
      <c r="G67" s="5">
        <f t="shared" si="0"/>
        <v>8</v>
      </c>
      <c r="H67" s="43">
        <v>8</v>
      </c>
      <c r="I67" s="23">
        <v>3.3</v>
      </c>
      <c r="J67" s="24">
        <f t="shared" si="5"/>
        <v>3.3</v>
      </c>
      <c r="K67" s="32" t="str">
        <f t="shared" si="6"/>
        <v>VYHOVUJE</v>
      </c>
      <c r="L67" s="97"/>
      <c r="M67" s="100"/>
      <c r="N67" s="97"/>
      <c r="O67" s="97"/>
      <c r="P67" s="94"/>
    </row>
    <row r="68" spans="1:16" ht="25.5" customHeight="1" x14ac:dyDescent="0.25">
      <c r="A68" s="58"/>
      <c r="B68" s="59">
        <v>62</v>
      </c>
      <c r="C68" s="41" t="s">
        <v>209</v>
      </c>
      <c r="D68" s="57">
        <v>8</v>
      </c>
      <c r="E68" s="42" t="s">
        <v>11</v>
      </c>
      <c r="F68" s="41" t="s">
        <v>210</v>
      </c>
      <c r="G68" s="5">
        <f t="shared" si="0"/>
        <v>208</v>
      </c>
      <c r="H68" s="43">
        <v>26</v>
      </c>
      <c r="I68" s="23">
        <v>18.55</v>
      </c>
      <c r="J68" s="24">
        <f t="shared" si="5"/>
        <v>148.4</v>
      </c>
      <c r="K68" s="32" t="str">
        <f t="shared" si="6"/>
        <v>VYHOVUJE</v>
      </c>
      <c r="L68" s="97"/>
      <c r="M68" s="100"/>
      <c r="N68" s="97"/>
      <c r="O68" s="97"/>
      <c r="P68" s="94"/>
    </row>
    <row r="69" spans="1:16" ht="25.5" customHeight="1" x14ac:dyDescent="0.25">
      <c r="A69" s="58"/>
      <c r="B69" s="59">
        <v>63</v>
      </c>
      <c r="C69" s="41" t="s">
        <v>50</v>
      </c>
      <c r="D69" s="57">
        <v>40</v>
      </c>
      <c r="E69" s="42" t="s">
        <v>11</v>
      </c>
      <c r="F69" s="41" t="s">
        <v>211</v>
      </c>
      <c r="G69" s="5">
        <f t="shared" si="0"/>
        <v>80</v>
      </c>
      <c r="H69" s="43">
        <v>2</v>
      </c>
      <c r="I69" s="23">
        <v>1.1499999999999999</v>
      </c>
      <c r="J69" s="24">
        <f t="shared" si="5"/>
        <v>46</v>
      </c>
      <c r="K69" s="32" t="str">
        <f t="shared" si="6"/>
        <v>VYHOVUJE</v>
      </c>
      <c r="L69" s="97"/>
      <c r="M69" s="100"/>
      <c r="N69" s="97"/>
      <c r="O69" s="97"/>
      <c r="P69" s="94"/>
    </row>
    <row r="70" spans="1:16" ht="25.5" customHeight="1" x14ac:dyDescent="0.25">
      <c r="A70" s="58"/>
      <c r="B70" s="59">
        <v>64</v>
      </c>
      <c r="C70" s="41" t="s">
        <v>51</v>
      </c>
      <c r="D70" s="57">
        <v>4</v>
      </c>
      <c r="E70" s="42" t="s">
        <v>11</v>
      </c>
      <c r="F70" s="41" t="s">
        <v>52</v>
      </c>
      <c r="G70" s="5">
        <f t="shared" si="0"/>
        <v>112</v>
      </c>
      <c r="H70" s="43">
        <v>28</v>
      </c>
      <c r="I70" s="23">
        <v>5</v>
      </c>
      <c r="J70" s="24">
        <f t="shared" si="5"/>
        <v>20</v>
      </c>
      <c r="K70" s="32" t="str">
        <f t="shared" si="6"/>
        <v>VYHOVUJE</v>
      </c>
      <c r="L70" s="97"/>
      <c r="M70" s="100"/>
      <c r="N70" s="97"/>
      <c r="O70" s="97"/>
      <c r="P70" s="94"/>
    </row>
    <row r="71" spans="1:16" ht="25.5" customHeight="1" x14ac:dyDescent="0.25">
      <c r="A71" s="58"/>
      <c r="B71" s="59">
        <v>65</v>
      </c>
      <c r="C71" s="41" t="s">
        <v>53</v>
      </c>
      <c r="D71" s="57">
        <v>1</v>
      </c>
      <c r="E71" s="42" t="s">
        <v>11</v>
      </c>
      <c r="F71" s="41" t="s">
        <v>54</v>
      </c>
      <c r="G71" s="5">
        <f t="shared" si="0"/>
        <v>28</v>
      </c>
      <c r="H71" s="43">
        <v>28</v>
      </c>
      <c r="I71" s="23">
        <v>12.6</v>
      </c>
      <c r="J71" s="24">
        <f t="shared" si="5"/>
        <v>12.6</v>
      </c>
      <c r="K71" s="32" t="str">
        <f t="shared" si="6"/>
        <v>VYHOVUJE</v>
      </c>
      <c r="L71" s="97"/>
      <c r="M71" s="100"/>
      <c r="N71" s="97"/>
      <c r="O71" s="97"/>
      <c r="P71" s="94"/>
    </row>
    <row r="72" spans="1:16" ht="25.5" customHeight="1" x14ac:dyDescent="0.25">
      <c r="A72" s="58"/>
      <c r="B72" s="59">
        <v>66</v>
      </c>
      <c r="C72" s="41" t="s">
        <v>55</v>
      </c>
      <c r="D72" s="57">
        <v>6</v>
      </c>
      <c r="E72" s="42" t="s">
        <v>17</v>
      </c>
      <c r="F72" s="41" t="s">
        <v>212</v>
      </c>
      <c r="G72" s="5">
        <f t="shared" si="0"/>
        <v>30</v>
      </c>
      <c r="H72" s="43">
        <v>5</v>
      </c>
      <c r="I72" s="23">
        <v>2.5</v>
      </c>
      <c r="J72" s="24">
        <f t="shared" si="5"/>
        <v>15</v>
      </c>
      <c r="K72" s="32" t="str">
        <f t="shared" si="6"/>
        <v>VYHOVUJE</v>
      </c>
      <c r="L72" s="97"/>
      <c r="M72" s="100"/>
      <c r="N72" s="97"/>
      <c r="O72" s="97"/>
      <c r="P72" s="94"/>
    </row>
    <row r="73" spans="1:16" ht="25.5" customHeight="1" x14ac:dyDescent="0.25">
      <c r="A73" s="58"/>
      <c r="B73" s="59">
        <v>67</v>
      </c>
      <c r="C73" s="41" t="s">
        <v>56</v>
      </c>
      <c r="D73" s="57">
        <v>2</v>
      </c>
      <c r="E73" s="42" t="s">
        <v>17</v>
      </c>
      <c r="F73" s="41" t="s">
        <v>212</v>
      </c>
      <c r="G73" s="5">
        <f t="shared" si="0"/>
        <v>16</v>
      </c>
      <c r="H73" s="43">
        <v>8</v>
      </c>
      <c r="I73" s="23">
        <v>6.9</v>
      </c>
      <c r="J73" s="24">
        <f t="shared" si="5"/>
        <v>13.8</v>
      </c>
      <c r="K73" s="32" t="str">
        <f t="shared" si="6"/>
        <v>VYHOVUJE</v>
      </c>
      <c r="L73" s="97"/>
      <c r="M73" s="100"/>
      <c r="N73" s="97"/>
      <c r="O73" s="97"/>
      <c r="P73" s="94"/>
    </row>
    <row r="74" spans="1:16" ht="25.5" customHeight="1" x14ac:dyDescent="0.25">
      <c r="A74" s="58"/>
      <c r="B74" s="59">
        <v>68</v>
      </c>
      <c r="C74" s="41" t="s">
        <v>57</v>
      </c>
      <c r="D74" s="57">
        <v>2</v>
      </c>
      <c r="E74" s="42" t="s">
        <v>11</v>
      </c>
      <c r="F74" s="41" t="s">
        <v>213</v>
      </c>
      <c r="G74" s="5">
        <f t="shared" si="0"/>
        <v>70</v>
      </c>
      <c r="H74" s="43">
        <v>35</v>
      </c>
      <c r="I74" s="23">
        <v>35</v>
      </c>
      <c r="J74" s="24">
        <f t="shared" si="5"/>
        <v>70</v>
      </c>
      <c r="K74" s="32" t="str">
        <f t="shared" si="6"/>
        <v>VYHOVUJE</v>
      </c>
      <c r="L74" s="97"/>
      <c r="M74" s="100"/>
      <c r="N74" s="97"/>
      <c r="O74" s="97"/>
      <c r="P74" s="94"/>
    </row>
    <row r="75" spans="1:16" ht="25.5" customHeight="1" x14ac:dyDescent="0.25">
      <c r="A75" s="58"/>
      <c r="B75" s="59">
        <v>69</v>
      </c>
      <c r="C75" s="41" t="s">
        <v>58</v>
      </c>
      <c r="D75" s="57">
        <v>3</v>
      </c>
      <c r="E75" s="42" t="s">
        <v>17</v>
      </c>
      <c r="F75" s="41" t="s">
        <v>215</v>
      </c>
      <c r="G75" s="5">
        <f t="shared" si="0"/>
        <v>36</v>
      </c>
      <c r="H75" s="43">
        <v>12</v>
      </c>
      <c r="I75" s="23">
        <v>4.2</v>
      </c>
      <c r="J75" s="24">
        <f t="shared" si="5"/>
        <v>12.600000000000001</v>
      </c>
      <c r="K75" s="32" t="str">
        <f t="shared" si="6"/>
        <v>VYHOVUJE</v>
      </c>
      <c r="L75" s="97"/>
      <c r="M75" s="100"/>
      <c r="N75" s="97"/>
      <c r="O75" s="97"/>
      <c r="P75" s="94"/>
    </row>
    <row r="76" spans="1:16" ht="41.25" customHeight="1" x14ac:dyDescent="0.25">
      <c r="A76" s="58"/>
      <c r="B76" s="59">
        <v>70</v>
      </c>
      <c r="C76" s="41" t="s">
        <v>59</v>
      </c>
      <c r="D76" s="57">
        <v>50</v>
      </c>
      <c r="E76" s="42" t="s">
        <v>11</v>
      </c>
      <c r="F76" s="41" t="s">
        <v>214</v>
      </c>
      <c r="G76" s="5">
        <f t="shared" si="0"/>
        <v>350</v>
      </c>
      <c r="H76" s="43">
        <v>7</v>
      </c>
      <c r="I76" s="23">
        <v>4.55</v>
      </c>
      <c r="J76" s="24">
        <f t="shared" si="5"/>
        <v>227.5</v>
      </c>
      <c r="K76" s="32" t="str">
        <f t="shared" si="6"/>
        <v>VYHOVUJE</v>
      </c>
      <c r="L76" s="97"/>
      <c r="M76" s="100"/>
      <c r="N76" s="97"/>
      <c r="O76" s="97"/>
      <c r="P76" s="94"/>
    </row>
    <row r="77" spans="1:16" ht="25.5" customHeight="1" x14ac:dyDescent="0.25">
      <c r="A77" s="58"/>
      <c r="B77" s="59">
        <v>71</v>
      </c>
      <c r="C77" s="41" t="s">
        <v>216</v>
      </c>
      <c r="D77" s="57">
        <v>35</v>
      </c>
      <c r="E77" s="42" t="s">
        <v>11</v>
      </c>
      <c r="F77" s="41" t="s">
        <v>217</v>
      </c>
      <c r="G77" s="5">
        <f t="shared" si="0"/>
        <v>420</v>
      </c>
      <c r="H77" s="43">
        <v>12</v>
      </c>
      <c r="I77" s="23">
        <v>7.55</v>
      </c>
      <c r="J77" s="24">
        <f t="shared" si="5"/>
        <v>264.25</v>
      </c>
      <c r="K77" s="32" t="str">
        <f t="shared" si="6"/>
        <v>VYHOVUJE</v>
      </c>
      <c r="L77" s="97"/>
      <c r="M77" s="100"/>
      <c r="N77" s="97"/>
      <c r="O77" s="97"/>
      <c r="P77" s="94"/>
    </row>
    <row r="78" spans="1:16" ht="25.5" customHeight="1" x14ac:dyDescent="0.25">
      <c r="A78" s="58"/>
      <c r="B78" s="59">
        <v>72</v>
      </c>
      <c r="C78" s="41" t="s">
        <v>219</v>
      </c>
      <c r="D78" s="57">
        <v>4</v>
      </c>
      <c r="E78" s="42" t="s">
        <v>11</v>
      </c>
      <c r="F78" s="41" t="s">
        <v>218</v>
      </c>
      <c r="G78" s="5">
        <f t="shared" si="0"/>
        <v>32</v>
      </c>
      <c r="H78" s="43">
        <v>8</v>
      </c>
      <c r="I78" s="23">
        <v>4.45</v>
      </c>
      <c r="J78" s="24">
        <f t="shared" si="5"/>
        <v>17.8</v>
      </c>
      <c r="K78" s="32" t="str">
        <f t="shared" si="6"/>
        <v>VYHOVUJE</v>
      </c>
      <c r="L78" s="97"/>
      <c r="M78" s="100"/>
      <c r="N78" s="97"/>
      <c r="O78" s="97"/>
      <c r="P78" s="94"/>
    </row>
    <row r="79" spans="1:16" ht="25.5" customHeight="1" x14ac:dyDescent="0.25">
      <c r="A79" s="58"/>
      <c r="B79" s="59">
        <v>73</v>
      </c>
      <c r="C79" s="41" t="s">
        <v>60</v>
      </c>
      <c r="D79" s="57">
        <v>6</v>
      </c>
      <c r="E79" s="42" t="s">
        <v>11</v>
      </c>
      <c r="F79" s="41" t="s">
        <v>220</v>
      </c>
      <c r="G79" s="5">
        <f t="shared" si="0"/>
        <v>240</v>
      </c>
      <c r="H79" s="43">
        <v>40</v>
      </c>
      <c r="I79" s="23">
        <v>24</v>
      </c>
      <c r="J79" s="24">
        <f t="shared" si="5"/>
        <v>144</v>
      </c>
      <c r="K79" s="32" t="str">
        <f t="shared" si="6"/>
        <v>VYHOVUJE</v>
      </c>
      <c r="L79" s="97"/>
      <c r="M79" s="100"/>
      <c r="N79" s="97"/>
      <c r="O79" s="97"/>
      <c r="P79" s="94"/>
    </row>
    <row r="80" spans="1:16" ht="25.5" customHeight="1" x14ac:dyDescent="0.25">
      <c r="A80" s="58"/>
      <c r="B80" s="59">
        <v>74</v>
      </c>
      <c r="C80" s="41" t="s">
        <v>221</v>
      </c>
      <c r="D80" s="57">
        <v>1</v>
      </c>
      <c r="E80" s="42" t="s">
        <v>61</v>
      </c>
      <c r="F80" s="41" t="s">
        <v>62</v>
      </c>
      <c r="G80" s="5">
        <f t="shared" si="0"/>
        <v>8</v>
      </c>
      <c r="H80" s="43">
        <v>8</v>
      </c>
      <c r="I80" s="23">
        <v>6.45</v>
      </c>
      <c r="J80" s="24">
        <f t="shared" si="5"/>
        <v>6.45</v>
      </c>
      <c r="K80" s="32" t="str">
        <f t="shared" si="6"/>
        <v>VYHOVUJE</v>
      </c>
      <c r="L80" s="97"/>
      <c r="M80" s="100"/>
      <c r="N80" s="97"/>
      <c r="O80" s="97"/>
      <c r="P80" s="94"/>
    </row>
    <row r="81" spans="1:16" ht="39.950000000000003" customHeight="1" x14ac:dyDescent="0.25">
      <c r="A81" s="58"/>
      <c r="B81" s="59">
        <v>75</v>
      </c>
      <c r="C81" s="41" t="s">
        <v>63</v>
      </c>
      <c r="D81" s="57">
        <v>4</v>
      </c>
      <c r="E81" s="42" t="s">
        <v>64</v>
      </c>
      <c r="F81" s="41" t="s">
        <v>222</v>
      </c>
      <c r="G81" s="5">
        <f t="shared" si="0"/>
        <v>156</v>
      </c>
      <c r="H81" s="43">
        <v>39</v>
      </c>
      <c r="I81" s="23">
        <v>34.299999999999997</v>
      </c>
      <c r="J81" s="24">
        <f t="shared" si="5"/>
        <v>137.19999999999999</v>
      </c>
      <c r="K81" s="32" t="str">
        <f t="shared" si="6"/>
        <v>VYHOVUJE</v>
      </c>
      <c r="L81" s="97"/>
      <c r="M81" s="100"/>
      <c r="N81" s="97"/>
      <c r="O81" s="97"/>
      <c r="P81" s="94"/>
    </row>
    <row r="82" spans="1:16" ht="39.950000000000003" customHeight="1" x14ac:dyDescent="0.25">
      <c r="A82" s="58"/>
      <c r="B82" s="59">
        <v>76</v>
      </c>
      <c r="C82" s="41" t="s">
        <v>223</v>
      </c>
      <c r="D82" s="57">
        <v>5</v>
      </c>
      <c r="E82" s="42" t="s">
        <v>11</v>
      </c>
      <c r="F82" s="41" t="s">
        <v>224</v>
      </c>
      <c r="G82" s="5">
        <f t="shared" si="0"/>
        <v>45</v>
      </c>
      <c r="H82" s="43">
        <v>9</v>
      </c>
      <c r="I82" s="23">
        <v>7.85</v>
      </c>
      <c r="J82" s="24">
        <f t="shared" si="5"/>
        <v>39.25</v>
      </c>
      <c r="K82" s="32" t="str">
        <f t="shared" si="6"/>
        <v>VYHOVUJE</v>
      </c>
      <c r="L82" s="97"/>
      <c r="M82" s="100"/>
      <c r="N82" s="97"/>
      <c r="O82" s="97"/>
      <c r="P82" s="94"/>
    </row>
    <row r="83" spans="1:16" ht="27.75" customHeight="1" x14ac:dyDescent="0.25">
      <c r="A83" s="58"/>
      <c r="B83" s="59">
        <v>77</v>
      </c>
      <c r="C83" s="41" t="s">
        <v>65</v>
      </c>
      <c r="D83" s="57">
        <v>3</v>
      </c>
      <c r="E83" s="42" t="s">
        <v>11</v>
      </c>
      <c r="F83" s="41" t="s">
        <v>225</v>
      </c>
      <c r="G83" s="5">
        <f t="shared" si="0"/>
        <v>30</v>
      </c>
      <c r="H83" s="43">
        <v>10</v>
      </c>
      <c r="I83" s="23">
        <v>9.15</v>
      </c>
      <c r="J83" s="24">
        <f t="shared" si="5"/>
        <v>27.450000000000003</v>
      </c>
      <c r="K83" s="32" t="str">
        <f t="shared" si="6"/>
        <v>VYHOVUJE</v>
      </c>
      <c r="L83" s="97"/>
      <c r="M83" s="100"/>
      <c r="N83" s="97"/>
      <c r="O83" s="97"/>
      <c r="P83" s="94"/>
    </row>
    <row r="84" spans="1:16" ht="40.5" customHeight="1" x14ac:dyDescent="0.25">
      <c r="A84" s="58"/>
      <c r="B84" s="59">
        <v>78</v>
      </c>
      <c r="C84" s="41" t="s">
        <v>66</v>
      </c>
      <c r="D84" s="57">
        <v>2</v>
      </c>
      <c r="E84" s="42" t="s">
        <v>64</v>
      </c>
      <c r="F84" s="41" t="s">
        <v>226</v>
      </c>
      <c r="G84" s="5">
        <f t="shared" si="0"/>
        <v>90</v>
      </c>
      <c r="H84" s="43">
        <v>45</v>
      </c>
      <c r="I84" s="23">
        <v>44.2</v>
      </c>
      <c r="J84" s="24">
        <f t="shared" si="5"/>
        <v>88.4</v>
      </c>
      <c r="K84" s="32" t="str">
        <f t="shared" si="6"/>
        <v>VYHOVUJE</v>
      </c>
      <c r="L84" s="97"/>
      <c r="M84" s="100"/>
      <c r="N84" s="97"/>
      <c r="O84" s="97"/>
      <c r="P84" s="94"/>
    </row>
    <row r="85" spans="1:16" ht="26.1" customHeight="1" x14ac:dyDescent="0.25">
      <c r="A85" s="58"/>
      <c r="B85" s="59">
        <v>79</v>
      </c>
      <c r="C85" s="41" t="s">
        <v>67</v>
      </c>
      <c r="D85" s="57">
        <v>6</v>
      </c>
      <c r="E85" s="42" t="s">
        <v>64</v>
      </c>
      <c r="F85" s="41" t="s">
        <v>227</v>
      </c>
      <c r="G85" s="5">
        <f t="shared" si="0"/>
        <v>228</v>
      </c>
      <c r="H85" s="43">
        <v>38</v>
      </c>
      <c r="I85" s="23">
        <v>33.700000000000003</v>
      </c>
      <c r="J85" s="24">
        <f t="shared" si="5"/>
        <v>202.20000000000002</v>
      </c>
      <c r="K85" s="32" t="str">
        <f t="shared" si="6"/>
        <v>VYHOVUJE</v>
      </c>
      <c r="L85" s="97"/>
      <c r="M85" s="100"/>
      <c r="N85" s="97"/>
      <c r="O85" s="97"/>
      <c r="P85" s="94"/>
    </row>
    <row r="86" spans="1:16" ht="26.1" customHeight="1" x14ac:dyDescent="0.25">
      <c r="A86" s="58"/>
      <c r="B86" s="59">
        <v>80</v>
      </c>
      <c r="C86" s="41" t="s">
        <v>68</v>
      </c>
      <c r="D86" s="57">
        <v>5</v>
      </c>
      <c r="E86" s="42" t="s">
        <v>64</v>
      </c>
      <c r="F86" s="41" t="s">
        <v>228</v>
      </c>
      <c r="G86" s="5">
        <f t="shared" si="0"/>
        <v>230</v>
      </c>
      <c r="H86" s="43">
        <v>46</v>
      </c>
      <c r="I86" s="23">
        <v>45.9</v>
      </c>
      <c r="J86" s="24">
        <f t="shared" si="5"/>
        <v>229.5</v>
      </c>
      <c r="K86" s="32" t="str">
        <f t="shared" si="6"/>
        <v>VYHOVUJE</v>
      </c>
      <c r="L86" s="97"/>
      <c r="M86" s="100"/>
      <c r="N86" s="97"/>
      <c r="O86" s="97"/>
      <c r="P86" s="94"/>
    </row>
    <row r="87" spans="1:16" ht="26.1" customHeight="1" x14ac:dyDescent="0.25">
      <c r="A87" s="58"/>
      <c r="B87" s="59">
        <v>81</v>
      </c>
      <c r="C87" s="41" t="s">
        <v>69</v>
      </c>
      <c r="D87" s="57">
        <v>1</v>
      </c>
      <c r="E87" s="42" t="s">
        <v>64</v>
      </c>
      <c r="F87" s="41" t="s">
        <v>229</v>
      </c>
      <c r="G87" s="5">
        <f t="shared" si="0"/>
        <v>45</v>
      </c>
      <c r="H87" s="43">
        <v>45</v>
      </c>
      <c r="I87" s="23">
        <v>42.7</v>
      </c>
      <c r="J87" s="24">
        <f t="shared" si="5"/>
        <v>42.7</v>
      </c>
      <c r="K87" s="32" t="str">
        <f t="shared" si="6"/>
        <v>VYHOVUJE</v>
      </c>
      <c r="L87" s="97"/>
      <c r="M87" s="100"/>
      <c r="N87" s="97"/>
      <c r="O87" s="97"/>
      <c r="P87" s="94"/>
    </row>
    <row r="88" spans="1:16" ht="26.1" customHeight="1" x14ac:dyDescent="0.25">
      <c r="A88" s="58"/>
      <c r="B88" s="59">
        <v>82</v>
      </c>
      <c r="C88" s="41" t="s">
        <v>70</v>
      </c>
      <c r="D88" s="57">
        <v>3</v>
      </c>
      <c r="E88" s="42" t="s">
        <v>11</v>
      </c>
      <c r="F88" s="41" t="s">
        <v>230</v>
      </c>
      <c r="G88" s="5">
        <f t="shared" si="0"/>
        <v>90</v>
      </c>
      <c r="H88" s="43">
        <v>30</v>
      </c>
      <c r="I88" s="23">
        <v>18.649999999999999</v>
      </c>
      <c r="J88" s="24">
        <f t="shared" si="5"/>
        <v>55.949999999999996</v>
      </c>
      <c r="K88" s="32" t="str">
        <f t="shared" si="6"/>
        <v>VYHOVUJE</v>
      </c>
      <c r="L88" s="97"/>
      <c r="M88" s="100"/>
      <c r="N88" s="97"/>
      <c r="O88" s="97"/>
      <c r="P88" s="94"/>
    </row>
    <row r="89" spans="1:16" ht="26.1" customHeight="1" x14ac:dyDescent="0.25">
      <c r="A89" s="58"/>
      <c r="B89" s="59">
        <v>83</v>
      </c>
      <c r="C89" s="41" t="s">
        <v>71</v>
      </c>
      <c r="D89" s="57">
        <v>1</v>
      </c>
      <c r="E89" s="42" t="s">
        <v>11</v>
      </c>
      <c r="F89" s="41" t="s">
        <v>231</v>
      </c>
      <c r="G89" s="5">
        <f t="shared" si="0"/>
        <v>130</v>
      </c>
      <c r="H89" s="43">
        <v>130</v>
      </c>
      <c r="I89" s="23">
        <v>116</v>
      </c>
      <c r="J89" s="24">
        <f t="shared" si="5"/>
        <v>116</v>
      </c>
      <c r="K89" s="32" t="str">
        <f t="shared" si="6"/>
        <v>VYHOVUJE</v>
      </c>
      <c r="L89" s="97"/>
      <c r="M89" s="100"/>
      <c r="N89" s="97"/>
      <c r="O89" s="97"/>
      <c r="P89" s="94"/>
    </row>
    <row r="90" spans="1:16" ht="26.1" customHeight="1" x14ac:dyDescent="0.25">
      <c r="A90" s="58"/>
      <c r="B90" s="59">
        <v>84</v>
      </c>
      <c r="C90" s="41" t="s">
        <v>72</v>
      </c>
      <c r="D90" s="57">
        <v>1</v>
      </c>
      <c r="E90" s="42" t="s">
        <v>11</v>
      </c>
      <c r="F90" s="41" t="s">
        <v>232</v>
      </c>
      <c r="G90" s="5">
        <f t="shared" si="0"/>
        <v>25</v>
      </c>
      <c r="H90" s="43">
        <v>25</v>
      </c>
      <c r="I90" s="23">
        <v>16.7</v>
      </c>
      <c r="J90" s="24">
        <f t="shared" si="5"/>
        <v>16.7</v>
      </c>
      <c r="K90" s="32" t="str">
        <f t="shared" si="6"/>
        <v>VYHOVUJE</v>
      </c>
      <c r="L90" s="97"/>
      <c r="M90" s="100"/>
      <c r="N90" s="97"/>
      <c r="O90" s="97"/>
      <c r="P90" s="94"/>
    </row>
    <row r="91" spans="1:16" ht="26.1" customHeight="1" x14ac:dyDescent="0.25">
      <c r="A91" s="58"/>
      <c r="B91" s="59">
        <v>85</v>
      </c>
      <c r="C91" s="41" t="s">
        <v>234</v>
      </c>
      <c r="D91" s="57">
        <v>2</v>
      </c>
      <c r="E91" s="42" t="s">
        <v>17</v>
      </c>
      <c r="F91" s="41" t="s">
        <v>233</v>
      </c>
      <c r="G91" s="5">
        <f t="shared" si="0"/>
        <v>440</v>
      </c>
      <c r="H91" s="43">
        <v>220</v>
      </c>
      <c r="I91" s="23">
        <v>118</v>
      </c>
      <c r="J91" s="24">
        <f t="shared" si="5"/>
        <v>236</v>
      </c>
      <c r="K91" s="32" t="str">
        <f t="shared" si="6"/>
        <v>VYHOVUJE</v>
      </c>
      <c r="L91" s="97"/>
      <c r="M91" s="100"/>
      <c r="N91" s="97"/>
      <c r="O91" s="97"/>
      <c r="P91" s="94"/>
    </row>
    <row r="92" spans="1:16" ht="26.1" customHeight="1" x14ac:dyDescent="0.25">
      <c r="A92" s="58"/>
      <c r="B92" s="59">
        <v>86</v>
      </c>
      <c r="C92" s="41" t="s">
        <v>235</v>
      </c>
      <c r="D92" s="57">
        <v>1</v>
      </c>
      <c r="E92" s="42" t="s">
        <v>17</v>
      </c>
      <c r="F92" s="41" t="s">
        <v>236</v>
      </c>
      <c r="G92" s="5">
        <f t="shared" si="0"/>
        <v>220</v>
      </c>
      <c r="H92" s="43">
        <v>220</v>
      </c>
      <c r="I92" s="23">
        <v>125</v>
      </c>
      <c r="J92" s="24">
        <f t="shared" si="5"/>
        <v>125</v>
      </c>
      <c r="K92" s="32" t="str">
        <f t="shared" si="6"/>
        <v>VYHOVUJE</v>
      </c>
      <c r="L92" s="97"/>
      <c r="M92" s="100"/>
      <c r="N92" s="97"/>
      <c r="O92" s="97"/>
      <c r="P92" s="94"/>
    </row>
    <row r="93" spans="1:16" ht="41.25" customHeight="1" x14ac:dyDescent="0.25">
      <c r="A93" s="58"/>
      <c r="B93" s="59">
        <v>87</v>
      </c>
      <c r="C93" s="41" t="s">
        <v>238</v>
      </c>
      <c r="D93" s="57">
        <v>1</v>
      </c>
      <c r="E93" s="42" t="s">
        <v>11</v>
      </c>
      <c r="F93" s="41" t="s">
        <v>237</v>
      </c>
      <c r="G93" s="5">
        <f t="shared" si="0"/>
        <v>450</v>
      </c>
      <c r="H93" s="43">
        <v>450</v>
      </c>
      <c r="I93" s="23">
        <v>409</v>
      </c>
      <c r="J93" s="24">
        <f t="shared" si="5"/>
        <v>409</v>
      </c>
      <c r="K93" s="32" t="str">
        <f t="shared" si="6"/>
        <v>VYHOVUJE</v>
      </c>
      <c r="L93" s="97"/>
      <c r="M93" s="100"/>
      <c r="N93" s="97"/>
      <c r="O93" s="97"/>
      <c r="P93" s="94"/>
    </row>
    <row r="94" spans="1:16" ht="26.1" customHeight="1" x14ac:dyDescent="0.25">
      <c r="A94" s="58"/>
      <c r="B94" s="59">
        <v>88</v>
      </c>
      <c r="C94" s="41" t="s">
        <v>239</v>
      </c>
      <c r="D94" s="57">
        <v>1</v>
      </c>
      <c r="E94" s="42" t="s">
        <v>11</v>
      </c>
      <c r="F94" s="41" t="s">
        <v>240</v>
      </c>
      <c r="G94" s="5">
        <f t="shared" si="0"/>
        <v>420</v>
      </c>
      <c r="H94" s="43">
        <v>420</v>
      </c>
      <c r="I94" s="23">
        <v>371</v>
      </c>
      <c r="J94" s="24">
        <f t="shared" si="5"/>
        <v>371</v>
      </c>
      <c r="K94" s="32" t="str">
        <f t="shared" si="6"/>
        <v>VYHOVUJE</v>
      </c>
      <c r="L94" s="97"/>
      <c r="M94" s="100"/>
      <c r="N94" s="97"/>
      <c r="O94" s="97"/>
      <c r="P94" s="94"/>
    </row>
    <row r="95" spans="1:16" ht="26.1" customHeight="1" x14ac:dyDescent="0.25">
      <c r="A95" s="58"/>
      <c r="B95" s="59">
        <v>89</v>
      </c>
      <c r="C95" s="41" t="s">
        <v>241</v>
      </c>
      <c r="D95" s="57">
        <v>1</v>
      </c>
      <c r="E95" s="42" t="s">
        <v>17</v>
      </c>
      <c r="F95" s="41" t="s">
        <v>242</v>
      </c>
      <c r="G95" s="5">
        <f t="shared" si="0"/>
        <v>28</v>
      </c>
      <c r="H95" s="43">
        <v>28</v>
      </c>
      <c r="I95" s="23">
        <v>9.25</v>
      </c>
      <c r="J95" s="24">
        <f t="shared" si="5"/>
        <v>9.25</v>
      </c>
      <c r="K95" s="32" t="str">
        <f t="shared" si="6"/>
        <v>VYHOVUJE</v>
      </c>
      <c r="L95" s="97"/>
      <c r="M95" s="100"/>
      <c r="N95" s="97"/>
      <c r="O95" s="97"/>
      <c r="P95" s="94"/>
    </row>
    <row r="96" spans="1:16" ht="26.1" customHeight="1" x14ac:dyDescent="0.25">
      <c r="A96" s="58"/>
      <c r="B96" s="59">
        <v>90</v>
      </c>
      <c r="C96" s="41" t="s">
        <v>73</v>
      </c>
      <c r="D96" s="57">
        <v>2</v>
      </c>
      <c r="E96" s="42" t="s">
        <v>11</v>
      </c>
      <c r="F96" s="41" t="s">
        <v>243</v>
      </c>
      <c r="G96" s="5">
        <f t="shared" si="0"/>
        <v>140</v>
      </c>
      <c r="H96" s="43">
        <v>70</v>
      </c>
      <c r="I96" s="23">
        <v>58.4</v>
      </c>
      <c r="J96" s="24">
        <f t="shared" si="5"/>
        <v>116.8</v>
      </c>
      <c r="K96" s="32" t="str">
        <f t="shared" si="6"/>
        <v>VYHOVUJE</v>
      </c>
      <c r="L96" s="97"/>
      <c r="M96" s="100"/>
      <c r="N96" s="97"/>
      <c r="O96" s="97"/>
      <c r="P96" s="94"/>
    </row>
    <row r="97" spans="1:16" ht="27.75" customHeight="1" x14ac:dyDescent="0.25">
      <c r="A97" s="58"/>
      <c r="B97" s="59">
        <v>91</v>
      </c>
      <c r="C97" s="41" t="s">
        <v>74</v>
      </c>
      <c r="D97" s="57">
        <v>1</v>
      </c>
      <c r="E97" s="42" t="s">
        <v>11</v>
      </c>
      <c r="F97" s="41" t="s">
        <v>244</v>
      </c>
      <c r="G97" s="5">
        <f t="shared" si="0"/>
        <v>80</v>
      </c>
      <c r="H97" s="43">
        <v>80</v>
      </c>
      <c r="I97" s="23">
        <v>35</v>
      </c>
      <c r="J97" s="24">
        <f t="shared" si="5"/>
        <v>35</v>
      </c>
      <c r="K97" s="32" t="str">
        <f t="shared" si="6"/>
        <v>VYHOVUJE</v>
      </c>
      <c r="L97" s="97"/>
      <c r="M97" s="100"/>
      <c r="N97" s="97"/>
      <c r="O97" s="97"/>
      <c r="P97" s="94"/>
    </row>
    <row r="98" spans="1:16" ht="57.75" customHeight="1" x14ac:dyDescent="0.25">
      <c r="A98" s="58"/>
      <c r="B98" s="59">
        <v>92</v>
      </c>
      <c r="C98" s="41" t="s">
        <v>75</v>
      </c>
      <c r="D98" s="57">
        <v>2</v>
      </c>
      <c r="E98" s="42" t="s">
        <v>64</v>
      </c>
      <c r="F98" s="41" t="s">
        <v>245</v>
      </c>
      <c r="G98" s="5">
        <f t="shared" si="0"/>
        <v>240</v>
      </c>
      <c r="H98" s="43">
        <v>120</v>
      </c>
      <c r="I98" s="23">
        <v>120</v>
      </c>
      <c r="J98" s="24">
        <f t="shared" si="5"/>
        <v>240</v>
      </c>
      <c r="K98" s="32" t="str">
        <f t="shared" si="6"/>
        <v>VYHOVUJE</v>
      </c>
      <c r="L98" s="97"/>
      <c r="M98" s="100"/>
      <c r="N98" s="97"/>
      <c r="O98" s="97"/>
      <c r="P98" s="94"/>
    </row>
    <row r="99" spans="1:16" ht="26.1" customHeight="1" x14ac:dyDescent="0.25">
      <c r="A99" s="58"/>
      <c r="B99" s="59">
        <v>93</v>
      </c>
      <c r="C99" s="41" t="s">
        <v>76</v>
      </c>
      <c r="D99" s="57">
        <v>2</v>
      </c>
      <c r="E99" s="42" t="s">
        <v>11</v>
      </c>
      <c r="F99" s="41" t="s">
        <v>246</v>
      </c>
      <c r="G99" s="5">
        <f t="shared" si="0"/>
        <v>200</v>
      </c>
      <c r="H99" s="43">
        <v>100</v>
      </c>
      <c r="I99" s="23">
        <v>70.400000000000006</v>
      </c>
      <c r="J99" s="24">
        <f t="shared" si="5"/>
        <v>140.80000000000001</v>
      </c>
      <c r="K99" s="32" t="str">
        <f t="shared" si="6"/>
        <v>VYHOVUJE</v>
      </c>
      <c r="L99" s="97"/>
      <c r="M99" s="100"/>
      <c r="N99" s="97"/>
      <c r="O99" s="97"/>
      <c r="P99" s="94"/>
    </row>
    <row r="100" spans="1:16" ht="26.1" customHeight="1" x14ac:dyDescent="0.25">
      <c r="A100" s="58"/>
      <c r="B100" s="59">
        <v>94</v>
      </c>
      <c r="C100" s="41" t="s">
        <v>77</v>
      </c>
      <c r="D100" s="57">
        <v>1</v>
      </c>
      <c r="E100" s="42" t="s">
        <v>11</v>
      </c>
      <c r="F100" s="41" t="s">
        <v>247</v>
      </c>
      <c r="G100" s="5">
        <f t="shared" si="0"/>
        <v>95</v>
      </c>
      <c r="H100" s="43">
        <v>95</v>
      </c>
      <c r="I100" s="23">
        <v>95</v>
      </c>
      <c r="J100" s="24">
        <f t="shared" ref="J100:J163" si="7">D100*I100</f>
        <v>95</v>
      </c>
      <c r="K100" s="32" t="str">
        <f t="shared" ref="K100:K163" si="8">IF(ISNUMBER(I100), IF(I100&gt;H100,"NEVYHOVUJE","VYHOVUJE")," ")</f>
        <v>VYHOVUJE</v>
      </c>
      <c r="L100" s="97"/>
      <c r="M100" s="100"/>
      <c r="N100" s="97"/>
      <c r="O100" s="97"/>
      <c r="P100" s="94"/>
    </row>
    <row r="101" spans="1:16" ht="26.1" customHeight="1" x14ac:dyDescent="0.25">
      <c r="A101" s="58"/>
      <c r="B101" s="59">
        <v>95</v>
      </c>
      <c r="C101" s="41" t="s">
        <v>248</v>
      </c>
      <c r="D101" s="57">
        <v>1</v>
      </c>
      <c r="E101" s="42" t="s">
        <v>17</v>
      </c>
      <c r="F101" s="41" t="s">
        <v>249</v>
      </c>
      <c r="G101" s="5">
        <f t="shared" si="0"/>
        <v>120</v>
      </c>
      <c r="H101" s="43">
        <v>120</v>
      </c>
      <c r="I101" s="23">
        <v>84</v>
      </c>
      <c r="J101" s="24">
        <f t="shared" si="7"/>
        <v>84</v>
      </c>
      <c r="K101" s="32" t="str">
        <f t="shared" si="8"/>
        <v>VYHOVUJE</v>
      </c>
      <c r="L101" s="97"/>
      <c r="M101" s="100"/>
      <c r="N101" s="97"/>
      <c r="O101" s="97"/>
      <c r="P101" s="94"/>
    </row>
    <row r="102" spans="1:16" ht="26.1" customHeight="1" x14ac:dyDescent="0.25">
      <c r="A102" s="58"/>
      <c r="B102" s="59">
        <v>96</v>
      </c>
      <c r="C102" s="41" t="s">
        <v>254</v>
      </c>
      <c r="D102" s="57">
        <v>1</v>
      </c>
      <c r="E102" s="42" t="s">
        <v>11</v>
      </c>
      <c r="F102" s="41" t="s">
        <v>250</v>
      </c>
      <c r="G102" s="5">
        <f t="shared" si="0"/>
        <v>28</v>
      </c>
      <c r="H102" s="43">
        <v>28</v>
      </c>
      <c r="I102" s="23">
        <v>23.55</v>
      </c>
      <c r="J102" s="24">
        <f t="shared" si="7"/>
        <v>23.55</v>
      </c>
      <c r="K102" s="32" t="str">
        <f t="shared" si="8"/>
        <v>VYHOVUJE</v>
      </c>
      <c r="L102" s="97"/>
      <c r="M102" s="100"/>
      <c r="N102" s="97"/>
      <c r="O102" s="97"/>
      <c r="P102" s="94"/>
    </row>
    <row r="103" spans="1:16" ht="26.1" customHeight="1" x14ac:dyDescent="0.25">
      <c r="A103" s="58"/>
      <c r="B103" s="59">
        <v>97</v>
      </c>
      <c r="C103" s="41" t="s">
        <v>252</v>
      </c>
      <c r="D103" s="57">
        <v>2</v>
      </c>
      <c r="E103" s="42" t="s">
        <v>11</v>
      </c>
      <c r="F103" s="41" t="s">
        <v>251</v>
      </c>
      <c r="G103" s="5">
        <f t="shared" si="0"/>
        <v>120</v>
      </c>
      <c r="H103" s="43">
        <v>60</v>
      </c>
      <c r="I103" s="23">
        <v>23</v>
      </c>
      <c r="J103" s="24">
        <f t="shared" si="7"/>
        <v>46</v>
      </c>
      <c r="K103" s="32" t="str">
        <f t="shared" si="8"/>
        <v>VYHOVUJE</v>
      </c>
      <c r="L103" s="97"/>
      <c r="M103" s="100"/>
      <c r="N103" s="97"/>
      <c r="O103" s="97"/>
      <c r="P103" s="94"/>
    </row>
    <row r="104" spans="1:16" ht="26.1" customHeight="1" x14ac:dyDescent="0.25">
      <c r="A104" s="58"/>
      <c r="B104" s="59">
        <v>98</v>
      </c>
      <c r="C104" s="41" t="s">
        <v>253</v>
      </c>
      <c r="D104" s="57">
        <v>3</v>
      </c>
      <c r="E104" s="42" t="s">
        <v>11</v>
      </c>
      <c r="F104" s="41" t="s">
        <v>255</v>
      </c>
      <c r="G104" s="5">
        <f t="shared" si="0"/>
        <v>300</v>
      </c>
      <c r="H104" s="43">
        <v>100</v>
      </c>
      <c r="I104" s="23">
        <v>51.45</v>
      </c>
      <c r="J104" s="24">
        <f t="shared" si="7"/>
        <v>154.35000000000002</v>
      </c>
      <c r="K104" s="32" t="str">
        <f t="shared" si="8"/>
        <v>VYHOVUJE</v>
      </c>
      <c r="L104" s="97"/>
      <c r="M104" s="100"/>
      <c r="N104" s="97"/>
      <c r="O104" s="97"/>
      <c r="P104" s="94"/>
    </row>
    <row r="105" spans="1:16" ht="26.1" customHeight="1" x14ac:dyDescent="0.25">
      <c r="A105" s="58"/>
      <c r="B105" s="59">
        <v>99</v>
      </c>
      <c r="C105" s="41" t="s">
        <v>78</v>
      </c>
      <c r="D105" s="57">
        <v>2</v>
      </c>
      <c r="E105" s="42" t="s">
        <v>17</v>
      </c>
      <c r="F105" s="41" t="s">
        <v>256</v>
      </c>
      <c r="G105" s="5">
        <f t="shared" si="0"/>
        <v>18</v>
      </c>
      <c r="H105" s="43">
        <v>9</v>
      </c>
      <c r="I105" s="23">
        <v>8.5500000000000007</v>
      </c>
      <c r="J105" s="24">
        <f t="shared" si="7"/>
        <v>17.100000000000001</v>
      </c>
      <c r="K105" s="32" t="str">
        <f t="shared" si="8"/>
        <v>VYHOVUJE</v>
      </c>
      <c r="L105" s="97"/>
      <c r="M105" s="100"/>
      <c r="N105" s="97"/>
      <c r="O105" s="97"/>
      <c r="P105" s="94"/>
    </row>
    <row r="106" spans="1:16" ht="26.1" customHeight="1" x14ac:dyDescent="0.25">
      <c r="A106" s="58"/>
      <c r="B106" s="59">
        <v>100</v>
      </c>
      <c r="C106" s="41" t="s">
        <v>79</v>
      </c>
      <c r="D106" s="57">
        <v>2</v>
      </c>
      <c r="E106" s="42" t="s">
        <v>17</v>
      </c>
      <c r="F106" s="41" t="s">
        <v>256</v>
      </c>
      <c r="G106" s="5">
        <f t="shared" si="0"/>
        <v>12</v>
      </c>
      <c r="H106" s="43">
        <v>6</v>
      </c>
      <c r="I106" s="38">
        <v>6</v>
      </c>
      <c r="J106" s="24">
        <f t="shared" si="7"/>
        <v>12</v>
      </c>
      <c r="K106" s="32" t="str">
        <f t="shared" si="8"/>
        <v>VYHOVUJE</v>
      </c>
      <c r="L106" s="97"/>
      <c r="M106" s="100"/>
      <c r="N106" s="97"/>
      <c r="O106" s="97"/>
      <c r="P106" s="94"/>
    </row>
    <row r="107" spans="1:16" ht="26.1" customHeight="1" x14ac:dyDescent="0.25">
      <c r="A107" s="58"/>
      <c r="B107" s="59">
        <v>101</v>
      </c>
      <c r="C107" s="41" t="s">
        <v>80</v>
      </c>
      <c r="D107" s="57">
        <v>4</v>
      </c>
      <c r="E107" s="42" t="s">
        <v>17</v>
      </c>
      <c r="F107" s="41" t="s">
        <v>257</v>
      </c>
      <c r="G107" s="5">
        <f t="shared" si="0"/>
        <v>28</v>
      </c>
      <c r="H107" s="43">
        <v>7</v>
      </c>
      <c r="I107" s="38">
        <v>5.85</v>
      </c>
      <c r="J107" s="24">
        <f t="shared" si="7"/>
        <v>23.4</v>
      </c>
      <c r="K107" s="32" t="str">
        <f t="shared" si="8"/>
        <v>VYHOVUJE</v>
      </c>
      <c r="L107" s="97"/>
      <c r="M107" s="100"/>
      <c r="N107" s="97"/>
      <c r="O107" s="97"/>
      <c r="P107" s="94"/>
    </row>
    <row r="108" spans="1:16" ht="26.1" customHeight="1" x14ac:dyDescent="0.25">
      <c r="A108" s="58"/>
      <c r="B108" s="59">
        <v>102</v>
      </c>
      <c r="C108" s="41" t="s">
        <v>81</v>
      </c>
      <c r="D108" s="57">
        <v>2</v>
      </c>
      <c r="E108" s="42" t="s">
        <v>17</v>
      </c>
      <c r="F108" s="41" t="s">
        <v>258</v>
      </c>
      <c r="G108" s="5">
        <f t="shared" si="0"/>
        <v>30</v>
      </c>
      <c r="H108" s="43">
        <v>15</v>
      </c>
      <c r="I108" s="38">
        <v>10.85</v>
      </c>
      <c r="J108" s="24">
        <f t="shared" si="7"/>
        <v>21.7</v>
      </c>
      <c r="K108" s="32" t="str">
        <f t="shared" si="8"/>
        <v>VYHOVUJE</v>
      </c>
      <c r="L108" s="97"/>
      <c r="M108" s="100"/>
      <c r="N108" s="97"/>
      <c r="O108" s="97"/>
      <c r="P108" s="94"/>
    </row>
    <row r="109" spans="1:16" ht="26.1" customHeight="1" x14ac:dyDescent="0.25">
      <c r="A109" s="58"/>
      <c r="B109" s="59">
        <v>103</v>
      </c>
      <c r="C109" s="41" t="s">
        <v>82</v>
      </c>
      <c r="D109" s="57">
        <v>1</v>
      </c>
      <c r="E109" s="42" t="s">
        <v>17</v>
      </c>
      <c r="F109" s="41" t="s">
        <v>259</v>
      </c>
      <c r="G109" s="5">
        <f t="shared" si="0"/>
        <v>11</v>
      </c>
      <c r="H109" s="43">
        <v>11</v>
      </c>
      <c r="I109" s="38">
        <v>10.15</v>
      </c>
      <c r="J109" s="24">
        <f t="shared" si="7"/>
        <v>10.15</v>
      </c>
      <c r="K109" s="32" t="str">
        <f t="shared" si="8"/>
        <v>VYHOVUJE</v>
      </c>
      <c r="L109" s="97"/>
      <c r="M109" s="100"/>
      <c r="N109" s="97"/>
      <c r="O109" s="97"/>
      <c r="P109" s="94"/>
    </row>
    <row r="110" spans="1:16" ht="26.1" customHeight="1" x14ac:dyDescent="0.25">
      <c r="A110" s="58"/>
      <c r="B110" s="59">
        <v>104</v>
      </c>
      <c r="C110" s="41" t="s">
        <v>83</v>
      </c>
      <c r="D110" s="57">
        <v>1</v>
      </c>
      <c r="E110" s="42" t="s">
        <v>11</v>
      </c>
      <c r="F110" s="41" t="s">
        <v>260</v>
      </c>
      <c r="G110" s="5">
        <f t="shared" si="0"/>
        <v>350</v>
      </c>
      <c r="H110" s="43">
        <v>350</v>
      </c>
      <c r="I110" s="38">
        <v>255</v>
      </c>
      <c r="J110" s="24">
        <f t="shared" si="7"/>
        <v>255</v>
      </c>
      <c r="K110" s="32" t="str">
        <f t="shared" si="8"/>
        <v>VYHOVUJE</v>
      </c>
      <c r="L110" s="97"/>
      <c r="M110" s="100"/>
      <c r="N110" s="97"/>
      <c r="O110" s="97"/>
      <c r="P110" s="94"/>
    </row>
    <row r="111" spans="1:16" ht="37.5" customHeight="1" x14ac:dyDescent="0.25">
      <c r="A111" s="58"/>
      <c r="B111" s="59">
        <v>105</v>
      </c>
      <c r="C111" s="41" t="s">
        <v>84</v>
      </c>
      <c r="D111" s="57">
        <v>4</v>
      </c>
      <c r="E111" s="42" t="s">
        <v>11</v>
      </c>
      <c r="F111" s="41" t="s">
        <v>261</v>
      </c>
      <c r="G111" s="5">
        <f t="shared" si="0"/>
        <v>180</v>
      </c>
      <c r="H111" s="43">
        <v>45</v>
      </c>
      <c r="I111" s="38">
        <v>38.6</v>
      </c>
      <c r="J111" s="24">
        <f t="shared" si="7"/>
        <v>154.4</v>
      </c>
      <c r="K111" s="32" t="str">
        <f t="shared" si="8"/>
        <v>VYHOVUJE</v>
      </c>
      <c r="L111" s="97"/>
      <c r="M111" s="100"/>
      <c r="N111" s="97"/>
      <c r="O111" s="97"/>
      <c r="P111" s="94"/>
    </row>
    <row r="112" spans="1:16" ht="26.1" customHeight="1" x14ac:dyDescent="0.25">
      <c r="A112" s="58"/>
      <c r="B112" s="59">
        <v>106</v>
      </c>
      <c r="C112" s="41" t="s">
        <v>85</v>
      </c>
      <c r="D112" s="57">
        <v>9</v>
      </c>
      <c r="E112" s="42" t="s">
        <v>11</v>
      </c>
      <c r="F112" s="41" t="s">
        <v>262</v>
      </c>
      <c r="G112" s="5">
        <f t="shared" si="0"/>
        <v>360</v>
      </c>
      <c r="H112" s="43">
        <v>40</v>
      </c>
      <c r="I112" s="38">
        <v>22</v>
      </c>
      <c r="J112" s="24">
        <f t="shared" si="7"/>
        <v>198</v>
      </c>
      <c r="K112" s="32" t="str">
        <f t="shared" si="8"/>
        <v>VYHOVUJE</v>
      </c>
      <c r="L112" s="97"/>
      <c r="M112" s="100"/>
      <c r="N112" s="97"/>
      <c r="O112" s="97"/>
      <c r="P112" s="94"/>
    </row>
    <row r="113" spans="1:16" ht="26.1" customHeight="1" x14ac:dyDescent="0.25">
      <c r="A113" s="58"/>
      <c r="B113" s="59">
        <v>107</v>
      </c>
      <c r="C113" s="41" t="s">
        <v>86</v>
      </c>
      <c r="D113" s="57">
        <v>1</v>
      </c>
      <c r="E113" s="42" t="s">
        <v>17</v>
      </c>
      <c r="F113" s="41" t="s">
        <v>263</v>
      </c>
      <c r="G113" s="5">
        <f t="shared" si="0"/>
        <v>150</v>
      </c>
      <c r="H113" s="43">
        <v>150</v>
      </c>
      <c r="I113" s="38">
        <v>150</v>
      </c>
      <c r="J113" s="24">
        <f t="shared" si="7"/>
        <v>150</v>
      </c>
      <c r="K113" s="32" t="str">
        <f t="shared" si="8"/>
        <v>VYHOVUJE</v>
      </c>
      <c r="L113" s="97"/>
      <c r="M113" s="100"/>
      <c r="N113" s="97"/>
      <c r="O113" s="97"/>
      <c r="P113" s="94"/>
    </row>
    <row r="114" spans="1:16" ht="26.1" customHeight="1" x14ac:dyDescent="0.25">
      <c r="A114" s="58"/>
      <c r="B114" s="59">
        <v>108</v>
      </c>
      <c r="C114" s="41" t="s">
        <v>87</v>
      </c>
      <c r="D114" s="57">
        <v>1</v>
      </c>
      <c r="E114" s="42" t="s">
        <v>17</v>
      </c>
      <c r="F114" s="41" t="s">
        <v>264</v>
      </c>
      <c r="G114" s="5">
        <f t="shared" si="0"/>
        <v>5</v>
      </c>
      <c r="H114" s="43">
        <v>5</v>
      </c>
      <c r="I114" s="38">
        <v>4.1500000000000004</v>
      </c>
      <c r="J114" s="24">
        <f t="shared" si="7"/>
        <v>4.1500000000000004</v>
      </c>
      <c r="K114" s="32" t="str">
        <f t="shared" si="8"/>
        <v>VYHOVUJE</v>
      </c>
      <c r="L114" s="97"/>
      <c r="M114" s="100"/>
      <c r="N114" s="97"/>
      <c r="O114" s="97"/>
      <c r="P114" s="94"/>
    </row>
    <row r="115" spans="1:16" ht="26.1" customHeight="1" x14ac:dyDescent="0.25">
      <c r="A115" s="58"/>
      <c r="B115" s="59">
        <v>109</v>
      </c>
      <c r="C115" s="41" t="s">
        <v>88</v>
      </c>
      <c r="D115" s="57">
        <v>1</v>
      </c>
      <c r="E115" s="42" t="s">
        <v>17</v>
      </c>
      <c r="F115" s="41" t="s">
        <v>264</v>
      </c>
      <c r="G115" s="5">
        <f t="shared" si="0"/>
        <v>14</v>
      </c>
      <c r="H115" s="43">
        <v>14</v>
      </c>
      <c r="I115" s="38">
        <v>11.5</v>
      </c>
      <c r="J115" s="24">
        <f t="shared" si="7"/>
        <v>11.5</v>
      </c>
      <c r="K115" s="32" t="str">
        <f t="shared" si="8"/>
        <v>VYHOVUJE</v>
      </c>
      <c r="L115" s="97"/>
      <c r="M115" s="100"/>
      <c r="N115" s="97"/>
      <c r="O115" s="97"/>
      <c r="P115" s="94"/>
    </row>
    <row r="116" spans="1:16" ht="26.1" customHeight="1" x14ac:dyDescent="0.25">
      <c r="A116" s="58"/>
      <c r="B116" s="59">
        <v>110</v>
      </c>
      <c r="C116" s="41" t="s">
        <v>89</v>
      </c>
      <c r="D116" s="57">
        <v>1</v>
      </c>
      <c r="E116" s="42" t="s">
        <v>17</v>
      </c>
      <c r="F116" s="41" t="s">
        <v>264</v>
      </c>
      <c r="G116" s="5">
        <f t="shared" si="0"/>
        <v>75</v>
      </c>
      <c r="H116" s="43">
        <v>75</v>
      </c>
      <c r="I116" s="38">
        <v>53.35</v>
      </c>
      <c r="J116" s="24">
        <f t="shared" si="7"/>
        <v>53.35</v>
      </c>
      <c r="K116" s="32" t="str">
        <f t="shared" si="8"/>
        <v>VYHOVUJE</v>
      </c>
      <c r="L116" s="97"/>
      <c r="M116" s="100"/>
      <c r="N116" s="97"/>
      <c r="O116" s="97"/>
      <c r="P116" s="94"/>
    </row>
    <row r="117" spans="1:16" ht="26.1" customHeight="1" x14ac:dyDescent="0.25">
      <c r="A117" s="58"/>
      <c r="B117" s="59">
        <v>111</v>
      </c>
      <c r="C117" s="41" t="s">
        <v>90</v>
      </c>
      <c r="D117" s="57">
        <v>1</v>
      </c>
      <c r="E117" s="42" t="s">
        <v>11</v>
      </c>
      <c r="F117" s="41" t="s">
        <v>265</v>
      </c>
      <c r="G117" s="5">
        <f t="shared" si="0"/>
        <v>110</v>
      </c>
      <c r="H117" s="43">
        <v>110</v>
      </c>
      <c r="I117" s="38">
        <v>110</v>
      </c>
      <c r="J117" s="24">
        <f t="shared" si="7"/>
        <v>110</v>
      </c>
      <c r="K117" s="32" t="str">
        <f t="shared" si="8"/>
        <v>VYHOVUJE</v>
      </c>
      <c r="L117" s="97"/>
      <c r="M117" s="100"/>
      <c r="N117" s="97"/>
      <c r="O117" s="97"/>
      <c r="P117" s="94"/>
    </row>
    <row r="118" spans="1:16" ht="39" customHeight="1" x14ac:dyDescent="0.25">
      <c r="A118" s="58"/>
      <c r="B118" s="59">
        <v>112</v>
      </c>
      <c r="C118" s="41" t="s">
        <v>91</v>
      </c>
      <c r="D118" s="57">
        <v>4</v>
      </c>
      <c r="E118" s="42" t="s">
        <v>11</v>
      </c>
      <c r="F118" s="41" t="s">
        <v>266</v>
      </c>
      <c r="G118" s="5">
        <f t="shared" si="0"/>
        <v>200</v>
      </c>
      <c r="H118" s="43">
        <v>50</v>
      </c>
      <c r="I118" s="38">
        <v>50</v>
      </c>
      <c r="J118" s="24">
        <f t="shared" si="7"/>
        <v>200</v>
      </c>
      <c r="K118" s="32" t="str">
        <f t="shared" si="8"/>
        <v>VYHOVUJE</v>
      </c>
      <c r="L118" s="97"/>
      <c r="M118" s="100"/>
      <c r="N118" s="97"/>
      <c r="O118" s="97"/>
      <c r="P118" s="94"/>
    </row>
    <row r="119" spans="1:16" ht="26.1" customHeight="1" x14ac:dyDescent="0.25">
      <c r="A119" s="58"/>
      <c r="B119" s="59">
        <v>113</v>
      </c>
      <c r="C119" s="41" t="s">
        <v>92</v>
      </c>
      <c r="D119" s="57">
        <v>4</v>
      </c>
      <c r="E119" s="42" t="s">
        <v>11</v>
      </c>
      <c r="F119" s="41" t="s">
        <v>267</v>
      </c>
      <c r="G119" s="5">
        <f t="shared" si="0"/>
        <v>12</v>
      </c>
      <c r="H119" s="43">
        <v>3</v>
      </c>
      <c r="I119" s="38">
        <v>1.5</v>
      </c>
      <c r="J119" s="24">
        <f t="shared" si="7"/>
        <v>6</v>
      </c>
      <c r="K119" s="32" t="str">
        <f t="shared" si="8"/>
        <v>VYHOVUJE</v>
      </c>
      <c r="L119" s="97"/>
      <c r="M119" s="100"/>
      <c r="N119" s="97"/>
      <c r="O119" s="97"/>
      <c r="P119" s="94"/>
    </row>
    <row r="120" spans="1:16" ht="26.1" customHeight="1" x14ac:dyDescent="0.25">
      <c r="A120" s="58"/>
      <c r="B120" s="59">
        <v>114</v>
      </c>
      <c r="C120" s="41" t="s">
        <v>93</v>
      </c>
      <c r="D120" s="57">
        <v>2</v>
      </c>
      <c r="E120" s="42" t="s">
        <v>11</v>
      </c>
      <c r="F120" s="41" t="s">
        <v>268</v>
      </c>
      <c r="G120" s="5">
        <f t="shared" si="0"/>
        <v>20</v>
      </c>
      <c r="H120" s="43">
        <v>10</v>
      </c>
      <c r="I120" s="38">
        <v>10</v>
      </c>
      <c r="J120" s="24">
        <f t="shared" si="7"/>
        <v>20</v>
      </c>
      <c r="K120" s="32" t="str">
        <f t="shared" si="8"/>
        <v>VYHOVUJE</v>
      </c>
      <c r="L120" s="97"/>
      <c r="M120" s="100"/>
      <c r="N120" s="97"/>
      <c r="O120" s="97"/>
      <c r="P120" s="94"/>
    </row>
    <row r="121" spans="1:16" ht="26.1" customHeight="1" x14ac:dyDescent="0.25">
      <c r="A121" s="58"/>
      <c r="B121" s="59">
        <v>115</v>
      </c>
      <c r="C121" s="41" t="s">
        <v>94</v>
      </c>
      <c r="D121" s="57">
        <v>4</v>
      </c>
      <c r="E121" s="42" t="s">
        <v>11</v>
      </c>
      <c r="F121" s="41" t="s">
        <v>269</v>
      </c>
      <c r="G121" s="5">
        <f t="shared" si="0"/>
        <v>48</v>
      </c>
      <c r="H121" s="43">
        <v>12</v>
      </c>
      <c r="I121" s="38">
        <v>12</v>
      </c>
      <c r="J121" s="24">
        <f t="shared" si="7"/>
        <v>48</v>
      </c>
      <c r="K121" s="32" t="str">
        <f t="shared" si="8"/>
        <v>VYHOVUJE</v>
      </c>
      <c r="L121" s="97"/>
      <c r="M121" s="100"/>
      <c r="N121" s="97"/>
      <c r="O121" s="97"/>
      <c r="P121" s="94"/>
    </row>
    <row r="122" spans="1:16" ht="26.1" customHeight="1" x14ac:dyDescent="0.25">
      <c r="A122" s="58"/>
      <c r="B122" s="59">
        <v>116</v>
      </c>
      <c r="C122" s="41" t="s">
        <v>272</v>
      </c>
      <c r="D122" s="57">
        <v>1</v>
      </c>
      <c r="E122" s="42" t="s">
        <v>11</v>
      </c>
      <c r="F122" s="41" t="s">
        <v>270</v>
      </c>
      <c r="G122" s="5">
        <f t="shared" si="0"/>
        <v>9</v>
      </c>
      <c r="H122" s="43">
        <v>9</v>
      </c>
      <c r="I122" s="38">
        <v>4.1500000000000004</v>
      </c>
      <c r="J122" s="24">
        <f t="shared" si="7"/>
        <v>4.1500000000000004</v>
      </c>
      <c r="K122" s="32" t="str">
        <f t="shared" si="8"/>
        <v>VYHOVUJE</v>
      </c>
      <c r="L122" s="97"/>
      <c r="M122" s="100"/>
      <c r="N122" s="97"/>
      <c r="O122" s="97"/>
      <c r="P122" s="94"/>
    </row>
    <row r="123" spans="1:16" ht="26.1" customHeight="1" thickBot="1" x14ac:dyDescent="0.3">
      <c r="A123" s="58"/>
      <c r="B123" s="63">
        <v>117</v>
      </c>
      <c r="C123" s="48" t="s">
        <v>95</v>
      </c>
      <c r="D123" s="64">
        <v>3</v>
      </c>
      <c r="E123" s="49" t="s">
        <v>11</v>
      </c>
      <c r="F123" s="48" t="s">
        <v>271</v>
      </c>
      <c r="G123" s="6">
        <f t="shared" si="0"/>
        <v>30</v>
      </c>
      <c r="H123" s="50">
        <v>10</v>
      </c>
      <c r="I123" s="27">
        <v>5.7</v>
      </c>
      <c r="J123" s="28">
        <f t="shared" si="7"/>
        <v>17.100000000000001</v>
      </c>
      <c r="K123" s="40" t="str">
        <f t="shared" si="8"/>
        <v>VYHOVUJE</v>
      </c>
      <c r="L123" s="98"/>
      <c r="M123" s="101"/>
      <c r="N123" s="98"/>
      <c r="O123" s="98"/>
      <c r="P123" s="95"/>
    </row>
    <row r="124" spans="1:16" ht="26.1" customHeight="1" thickTop="1" x14ac:dyDescent="0.25">
      <c r="A124" s="65"/>
      <c r="B124" s="66">
        <v>118</v>
      </c>
      <c r="C124" s="41" t="s">
        <v>273</v>
      </c>
      <c r="D124" s="57">
        <v>6</v>
      </c>
      <c r="E124" s="42" t="s">
        <v>11</v>
      </c>
      <c r="F124" s="41" t="s">
        <v>141</v>
      </c>
      <c r="G124" s="4">
        <f t="shared" si="0"/>
        <v>60</v>
      </c>
      <c r="H124" s="43">
        <v>10</v>
      </c>
      <c r="I124" s="39">
        <v>5.9</v>
      </c>
      <c r="J124" s="26">
        <f t="shared" si="7"/>
        <v>35.400000000000006</v>
      </c>
      <c r="K124" s="32" t="str">
        <f t="shared" si="8"/>
        <v>VYHOVUJE</v>
      </c>
      <c r="L124" s="96" t="s">
        <v>127</v>
      </c>
      <c r="M124" s="99" t="s">
        <v>96</v>
      </c>
      <c r="N124" s="96" t="s">
        <v>137</v>
      </c>
      <c r="O124" s="96" t="s">
        <v>135</v>
      </c>
      <c r="P124" s="93" t="s">
        <v>136</v>
      </c>
    </row>
    <row r="125" spans="1:16" ht="26.1" customHeight="1" x14ac:dyDescent="0.25">
      <c r="A125" s="58"/>
      <c r="B125" s="59">
        <v>119</v>
      </c>
      <c r="C125" s="41" t="s">
        <v>142</v>
      </c>
      <c r="D125" s="57">
        <v>6</v>
      </c>
      <c r="E125" s="42" t="s">
        <v>11</v>
      </c>
      <c r="F125" s="41" t="s">
        <v>141</v>
      </c>
      <c r="G125" s="5">
        <f t="shared" si="0"/>
        <v>72</v>
      </c>
      <c r="H125" s="43">
        <v>12</v>
      </c>
      <c r="I125" s="38">
        <v>5</v>
      </c>
      <c r="J125" s="24">
        <f t="shared" si="7"/>
        <v>30</v>
      </c>
      <c r="K125" s="32" t="str">
        <f t="shared" si="8"/>
        <v>VYHOVUJE</v>
      </c>
      <c r="L125" s="97"/>
      <c r="M125" s="100"/>
      <c r="N125" s="97"/>
      <c r="O125" s="97"/>
      <c r="P125" s="94"/>
    </row>
    <row r="126" spans="1:16" ht="26.1" customHeight="1" x14ac:dyDescent="0.25">
      <c r="A126" s="58"/>
      <c r="B126" s="59">
        <v>120</v>
      </c>
      <c r="C126" s="41" t="s">
        <v>274</v>
      </c>
      <c r="D126" s="57">
        <v>6</v>
      </c>
      <c r="E126" s="42" t="s">
        <v>11</v>
      </c>
      <c r="F126" s="41" t="s">
        <v>141</v>
      </c>
      <c r="G126" s="5">
        <f t="shared" si="0"/>
        <v>90</v>
      </c>
      <c r="H126" s="43">
        <v>15</v>
      </c>
      <c r="I126" s="38">
        <v>6.55</v>
      </c>
      <c r="J126" s="24">
        <f t="shared" si="7"/>
        <v>39.299999999999997</v>
      </c>
      <c r="K126" s="32" t="str">
        <f t="shared" si="8"/>
        <v>VYHOVUJE</v>
      </c>
      <c r="L126" s="97"/>
      <c r="M126" s="100"/>
      <c r="N126" s="97"/>
      <c r="O126" s="97"/>
      <c r="P126" s="94"/>
    </row>
    <row r="127" spans="1:16" ht="26.1" customHeight="1" x14ac:dyDescent="0.25">
      <c r="A127" s="58"/>
      <c r="B127" s="59">
        <v>121</v>
      </c>
      <c r="C127" s="41" t="s">
        <v>97</v>
      </c>
      <c r="D127" s="57">
        <v>6</v>
      </c>
      <c r="E127" s="42" t="s">
        <v>11</v>
      </c>
      <c r="F127" s="41" t="s">
        <v>275</v>
      </c>
      <c r="G127" s="5">
        <f t="shared" si="0"/>
        <v>54</v>
      </c>
      <c r="H127" s="43">
        <v>9</v>
      </c>
      <c r="I127" s="38">
        <v>6.85</v>
      </c>
      <c r="J127" s="24">
        <f t="shared" si="7"/>
        <v>41.099999999999994</v>
      </c>
      <c r="K127" s="32" t="str">
        <f t="shared" si="8"/>
        <v>VYHOVUJE</v>
      </c>
      <c r="L127" s="97"/>
      <c r="M127" s="100"/>
      <c r="N127" s="97"/>
      <c r="O127" s="97"/>
      <c r="P127" s="94"/>
    </row>
    <row r="128" spans="1:16" ht="26.1" customHeight="1" x14ac:dyDescent="0.25">
      <c r="A128" s="58"/>
      <c r="B128" s="59">
        <v>122</v>
      </c>
      <c r="C128" s="41" t="s">
        <v>98</v>
      </c>
      <c r="D128" s="57">
        <v>6</v>
      </c>
      <c r="E128" s="42" t="s">
        <v>11</v>
      </c>
      <c r="F128" s="41" t="s">
        <v>275</v>
      </c>
      <c r="G128" s="5">
        <f t="shared" si="0"/>
        <v>84</v>
      </c>
      <c r="H128" s="43">
        <v>14</v>
      </c>
      <c r="I128" s="38">
        <v>10.45</v>
      </c>
      <c r="J128" s="24">
        <f t="shared" si="7"/>
        <v>62.699999999999996</v>
      </c>
      <c r="K128" s="32" t="str">
        <f t="shared" si="8"/>
        <v>VYHOVUJE</v>
      </c>
      <c r="L128" s="97"/>
      <c r="M128" s="100"/>
      <c r="N128" s="97"/>
      <c r="O128" s="97"/>
      <c r="P128" s="94"/>
    </row>
    <row r="129" spans="1:16" ht="36" customHeight="1" x14ac:dyDescent="0.25">
      <c r="A129" s="58"/>
      <c r="B129" s="59">
        <v>123</v>
      </c>
      <c r="C129" s="41" t="s">
        <v>12</v>
      </c>
      <c r="D129" s="57">
        <v>5</v>
      </c>
      <c r="E129" s="42" t="s">
        <v>11</v>
      </c>
      <c r="F129" s="41" t="s">
        <v>144</v>
      </c>
      <c r="G129" s="5">
        <f t="shared" si="0"/>
        <v>200</v>
      </c>
      <c r="H129" s="43">
        <v>40</v>
      </c>
      <c r="I129" s="38">
        <v>38.5</v>
      </c>
      <c r="J129" s="24">
        <f t="shared" si="7"/>
        <v>192.5</v>
      </c>
      <c r="K129" s="32" t="str">
        <f t="shared" si="8"/>
        <v>VYHOVUJE</v>
      </c>
      <c r="L129" s="97"/>
      <c r="M129" s="100"/>
      <c r="N129" s="97"/>
      <c r="O129" s="97"/>
      <c r="P129" s="94"/>
    </row>
    <row r="130" spans="1:16" ht="27.75" customHeight="1" x14ac:dyDescent="0.25">
      <c r="A130" s="58"/>
      <c r="B130" s="59">
        <v>124</v>
      </c>
      <c r="C130" s="60" t="s">
        <v>276</v>
      </c>
      <c r="D130" s="57">
        <v>15</v>
      </c>
      <c r="E130" s="61" t="s">
        <v>11</v>
      </c>
      <c r="F130" s="60" t="s">
        <v>158</v>
      </c>
      <c r="G130" s="5">
        <f t="shared" si="0"/>
        <v>51</v>
      </c>
      <c r="H130" s="62">
        <v>3.4</v>
      </c>
      <c r="I130" s="38">
        <v>2.5</v>
      </c>
      <c r="J130" s="24">
        <f t="shared" si="7"/>
        <v>37.5</v>
      </c>
      <c r="K130" s="32" t="str">
        <f t="shared" si="8"/>
        <v>VYHOVUJE</v>
      </c>
      <c r="L130" s="97"/>
      <c r="M130" s="100"/>
      <c r="N130" s="97"/>
      <c r="O130" s="97"/>
      <c r="P130" s="94"/>
    </row>
    <row r="131" spans="1:16" ht="39.950000000000003" customHeight="1" x14ac:dyDescent="0.25">
      <c r="A131" s="58"/>
      <c r="B131" s="59">
        <v>125</v>
      </c>
      <c r="C131" s="41" t="s">
        <v>277</v>
      </c>
      <c r="D131" s="57">
        <v>100</v>
      </c>
      <c r="E131" s="42" t="s">
        <v>11</v>
      </c>
      <c r="F131" s="41" t="s">
        <v>278</v>
      </c>
      <c r="G131" s="5">
        <f t="shared" si="0"/>
        <v>300</v>
      </c>
      <c r="H131" s="43">
        <v>3</v>
      </c>
      <c r="I131" s="38">
        <v>3</v>
      </c>
      <c r="J131" s="24">
        <f t="shared" si="7"/>
        <v>300</v>
      </c>
      <c r="K131" s="32" t="str">
        <f t="shared" si="8"/>
        <v>VYHOVUJE</v>
      </c>
      <c r="L131" s="97"/>
      <c r="M131" s="100"/>
      <c r="N131" s="97"/>
      <c r="O131" s="97"/>
      <c r="P131" s="94"/>
    </row>
    <row r="132" spans="1:16" ht="39.950000000000003" customHeight="1" x14ac:dyDescent="0.25">
      <c r="A132" s="58"/>
      <c r="B132" s="59">
        <v>126</v>
      </c>
      <c r="C132" s="41" t="s">
        <v>280</v>
      </c>
      <c r="D132" s="57">
        <v>10</v>
      </c>
      <c r="E132" s="42" t="s">
        <v>11</v>
      </c>
      <c r="F132" s="41" t="s">
        <v>279</v>
      </c>
      <c r="G132" s="5">
        <f t="shared" si="0"/>
        <v>210</v>
      </c>
      <c r="H132" s="43">
        <v>21</v>
      </c>
      <c r="I132" s="38">
        <v>17.149999999999999</v>
      </c>
      <c r="J132" s="24">
        <f t="shared" si="7"/>
        <v>171.5</v>
      </c>
      <c r="K132" s="32" t="str">
        <f t="shared" si="8"/>
        <v>VYHOVUJE</v>
      </c>
      <c r="L132" s="97"/>
      <c r="M132" s="100"/>
      <c r="N132" s="97"/>
      <c r="O132" s="97"/>
      <c r="P132" s="94"/>
    </row>
    <row r="133" spans="1:16" ht="39.950000000000003" customHeight="1" x14ac:dyDescent="0.25">
      <c r="A133" s="58"/>
      <c r="B133" s="59">
        <v>127</v>
      </c>
      <c r="C133" s="41" t="s">
        <v>281</v>
      </c>
      <c r="D133" s="57">
        <v>10</v>
      </c>
      <c r="E133" s="42" t="s">
        <v>11</v>
      </c>
      <c r="F133" s="41" t="s">
        <v>165</v>
      </c>
      <c r="G133" s="5">
        <f t="shared" si="0"/>
        <v>220</v>
      </c>
      <c r="H133" s="43">
        <v>22</v>
      </c>
      <c r="I133" s="38">
        <v>10.7</v>
      </c>
      <c r="J133" s="24">
        <f t="shared" si="7"/>
        <v>107</v>
      </c>
      <c r="K133" s="32" t="str">
        <f t="shared" si="8"/>
        <v>VYHOVUJE</v>
      </c>
      <c r="L133" s="97"/>
      <c r="M133" s="100"/>
      <c r="N133" s="97"/>
      <c r="O133" s="97"/>
      <c r="P133" s="94"/>
    </row>
    <row r="134" spans="1:16" ht="31.5" customHeight="1" x14ac:dyDescent="0.25">
      <c r="A134" s="58"/>
      <c r="B134" s="59">
        <v>128</v>
      </c>
      <c r="C134" s="41" t="s">
        <v>16</v>
      </c>
      <c r="D134" s="57">
        <v>5</v>
      </c>
      <c r="E134" s="42" t="s">
        <v>17</v>
      </c>
      <c r="F134" s="41" t="s">
        <v>167</v>
      </c>
      <c r="G134" s="5">
        <f t="shared" si="0"/>
        <v>300</v>
      </c>
      <c r="H134" s="43">
        <v>60</v>
      </c>
      <c r="I134" s="38">
        <v>51.95</v>
      </c>
      <c r="J134" s="24">
        <f t="shared" si="7"/>
        <v>259.75</v>
      </c>
      <c r="K134" s="32" t="str">
        <f t="shared" si="8"/>
        <v>VYHOVUJE</v>
      </c>
      <c r="L134" s="97"/>
      <c r="M134" s="100"/>
      <c r="N134" s="97"/>
      <c r="O134" s="97"/>
      <c r="P134" s="94"/>
    </row>
    <row r="135" spans="1:16" ht="39" customHeight="1" x14ac:dyDescent="0.25">
      <c r="A135" s="58"/>
      <c r="B135" s="59">
        <v>129</v>
      </c>
      <c r="C135" s="41" t="s">
        <v>19</v>
      </c>
      <c r="D135" s="57">
        <v>2</v>
      </c>
      <c r="E135" s="42" t="s">
        <v>17</v>
      </c>
      <c r="F135" s="41" t="s">
        <v>169</v>
      </c>
      <c r="G135" s="5">
        <f t="shared" si="0"/>
        <v>120</v>
      </c>
      <c r="H135" s="43">
        <v>60</v>
      </c>
      <c r="I135" s="38">
        <v>39.4</v>
      </c>
      <c r="J135" s="24">
        <f t="shared" si="7"/>
        <v>78.8</v>
      </c>
      <c r="K135" s="32" t="str">
        <f t="shared" si="8"/>
        <v>VYHOVUJE</v>
      </c>
      <c r="L135" s="97"/>
      <c r="M135" s="100"/>
      <c r="N135" s="97"/>
      <c r="O135" s="97"/>
      <c r="P135" s="94"/>
    </row>
    <row r="136" spans="1:16" ht="27.95" customHeight="1" x14ac:dyDescent="0.25">
      <c r="A136" s="58"/>
      <c r="B136" s="59">
        <v>130</v>
      </c>
      <c r="C136" s="41" t="s">
        <v>99</v>
      </c>
      <c r="D136" s="57">
        <v>20</v>
      </c>
      <c r="E136" s="42" t="s">
        <v>17</v>
      </c>
      <c r="F136" s="41" t="s">
        <v>282</v>
      </c>
      <c r="G136" s="5">
        <f t="shared" si="0"/>
        <v>740</v>
      </c>
      <c r="H136" s="43">
        <v>37</v>
      </c>
      <c r="I136" s="38">
        <v>36.049999999999997</v>
      </c>
      <c r="J136" s="24">
        <f t="shared" si="7"/>
        <v>721</v>
      </c>
      <c r="K136" s="32" t="str">
        <f t="shared" si="8"/>
        <v>VYHOVUJE</v>
      </c>
      <c r="L136" s="97"/>
      <c r="M136" s="100"/>
      <c r="N136" s="97"/>
      <c r="O136" s="97"/>
      <c r="P136" s="94"/>
    </row>
    <row r="137" spans="1:16" ht="27.95" customHeight="1" x14ac:dyDescent="0.25">
      <c r="A137" s="58"/>
      <c r="B137" s="59">
        <v>131</v>
      </c>
      <c r="C137" s="44" t="s">
        <v>100</v>
      </c>
      <c r="D137" s="57">
        <v>5</v>
      </c>
      <c r="E137" s="45" t="s">
        <v>11</v>
      </c>
      <c r="F137" s="44" t="s">
        <v>283</v>
      </c>
      <c r="G137" s="5">
        <f t="shared" si="0"/>
        <v>100</v>
      </c>
      <c r="H137" s="46">
        <v>20</v>
      </c>
      <c r="I137" s="38">
        <v>12.7</v>
      </c>
      <c r="J137" s="24">
        <f t="shared" si="7"/>
        <v>63.5</v>
      </c>
      <c r="K137" s="32" t="str">
        <f t="shared" si="8"/>
        <v>VYHOVUJE</v>
      </c>
      <c r="L137" s="97"/>
      <c r="M137" s="100"/>
      <c r="N137" s="97"/>
      <c r="O137" s="97"/>
      <c r="P137" s="94"/>
    </row>
    <row r="138" spans="1:16" ht="27.95" customHeight="1" x14ac:dyDescent="0.25">
      <c r="A138" s="58"/>
      <c r="B138" s="59">
        <v>132</v>
      </c>
      <c r="C138" s="41" t="s">
        <v>172</v>
      </c>
      <c r="D138" s="57">
        <v>5</v>
      </c>
      <c r="E138" s="42" t="s">
        <v>17</v>
      </c>
      <c r="F138" s="41" t="s">
        <v>173</v>
      </c>
      <c r="G138" s="5">
        <f t="shared" si="0"/>
        <v>125</v>
      </c>
      <c r="H138" s="43">
        <v>25</v>
      </c>
      <c r="I138" s="38">
        <v>14.8</v>
      </c>
      <c r="J138" s="24">
        <f t="shared" si="7"/>
        <v>74</v>
      </c>
      <c r="K138" s="32" t="str">
        <f t="shared" si="8"/>
        <v>VYHOVUJE</v>
      </c>
      <c r="L138" s="97"/>
      <c r="M138" s="100"/>
      <c r="N138" s="97"/>
      <c r="O138" s="97"/>
      <c r="P138" s="94"/>
    </row>
    <row r="139" spans="1:16" ht="27.95" customHeight="1" x14ac:dyDescent="0.25">
      <c r="A139" s="58"/>
      <c r="B139" s="59">
        <v>133</v>
      </c>
      <c r="C139" s="41" t="s">
        <v>284</v>
      </c>
      <c r="D139" s="57">
        <v>5</v>
      </c>
      <c r="E139" s="42" t="s">
        <v>11</v>
      </c>
      <c r="F139" s="41" t="s">
        <v>285</v>
      </c>
      <c r="G139" s="5">
        <f t="shared" si="0"/>
        <v>300</v>
      </c>
      <c r="H139" s="43">
        <v>60</v>
      </c>
      <c r="I139" s="38">
        <v>36.1</v>
      </c>
      <c r="J139" s="24">
        <f t="shared" si="7"/>
        <v>180.5</v>
      </c>
      <c r="K139" s="32" t="str">
        <f t="shared" si="8"/>
        <v>VYHOVUJE</v>
      </c>
      <c r="L139" s="97"/>
      <c r="M139" s="100"/>
      <c r="N139" s="97"/>
      <c r="O139" s="97"/>
      <c r="P139" s="94"/>
    </row>
    <row r="140" spans="1:16" ht="27.95" customHeight="1" x14ac:dyDescent="0.25">
      <c r="A140" s="58"/>
      <c r="B140" s="59">
        <v>134</v>
      </c>
      <c r="C140" s="41" t="s">
        <v>286</v>
      </c>
      <c r="D140" s="57">
        <v>5</v>
      </c>
      <c r="E140" s="42" t="s">
        <v>17</v>
      </c>
      <c r="F140" s="41" t="s">
        <v>288</v>
      </c>
      <c r="G140" s="5">
        <f t="shared" si="0"/>
        <v>175</v>
      </c>
      <c r="H140" s="43">
        <v>35</v>
      </c>
      <c r="I140" s="38">
        <v>19</v>
      </c>
      <c r="J140" s="24">
        <f t="shared" si="7"/>
        <v>95</v>
      </c>
      <c r="K140" s="32" t="str">
        <f t="shared" si="8"/>
        <v>VYHOVUJE</v>
      </c>
      <c r="L140" s="97"/>
      <c r="M140" s="100"/>
      <c r="N140" s="97"/>
      <c r="O140" s="97"/>
      <c r="P140" s="94"/>
    </row>
    <row r="141" spans="1:16" ht="27.95" customHeight="1" x14ac:dyDescent="0.25">
      <c r="A141" s="58"/>
      <c r="B141" s="59">
        <v>135</v>
      </c>
      <c r="C141" s="41" t="s">
        <v>287</v>
      </c>
      <c r="D141" s="57">
        <v>5</v>
      </c>
      <c r="E141" s="42" t="s">
        <v>17</v>
      </c>
      <c r="F141" s="41" t="s">
        <v>289</v>
      </c>
      <c r="G141" s="5">
        <f t="shared" si="0"/>
        <v>205</v>
      </c>
      <c r="H141" s="43">
        <v>41</v>
      </c>
      <c r="I141" s="38">
        <v>19</v>
      </c>
      <c r="J141" s="24">
        <f t="shared" si="7"/>
        <v>95</v>
      </c>
      <c r="K141" s="32" t="str">
        <f t="shared" si="8"/>
        <v>VYHOVUJE</v>
      </c>
      <c r="L141" s="97"/>
      <c r="M141" s="100"/>
      <c r="N141" s="97"/>
      <c r="O141" s="97"/>
      <c r="P141" s="94"/>
    </row>
    <row r="142" spans="1:16" ht="27.95" customHeight="1" x14ac:dyDescent="0.25">
      <c r="A142" s="58"/>
      <c r="B142" s="59">
        <v>136</v>
      </c>
      <c r="C142" s="41" t="s">
        <v>101</v>
      </c>
      <c r="D142" s="57">
        <v>5</v>
      </c>
      <c r="E142" s="42" t="s">
        <v>17</v>
      </c>
      <c r="F142" s="41" t="s">
        <v>290</v>
      </c>
      <c r="G142" s="5">
        <f t="shared" si="0"/>
        <v>140</v>
      </c>
      <c r="H142" s="43">
        <v>28</v>
      </c>
      <c r="I142" s="38">
        <v>22.4</v>
      </c>
      <c r="J142" s="24">
        <f t="shared" si="7"/>
        <v>112</v>
      </c>
      <c r="K142" s="32" t="str">
        <f t="shared" si="8"/>
        <v>VYHOVUJE</v>
      </c>
      <c r="L142" s="97"/>
      <c r="M142" s="100"/>
      <c r="N142" s="97"/>
      <c r="O142" s="97"/>
      <c r="P142" s="94"/>
    </row>
    <row r="143" spans="1:16" ht="27.95" customHeight="1" x14ac:dyDescent="0.25">
      <c r="A143" s="58"/>
      <c r="B143" s="59">
        <v>137</v>
      </c>
      <c r="C143" s="41" t="s">
        <v>25</v>
      </c>
      <c r="D143" s="57">
        <v>4</v>
      </c>
      <c r="E143" s="42" t="s">
        <v>11</v>
      </c>
      <c r="F143" s="41" t="s">
        <v>179</v>
      </c>
      <c r="G143" s="5">
        <f t="shared" si="0"/>
        <v>64</v>
      </c>
      <c r="H143" s="43">
        <v>16</v>
      </c>
      <c r="I143" s="38">
        <v>12.25</v>
      </c>
      <c r="J143" s="24">
        <f t="shared" si="7"/>
        <v>49</v>
      </c>
      <c r="K143" s="32" t="str">
        <f t="shared" si="8"/>
        <v>VYHOVUJE</v>
      </c>
      <c r="L143" s="97"/>
      <c r="M143" s="100"/>
      <c r="N143" s="97"/>
      <c r="O143" s="97"/>
      <c r="P143" s="94"/>
    </row>
    <row r="144" spans="1:16" ht="27.95" customHeight="1" x14ac:dyDescent="0.25">
      <c r="A144" s="58"/>
      <c r="B144" s="59">
        <v>138</v>
      </c>
      <c r="C144" s="41" t="s">
        <v>27</v>
      </c>
      <c r="D144" s="57">
        <v>4</v>
      </c>
      <c r="E144" s="42" t="s">
        <v>11</v>
      </c>
      <c r="F144" s="41" t="s">
        <v>179</v>
      </c>
      <c r="G144" s="5">
        <f t="shared" si="0"/>
        <v>112</v>
      </c>
      <c r="H144" s="43">
        <v>28</v>
      </c>
      <c r="I144" s="38">
        <v>18.45</v>
      </c>
      <c r="J144" s="24">
        <f t="shared" si="7"/>
        <v>73.8</v>
      </c>
      <c r="K144" s="32" t="str">
        <f t="shared" si="8"/>
        <v>VYHOVUJE</v>
      </c>
      <c r="L144" s="97"/>
      <c r="M144" s="100"/>
      <c r="N144" s="97"/>
      <c r="O144" s="97"/>
      <c r="P144" s="94"/>
    </row>
    <row r="145" spans="1:16" ht="27.95" customHeight="1" x14ac:dyDescent="0.25">
      <c r="A145" s="58"/>
      <c r="B145" s="59">
        <v>139</v>
      </c>
      <c r="C145" s="41" t="s">
        <v>102</v>
      </c>
      <c r="D145" s="57">
        <v>3</v>
      </c>
      <c r="E145" s="42" t="s">
        <v>11</v>
      </c>
      <c r="F145" s="41" t="s">
        <v>291</v>
      </c>
      <c r="G145" s="5">
        <f t="shared" si="0"/>
        <v>150</v>
      </c>
      <c r="H145" s="43">
        <v>50</v>
      </c>
      <c r="I145" s="38">
        <v>50</v>
      </c>
      <c r="J145" s="24">
        <f t="shared" si="7"/>
        <v>150</v>
      </c>
      <c r="K145" s="32" t="str">
        <f t="shared" si="8"/>
        <v>VYHOVUJE</v>
      </c>
      <c r="L145" s="97"/>
      <c r="M145" s="100"/>
      <c r="N145" s="97"/>
      <c r="O145" s="97"/>
      <c r="P145" s="94"/>
    </row>
    <row r="146" spans="1:16" ht="86.25" customHeight="1" x14ac:dyDescent="0.25">
      <c r="A146" s="58"/>
      <c r="B146" s="59">
        <v>140</v>
      </c>
      <c r="C146" s="41" t="s">
        <v>103</v>
      </c>
      <c r="D146" s="57">
        <v>4</v>
      </c>
      <c r="E146" s="42" t="s">
        <v>17</v>
      </c>
      <c r="F146" s="41" t="s">
        <v>292</v>
      </c>
      <c r="G146" s="5">
        <f t="shared" si="0"/>
        <v>620</v>
      </c>
      <c r="H146" s="43">
        <v>155</v>
      </c>
      <c r="I146" s="38">
        <v>129</v>
      </c>
      <c r="J146" s="24">
        <f t="shared" si="7"/>
        <v>516</v>
      </c>
      <c r="K146" s="32" t="str">
        <f t="shared" si="8"/>
        <v>VYHOVUJE</v>
      </c>
      <c r="L146" s="97"/>
      <c r="M146" s="100"/>
      <c r="N146" s="97"/>
      <c r="O146" s="97"/>
      <c r="P146" s="94"/>
    </row>
    <row r="147" spans="1:16" ht="75" x14ac:dyDescent="0.25">
      <c r="A147" s="58"/>
      <c r="B147" s="59">
        <v>141</v>
      </c>
      <c r="C147" s="41" t="s">
        <v>37</v>
      </c>
      <c r="D147" s="57">
        <v>50</v>
      </c>
      <c r="E147" s="42" t="s">
        <v>17</v>
      </c>
      <c r="F147" s="41" t="s">
        <v>293</v>
      </c>
      <c r="G147" s="5">
        <f t="shared" si="0"/>
        <v>4250</v>
      </c>
      <c r="H147" s="43">
        <v>85</v>
      </c>
      <c r="I147" s="38">
        <v>67.650000000000006</v>
      </c>
      <c r="J147" s="24">
        <f t="shared" si="7"/>
        <v>3382.5000000000005</v>
      </c>
      <c r="K147" s="32" t="str">
        <f t="shared" si="8"/>
        <v>VYHOVUJE</v>
      </c>
      <c r="L147" s="97"/>
      <c r="M147" s="100"/>
      <c r="N147" s="97"/>
      <c r="O147" s="97"/>
      <c r="P147" s="94"/>
    </row>
    <row r="148" spans="1:16" ht="27" customHeight="1" x14ac:dyDescent="0.25">
      <c r="A148" s="58"/>
      <c r="B148" s="59">
        <v>142</v>
      </c>
      <c r="C148" s="41" t="s">
        <v>104</v>
      </c>
      <c r="D148" s="57">
        <v>1</v>
      </c>
      <c r="E148" s="42" t="s">
        <v>17</v>
      </c>
      <c r="F148" s="41" t="s">
        <v>294</v>
      </c>
      <c r="G148" s="5">
        <f t="shared" si="0"/>
        <v>250</v>
      </c>
      <c r="H148" s="43">
        <v>250</v>
      </c>
      <c r="I148" s="38">
        <v>218</v>
      </c>
      <c r="J148" s="24">
        <f t="shared" si="7"/>
        <v>218</v>
      </c>
      <c r="K148" s="32" t="str">
        <f t="shared" si="8"/>
        <v>VYHOVUJE</v>
      </c>
      <c r="L148" s="97"/>
      <c r="M148" s="100"/>
      <c r="N148" s="97"/>
      <c r="O148" s="97"/>
      <c r="P148" s="94"/>
    </row>
    <row r="149" spans="1:16" ht="27" customHeight="1" x14ac:dyDescent="0.25">
      <c r="A149" s="58"/>
      <c r="B149" s="59">
        <v>143</v>
      </c>
      <c r="C149" s="41" t="s">
        <v>42</v>
      </c>
      <c r="D149" s="57">
        <v>3</v>
      </c>
      <c r="E149" s="42" t="s">
        <v>17</v>
      </c>
      <c r="F149" s="41" t="s">
        <v>189</v>
      </c>
      <c r="G149" s="5">
        <f t="shared" si="0"/>
        <v>60</v>
      </c>
      <c r="H149" s="43">
        <v>20</v>
      </c>
      <c r="I149" s="38">
        <v>14.65</v>
      </c>
      <c r="J149" s="24">
        <f t="shared" si="7"/>
        <v>43.95</v>
      </c>
      <c r="K149" s="32" t="str">
        <f t="shared" si="8"/>
        <v>VYHOVUJE</v>
      </c>
      <c r="L149" s="97"/>
      <c r="M149" s="100"/>
      <c r="N149" s="97"/>
      <c r="O149" s="97"/>
      <c r="P149" s="94"/>
    </row>
    <row r="150" spans="1:16" ht="27" customHeight="1" x14ac:dyDescent="0.25">
      <c r="A150" s="58"/>
      <c r="B150" s="59">
        <v>144</v>
      </c>
      <c r="C150" s="41" t="s">
        <v>43</v>
      </c>
      <c r="D150" s="57">
        <v>3</v>
      </c>
      <c r="E150" s="42" t="s">
        <v>17</v>
      </c>
      <c r="F150" s="41" t="s">
        <v>190</v>
      </c>
      <c r="G150" s="5">
        <f t="shared" si="0"/>
        <v>99</v>
      </c>
      <c r="H150" s="43">
        <v>33</v>
      </c>
      <c r="I150" s="38">
        <v>24.35</v>
      </c>
      <c r="J150" s="24">
        <f t="shared" si="7"/>
        <v>73.050000000000011</v>
      </c>
      <c r="K150" s="32" t="str">
        <f t="shared" si="8"/>
        <v>VYHOVUJE</v>
      </c>
      <c r="L150" s="97"/>
      <c r="M150" s="100"/>
      <c r="N150" s="97"/>
      <c r="O150" s="97"/>
      <c r="P150" s="94"/>
    </row>
    <row r="151" spans="1:16" ht="27" customHeight="1" x14ac:dyDescent="0.25">
      <c r="A151" s="58"/>
      <c r="B151" s="59">
        <v>145</v>
      </c>
      <c r="C151" s="41" t="s">
        <v>105</v>
      </c>
      <c r="D151" s="57">
        <v>2</v>
      </c>
      <c r="E151" s="42" t="s">
        <v>17</v>
      </c>
      <c r="F151" s="41" t="s">
        <v>295</v>
      </c>
      <c r="G151" s="5">
        <f t="shared" si="0"/>
        <v>48</v>
      </c>
      <c r="H151" s="43">
        <v>24</v>
      </c>
      <c r="I151" s="38">
        <v>19.45</v>
      </c>
      <c r="J151" s="24">
        <f t="shared" si="7"/>
        <v>38.9</v>
      </c>
      <c r="K151" s="32" t="str">
        <f t="shared" si="8"/>
        <v>VYHOVUJE</v>
      </c>
      <c r="L151" s="97"/>
      <c r="M151" s="100"/>
      <c r="N151" s="97"/>
      <c r="O151" s="97"/>
      <c r="P151" s="94"/>
    </row>
    <row r="152" spans="1:16" ht="27" customHeight="1" x14ac:dyDescent="0.25">
      <c r="A152" s="58"/>
      <c r="B152" s="59">
        <v>146</v>
      </c>
      <c r="C152" s="41" t="s">
        <v>106</v>
      </c>
      <c r="D152" s="57">
        <v>2</v>
      </c>
      <c r="E152" s="42" t="s">
        <v>17</v>
      </c>
      <c r="F152" s="41" t="s">
        <v>296</v>
      </c>
      <c r="G152" s="5">
        <f t="shared" si="0"/>
        <v>56</v>
      </c>
      <c r="H152" s="43">
        <v>28</v>
      </c>
      <c r="I152" s="38">
        <v>21.1</v>
      </c>
      <c r="J152" s="24">
        <f t="shared" si="7"/>
        <v>42.2</v>
      </c>
      <c r="K152" s="32" t="str">
        <f t="shared" si="8"/>
        <v>VYHOVUJE</v>
      </c>
      <c r="L152" s="97"/>
      <c r="M152" s="100"/>
      <c r="N152" s="97"/>
      <c r="O152" s="97"/>
      <c r="P152" s="94"/>
    </row>
    <row r="153" spans="1:16" ht="27" customHeight="1" x14ac:dyDescent="0.25">
      <c r="A153" s="58"/>
      <c r="B153" s="59">
        <v>147</v>
      </c>
      <c r="C153" s="41" t="s">
        <v>107</v>
      </c>
      <c r="D153" s="57">
        <v>150</v>
      </c>
      <c r="E153" s="42" t="s">
        <v>11</v>
      </c>
      <c r="F153" s="41" t="s">
        <v>297</v>
      </c>
      <c r="G153" s="5">
        <f t="shared" si="0"/>
        <v>240</v>
      </c>
      <c r="H153" s="43">
        <v>1.6</v>
      </c>
      <c r="I153" s="38">
        <v>1.25</v>
      </c>
      <c r="J153" s="24">
        <f t="shared" si="7"/>
        <v>187.5</v>
      </c>
      <c r="K153" s="32" t="str">
        <f t="shared" si="8"/>
        <v>VYHOVUJE</v>
      </c>
      <c r="L153" s="97"/>
      <c r="M153" s="100"/>
      <c r="N153" s="97"/>
      <c r="O153" s="97"/>
      <c r="P153" s="94"/>
    </row>
    <row r="154" spans="1:16" ht="27" customHeight="1" x14ac:dyDescent="0.25">
      <c r="A154" s="58"/>
      <c r="B154" s="59">
        <v>148</v>
      </c>
      <c r="C154" s="41" t="s">
        <v>298</v>
      </c>
      <c r="D154" s="57">
        <v>22</v>
      </c>
      <c r="E154" s="42" t="s">
        <v>11</v>
      </c>
      <c r="F154" s="41" t="s">
        <v>199</v>
      </c>
      <c r="G154" s="5">
        <f t="shared" si="0"/>
        <v>286</v>
      </c>
      <c r="H154" s="43">
        <v>13</v>
      </c>
      <c r="I154" s="38">
        <v>9.65</v>
      </c>
      <c r="J154" s="24">
        <f t="shared" si="7"/>
        <v>212.3</v>
      </c>
      <c r="K154" s="32" t="str">
        <f t="shared" si="8"/>
        <v>VYHOVUJE</v>
      </c>
      <c r="L154" s="97"/>
      <c r="M154" s="100"/>
      <c r="N154" s="97"/>
      <c r="O154" s="97"/>
      <c r="P154" s="94"/>
    </row>
    <row r="155" spans="1:16" ht="27" customHeight="1" x14ac:dyDescent="0.25">
      <c r="A155" s="58"/>
      <c r="B155" s="59">
        <v>149</v>
      </c>
      <c r="C155" s="41" t="s">
        <v>196</v>
      </c>
      <c r="D155" s="57">
        <v>4</v>
      </c>
      <c r="E155" s="42" t="s">
        <v>11</v>
      </c>
      <c r="F155" s="41" t="s">
        <v>199</v>
      </c>
      <c r="G155" s="5">
        <f t="shared" si="0"/>
        <v>72</v>
      </c>
      <c r="H155" s="43">
        <v>18</v>
      </c>
      <c r="I155" s="38">
        <v>10.4</v>
      </c>
      <c r="J155" s="24">
        <f t="shared" si="7"/>
        <v>41.6</v>
      </c>
      <c r="K155" s="32" t="str">
        <f t="shared" si="8"/>
        <v>VYHOVUJE</v>
      </c>
      <c r="L155" s="97"/>
      <c r="M155" s="100"/>
      <c r="N155" s="97"/>
      <c r="O155" s="97"/>
      <c r="P155" s="94"/>
    </row>
    <row r="156" spans="1:16" ht="27" customHeight="1" x14ac:dyDescent="0.25">
      <c r="A156" s="58"/>
      <c r="B156" s="59">
        <v>150</v>
      </c>
      <c r="C156" s="41" t="s">
        <v>197</v>
      </c>
      <c r="D156" s="57">
        <v>2</v>
      </c>
      <c r="E156" s="42" t="s">
        <v>11</v>
      </c>
      <c r="F156" s="41" t="s">
        <v>199</v>
      </c>
      <c r="G156" s="5">
        <f t="shared" si="0"/>
        <v>40</v>
      </c>
      <c r="H156" s="43">
        <v>20</v>
      </c>
      <c r="I156" s="38">
        <v>12.65</v>
      </c>
      <c r="J156" s="24">
        <f t="shared" si="7"/>
        <v>25.3</v>
      </c>
      <c r="K156" s="32" t="str">
        <f t="shared" si="8"/>
        <v>VYHOVUJE</v>
      </c>
      <c r="L156" s="97"/>
      <c r="M156" s="100"/>
      <c r="N156" s="97"/>
      <c r="O156" s="97"/>
      <c r="P156" s="94"/>
    </row>
    <row r="157" spans="1:16" ht="27" customHeight="1" x14ac:dyDescent="0.25">
      <c r="A157" s="58"/>
      <c r="B157" s="59">
        <v>151</v>
      </c>
      <c r="C157" s="41" t="s">
        <v>48</v>
      </c>
      <c r="D157" s="57">
        <v>4</v>
      </c>
      <c r="E157" s="42" t="s">
        <v>11</v>
      </c>
      <c r="F157" s="41" t="s">
        <v>205</v>
      </c>
      <c r="G157" s="5">
        <f t="shared" si="0"/>
        <v>96</v>
      </c>
      <c r="H157" s="43">
        <v>24</v>
      </c>
      <c r="I157" s="38">
        <v>10.55</v>
      </c>
      <c r="J157" s="24">
        <f t="shared" si="7"/>
        <v>42.2</v>
      </c>
      <c r="K157" s="32" t="str">
        <f t="shared" si="8"/>
        <v>VYHOVUJE</v>
      </c>
      <c r="L157" s="97"/>
      <c r="M157" s="100"/>
      <c r="N157" s="97"/>
      <c r="O157" s="97"/>
      <c r="P157" s="94"/>
    </row>
    <row r="158" spans="1:16" ht="27" customHeight="1" x14ac:dyDescent="0.25">
      <c r="A158" s="58"/>
      <c r="B158" s="59">
        <v>152</v>
      </c>
      <c r="C158" s="41" t="s">
        <v>209</v>
      </c>
      <c r="D158" s="57">
        <v>8</v>
      </c>
      <c r="E158" s="42" t="s">
        <v>11</v>
      </c>
      <c r="F158" s="41" t="s">
        <v>49</v>
      </c>
      <c r="G158" s="5">
        <f t="shared" si="0"/>
        <v>208</v>
      </c>
      <c r="H158" s="43">
        <v>26</v>
      </c>
      <c r="I158" s="38">
        <v>18.55</v>
      </c>
      <c r="J158" s="24">
        <f t="shared" si="7"/>
        <v>148.4</v>
      </c>
      <c r="K158" s="32" t="str">
        <f t="shared" si="8"/>
        <v>VYHOVUJE</v>
      </c>
      <c r="L158" s="97"/>
      <c r="M158" s="100"/>
      <c r="N158" s="97"/>
      <c r="O158" s="97"/>
      <c r="P158" s="94"/>
    </row>
    <row r="159" spans="1:16" ht="27" customHeight="1" x14ac:dyDescent="0.25">
      <c r="A159" s="58"/>
      <c r="B159" s="59">
        <v>153</v>
      </c>
      <c r="C159" s="41" t="s">
        <v>50</v>
      </c>
      <c r="D159" s="57">
        <v>10</v>
      </c>
      <c r="E159" s="42" t="s">
        <v>11</v>
      </c>
      <c r="F159" s="41" t="s">
        <v>211</v>
      </c>
      <c r="G159" s="5">
        <f t="shared" si="0"/>
        <v>20</v>
      </c>
      <c r="H159" s="43">
        <v>2</v>
      </c>
      <c r="I159" s="38">
        <v>1.1499999999999999</v>
      </c>
      <c r="J159" s="24">
        <f t="shared" si="7"/>
        <v>11.5</v>
      </c>
      <c r="K159" s="32" t="str">
        <f t="shared" si="8"/>
        <v>VYHOVUJE</v>
      </c>
      <c r="L159" s="97"/>
      <c r="M159" s="100"/>
      <c r="N159" s="97"/>
      <c r="O159" s="97"/>
      <c r="P159" s="94"/>
    </row>
    <row r="160" spans="1:16" ht="27" customHeight="1" x14ac:dyDescent="0.25">
      <c r="A160" s="58"/>
      <c r="B160" s="59">
        <v>154</v>
      </c>
      <c r="C160" s="41" t="s">
        <v>51</v>
      </c>
      <c r="D160" s="57">
        <v>10</v>
      </c>
      <c r="E160" s="42" t="s">
        <v>11</v>
      </c>
      <c r="F160" s="41" t="s">
        <v>52</v>
      </c>
      <c r="G160" s="5">
        <f t="shared" si="0"/>
        <v>280</v>
      </c>
      <c r="H160" s="43">
        <v>28</v>
      </c>
      <c r="I160" s="38">
        <v>5</v>
      </c>
      <c r="J160" s="24">
        <f t="shared" si="7"/>
        <v>50</v>
      </c>
      <c r="K160" s="32" t="str">
        <f t="shared" si="8"/>
        <v>VYHOVUJE</v>
      </c>
      <c r="L160" s="97"/>
      <c r="M160" s="100"/>
      <c r="N160" s="97"/>
      <c r="O160" s="97"/>
      <c r="P160" s="94"/>
    </row>
    <row r="161" spans="1:16" ht="27" customHeight="1" x14ac:dyDescent="0.25">
      <c r="A161" s="58"/>
      <c r="B161" s="59">
        <v>155</v>
      </c>
      <c r="C161" s="41" t="s">
        <v>55</v>
      </c>
      <c r="D161" s="57">
        <v>20</v>
      </c>
      <c r="E161" s="42" t="s">
        <v>17</v>
      </c>
      <c r="F161" s="41" t="s">
        <v>212</v>
      </c>
      <c r="G161" s="5">
        <f t="shared" si="0"/>
        <v>100</v>
      </c>
      <c r="H161" s="43">
        <v>5</v>
      </c>
      <c r="I161" s="38">
        <v>2.5</v>
      </c>
      <c r="J161" s="24">
        <f t="shared" si="7"/>
        <v>50</v>
      </c>
      <c r="K161" s="32" t="str">
        <f t="shared" si="8"/>
        <v>VYHOVUJE</v>
      </c>
      <c r="L161" s="97"/>
      <c r="M161" s="100"/>
      <c r="N161" s="97"/>
      <c r="O161" s="97"/>
      <c r="P161" s="94"/>
    </row>
    <row r="162" spans="1:16" ht="27" customHeight="1" x14ac:dyDescent="0.25">
      <c r="A162" s="58"/>
      <c r="B162" s="59">
        <v>156</v>
      </c>
      <c r="C162" s="41" t="s">
        <v>57</v>
      </c>
      <c r="D162" s="57">
        <v>20</v>
      </c>
      <c r="E162" s="42" t="s">
        <v>11</v>
      </c>
      <c r="F162" s="41" t="s">
        <v>213</v>
      </c>
      <c r="G162" s="5">
        <f t="shared" si="0"/>
        <v>700</v>
      </c>
      <c r="H162" s="43">
        <v>35</v>
      </c>
      <c r="I162" s="38">
        <v>35</v>
      </c>
      <c r="J162" s="24">
        <f t="shared" si="7"/>
        <v>700</v>
      </c>
      <c r="K162" s="32" t="str">
        <f t="shared" si="8"/>
        <v>VYHOVUJE</v>
      </c>
      <c r="L162" s="97"/>
      <c r="M162" s="100"/>
      <c r="N162" s="97"/>
      <c r="O162" s="97"/>
      <c r="P162" s="94"/>
    </row>
    <row r="163" spans="1:16" ht="38.25" customHeight="1" x14ac:dyDescent="0.25">
      <c r="A163" s="58"/>
      <c r="B163" s="59">
        <v>157</v>
      </c>
      <c r="C163" s="41" t="s">
        <v>59</v>
      </c>
      <c r="D163" s="57">
        <v>20</v>
      </c>
      <c r="E163" s="42" t="s">
        <v>11</v>
      </c>
      <c r="F163" s="41" t="s">
        <v>214</v>
      </c>
      <c r="G163" s="5">
        <f t="shared" si="0"/>
        <v>140</v>
      </c>
      <c r="H163" s="43">
        <v>7</v>
      </c>
      <c r="I163" s="38">
        <v>4.55</v>
      </c>
      <c r="J163" s="24">
        <f t="shared" si="7"/>
        <v>91</v>
      </c>
      <c r="K163" s="32" t="str">
        <f t="shared" si="8"/>
        <v>VYHOVUJE</v>
      </c>
      <c r="L163" s="97"/>
      <c r="M163" s="100"/>
      <c r="N163" s="97"/>
      <c r="O163" s="97"/>
      <c r="P163" s="94"/>
    </row>
    <row r="164" spans="1:16" ht="27.75" customHeight="1" x14ac:dyDescent="0.25">
      <c r="A164" s="58"/>
      <c r="B164" s="59">
        <v>158</v>
      </c>
      <c r="C164" s="41" t="s">
        <v>299</v>
      </c>
      <c r="D164" s="57">
        <v>20</v>
      </c>
      <c r="E164" s="42" t="s">
        <v>11</v>
      </c>
      <c r="F164" s="41" t="s">
        <v>217</v>
      </c>
      <c r="G164" s="5">
        <f t="shared" si="0"/>
        <v>240</v>
      </c>
      <c r="H164" s="43">
        <v>12</v>
      </c>
      <c r="I164" s="38">
        <v>7.55</v>
      </c>
      <c r="J164" s="24">
        <f t="shared" ref="J164:J190" si="9">D164*I164</f>
        <v>151</v>
      </c>
      <c r="K164" s="32" t="str">
        <f t="shared" ref="K164:K190" si="10">IF(ISNUMBER(I164), IF(I164&gt;H164,"NEVYHOVUJE","VYHOVUJE")," ")</f>
        <v>VYHOVUJE</v>
      </c>
      <c r="L164" s="97"/>
      <c r="M164" s="100"/>
      <c r="N164" s="97"/>
      <c r="O164" s="97"/>
      <c r="P164" s="94"/>
    </row>
    <row r="165" spans="1:16" ht="27" customHeight="1" x14ac:dyDescent="0.25">
      <c r="A165" s="58"/>
      <c r="B165" s="59">
        <v>159</v>
      </c>
      <c r="C165" s="41" t="s">
        <v>108</v>
      </c>
      <c r="D165" s="57">
        <v>6</v>
      </c>
      <c r="E165" s="42" t="s">
        <v>64</v>
      </c>
      <c r="F165" s="41" t="s">
        <v>300</v>
      </c>
      <c r="G165" s="5">
        <f t="shared" si="0"/>
        <v>192</v>
      </c>
      <c r="H165" s="43">
        <v>32</v>
      </c>
      <c r="I165" s="38">
        <v>28.45</v>
      </c>
      <c r="J165" s="24">
        <f t="shared" si="9"/>
        <v>170.7</v>
      </c>
      <c r="K165" s="32" t="str">
        <f t="shared" si="10"/>
        <v>VYHOVUJE</v>
      </c>
      <c r="L165" s="97"/>
      <c r="M165" s="100"/>
      <c r="N165" s="97"/>
      <c r="O165" s="97"/>
      <c r="P165" s="94"/>
    </row>
    <row r="166" spans="1:16" ht="38.25" customHeight="1" x14ac:dyDescent="0.25">
      <c r="A166" s="58"/>
      <c r="B166" s="59">
        <v>160</v>
      </c>
      <c r="C166" s="41" t="s">
        <v>63</v>
      </c>
      <c r="D166" s="57">
        <v>6</v>
      </c>
      <c r="E166" s="42" t="s">
        <v>64</v>
      </c>
      <c r="F166" s="41" t="s">
        <v>222</v>
      </c>
      <c r="G166" s="5">
        <f t="shared" si="0"/>
        <v>234</v>
      </c>
      <c r="H166" s="43">
        <v>39</v>
      </c>
      <c r="I166" s="38">
        <v>34.299999999999997</v>
      </c>
      <c r="J166" s="24">
        <f t="shared" si="9"/>
        <v>205.79999999999998</v>
      </c>
      <c r="K166" s="32" t="str">
        <f t="shared" si="10"/>
        <v>VYHOVUJE</v>
      </c>
      <c r="L166" s="97"/>
      <c r="M166" s="100"/>
      <c r="N166" s="97"/>
      <c r="O166" s="97"/>
      <c r="P166" s="94"/>
    </row>
    <row r="167" spans="1:16" ht="39.75" customHeight="1" x14ac:dyDescent="0.25">
      <c r="A167" s="58"/>
      <c r="B167" s="59">
        <v>161</v>
      </c>
      <c r="C167" s="41" t="s">
        <v>109</v>
      </c>
      <c r="D167" s="57">
        <v>6</v>
      </c>
      <c r="E167" s="42" t="s">
        <v>64</v>
      </c>
      <c r="F167" s="41" t="s">
        <v>301</v>
      </c>
      <c r="G167" s="5">
        <f t="shared" si="0"/>
        <v>210</v>
      </c>
      <c r="H167" s="43">
        <v>35</v>
      </c>
      <c r="I167" s="38">
        <v>31.55</v>
      </c>
      <c r="J167" s="24">
        <f t="shared" si="9"/>
        <v>189.3</v>
      </c>
      <c r="K167" s="32" t="str">
        <f t="shared" si="10"/>
        <v>VYHOVUJE</v>
      </c>
      <c r="L167" s="97"/>
      <c r="M167" s="100"/>
      <c r="N167" s="97"/>
      <c r="O167" s="97"/>
      <c r="P167" s="94"/>
    </row>
    <row r="168" spans="1:16" ht="39" customHeight="1" x14ac:dyDescent="0.25">
      <c r="A168" s="58"/>
      <c r="B168" s="59">
        <v>162</v>
      </c>
      <c r="C168" s="41" t="s">
        <v>110</v>
      </c>
      <c r="D168" s="57">
        <v>8</v>
      </c>
      <c r="E168" s="42" t="s">
        <v>64</v>
      </c>
      <c r="F168" s="41" t="s">
        <v>302</v>
      </c>
      <c r="G168" s="5">
        <f t="shared" si="0"/>
        <v>272</v>
      </c>
      <c r="H168" s="43">
        <v>34</v>
      </c>
      <c r="I168" s="38">
        <v>29.95</v>
      </c>
      <c r="J168" s="24">
        <f t="shared" si="9"/>
        <v>239.6</v>
      </c>
      <c r="K168" s="32" t="str">
        <f t="shared" si="10"/>
        <v>VYHOVUJE</v>
      </c>
      <c r="L168" s="97"/>
      <c r="M168" s="100"/>
      <c r="N168" s="97"/>
      <c r="O168" s="97"/>
      <c r="P168" s="94"/>
    </row>
    <row r="169" spans="1:16" ht="26.1" customHeight="1" x14ac:dyDescent="0.25">
      <c r="A169" s="58"/>
      <c r="B169" s="59">
        <v>163</v>
      </c>
      <c r="C169" s="41" t="s">
        <v>68</v>
      </c>
      <c r="D169" s="57">
        <v>8</v>
      </c>
      <c r="E169" s="42" t="s">
        <v>64</v>
      </c>
      <c r="F169" s="41" t="s">
        <v>228</v>
      </c>
      <c r="G169" s="5">
        <f t="shared" si="0"/>
        <v>368</v>
      </c>
      <c r="H169" s="43">
        <v>46</v>
      </c>
      <c r="I169" s="38">
        <v>45.9</v>
      </c>
      <c r="J169" s="24">
        <f t="shared" si="9"/>
        <v>367.2</v>
      </c>
      <c r="K169" s="32" t="str">
        <f t="shared" si="10"/>
        <v>VYHOVUJE</v>
      </c>
      <c r="L169" s="97"/>
      <c r="M169" s="100"/>
      <c r="N169" s="97"/>
      <c r="O169" s="97"/>
      <c r="P169" s="94"/>
    </row>
    <row r="170" spans="1:16" ht="26.1" customHeight="1" x14ac:dyDescent="0.25">
      <c r="A170" s="58"/>
      <c r="B170" s="59">
        <v>164</v>
      </c>
      <c r="C170" s="41" t="s">
        <v>69</v>
      </c>
      <c r="D170" s="57">
        <v>6</v>
      </c>
      <c r="E170" s="42" t="s">
        <v>64</v>
      </c>
      <c r="F170" s="41" t="s">
        <v>303</v>
      </c>
      <c r="G170" s="5">
        <f t="shared" si="0"/>
        <v>270</v>
      </c>
      <c r="H170" s="43">
        <v>45</v>
      </c>
      <c r="I170" s="38">
        <v>42.7</v>
      </c>
      <c r="J170" s="24">
        <f t="shared" si="9"/>
        <v>256.20000000000005</v>
      </c>
      <c r="K170" s="32" t="str">
        <f t="shared" si="10"/>
        <v>VYHOVUJE</v>
      </c>
      <c r="L170" s="97"/>
      <c r="M170" s="100"/>
      <c r="N170" s="97"/>
      <c r="O170" s="97"/>
      <c r="P170" s="94"/>
    </row>
    <row r="171" spans="1:16" ht="39" customHeight="1" x14ac:dyDescent="0.25">
      <c r="A171" s="58"/>
      <c r="B171" s="59">
        <v>165</v>
      </c>
      <c r="C171" s="41" t="s">
        <v>305</v>
      </c>
      <c r="D171" s="57">
        <v>1</v>
      </c>
      <c r="E171" s="42" t="s">
        <v>17</v>
      </c>
      <c r="F171" s="41" t="s">
        <v>304</v>
      </c>
      <c r="G171" s="5">
        <f t="shared" si="0"/>
        <v>250</v>
      </c>
      <c r="H171" s="43">
        <v>250</v>
      </c>
      <c r="I171" s="38">
        <v>118</v>
      </c>
      <c r="J171" s="24">
        <f t="shared" si="9"/>
        <v>118</v>
      </c>
      <c r="K171" s="32" t="str">
        <f t="shared" si="10"/>
        <v>VYHOVUJE</v>
      </c>
      <c r="L171" s="97"/>
      <c r="M171" s="100"/>
      <c r="N171" s="97"/>
      <c r="O171" s="97"/>
      <c r="P171" s="94"/>
    </row>
    <row r="172" spans="1:16" ht="26.1" customHeight="1" x14ac:dyDescent="0.25">
      <c r="A172" s="58"/>
      <c r="B172" s="59">
        <v>166</v>
      </c>
      <c r="C172" s="41" t="s">
        <v>307</v>
      </c>
      <c r="D172" s="57">
        <v>1</v>
      </c>
      <c r="E172" s="42" t="s">
        <v>17</v>
      </c>
      <c r="F172" s="41" t="s">
        <v>306</v>
      </c>
      <c r="G172" s="5">
        <f t="shared" si="0"/>
        <v>220</v>
      </c>
      <c r="H172" s="43">
        <v>220</v>
      </c>
      <c r="I172" s="38">
        <v>118</v>
      </c>
      <c r="J172" s="24">
        <f t="shared" si="9"/>
        <v>118</v>
      </c>
      <c r="K172" s="32" t="str">
        <f t="shared" si="10"/>
        <v>VYHOVUJE</v>
      </c>
      <c r="L172" s="97"/>
      <c r="M172" s="100"/>
      <c r="N172" s="97"/>
      <c r="O172" s="97"/>
      <c r="P172" s="94"/>
    </row>
    <row r="173" spans="1:16" ht="26.1" customHeight="1" x14ac:dyDescent="0.25">
      <c r="A173" s="58"/>
      <c r="B173" s="59">
        <v>167</v>
      </c>
      <c r="C173" s="41" t="s">
        <v>76</v>
      </c>
      <c r="D173" s="57">
        <v>2</v>
      </c>
      <c r="E173" s="42" t="s">
        <v>11</v>
      </c>
      <c r="F173" s="41" t="s">
        <v>246</v>
      </c>
      <c r="G173" s="5">
        <f t="shared" si="0"/>
        <v>200</v>
      </c>
      <c r="H173" s="43">
        <v>100</v>
      </c>
      <c r="I173" s="38">
        <v>70.400000000000006</v>
      </c>
      <c r="J173" s="24">
        <f t="shared" si="9"/>
        <v>140.80000000000001</v>
      </c>
      <c r="K173" s="32" t="str">
        <f t="shared" si="10"/>
        <v>VYHOVUJE</v>
      </c>
      <c r="L173" s="97"/>
      <c r="M173" s="100"/>
      <c r="N173" s="97"/>
      <c r="O173" s="97"/>
      <c r="P173" s="94"/>
    </row>
    <row r="174" spans="1:16" ht="26.1" customHeight="1" x14ac:dyDescent="0.25">
      <c r="A174" s="58"/>
      <c r="B174" s="59">
        <v>168</v>
      </c>
      <c r="C174" s="41" t="s">
        <v>308</v>
      </c>
      <c r="D174" s="57">
        <v>1</v>
      </c>
      <c r="E174" s="42" t="s">
        <v>11</v>
      </c>
      <c r="F174" s="41" t="s">
        <v>309</v>
      </c>
      <c r="G174" s="5">
        <f t="shared" si="0"/>
        <v>25</v>
      </c>
      <c r="H174" s="43">
        <v>25</v>
      </c>
      <c r="I174" s="38">
        <v>19.399999999999999</v>
      </c>
      <c r="J174" s="24">
        <f t="shared" si="9"/>
        <v>19.399999999999999</v>
      </c>
      <c r="K174" s="32" t="str">
        <f t="shared" si="10"/>
        <v>VYHOVUJE</v>
      </c>
      <c r="L174" s="97"/>
      <c r="M174" s="100"/>
      <c r="N174" s="97"/>
      <c r="O174" s="97"/>
      <c r="P174" s="94"/>
    </row>
    <row r="175" spans="1:16" ht="26.1" customHeight="1" x14ac:dyDescent="0.25">
      <c r="A175" s="58"/>
      <c r="B175" s="59">
        <v>169</v>
      </c>
      <c r="C175" s="41" t="s">
        <v>111</v>
      </c>
      <c r="D175" s="57">
        <v>3</v>
      </c>
      <c r="E175" s="42" t="s">
        <v>11</v>
      </c>
      <c r="F175" s="41" t="s">
        <v>310</v>
      </c>
      <c r="G175" s="5">
        <f t="shared" si="0"/>
        <v>24</v>
      </c>
      <c r="H175" s="43">
        <v>8</v>
      </c>
      <c r="I175" s="38">
        <v>7.6</v>
      </c>
      <c r="J175" s="24">
        <f t="shared" si="9"/>
        <v>22.799999999999997</v>
      </c>
      <c r="K175" s="32" t="str">
        <f t="shared" si="10"/>
        <v>VYHOVUJE</v>
      </c>
      <c r="L175" s="97"/>
      <c r="M175" s="100"/>
      <c r="N175" s="97"/>
      <c r="O175" s="97"/>
      <c r="P175" s="94"/>
    </row>
    <row r="176" spans="1:16" ht="26.1" customHeight="1" x14ac:dyDescent="0.25">
      <c r="A176" s="58"/>
      <c r="B176" s="59">
        <v>170</v>
      </c>
      <c r="C176" s="41" t="s">
        <v>252</v>
      </c>
      <c r="D176" s="57">
        <v>3</v>
      </c>
      <c r="E176" s="42" t="s">
        <v>11</v>
      </c>
      <c r="F176" s="41" t="s">
        <v>311</v>
      </c>
      <c r="G176" s="5">
        <f t="shared" si="0"/>
        <v>240</v>
      </c>
      <c r="H176" s="43">
        <v>80</v>
      </c>
      <c r="I176" s="38">
        <v>23</v>
      </c>
      <c r="J176" s="24">
        <f t="shared" si="9"/>
        <v>69</v>
      </c>
      <c r="K176" s="32" t="str">
        <f t="shared" si="10"/>
        <v>VYHOVUJE</v>
      </c>
      <c r="L176" s="97"/>
      <c r="M176" s="100"/>
      <c r="N176" s="97"/>
      <c r="O176" s="97"/>
      <c r="P176" s="94"/>
    </row>
    <row r="177" spans="1:16" ht="26.1" customHeight="1" x14ac:dyDescent="0.25">
      <c r="A177" s="58"/>
      <c r="B177" s="59">
        <v>171</v>
      </c>
      <c r="C177" s="41" t="s">
        <v>253</v>
      </c>
      <c r="D177" s="57">
        <v>3</v>
      </c>
      <c r="E177" s="42" t="s">
        <v>11</v>
      </c>
      <c r="F177" s="41" t="s">
        <v>255</v>
      </c>
      <c r="G177" s="5">
        <f t="shared" si="0"/>
        <v>300</v>
      </c>
      <c r="H177" s="43">
        <v>100</v>
      </c>
      <c r="I177" s="38">
        <v>51.45</v>
      </c>
      <c r="J177" s="24">
        <f t="shared" si="9"/>
        <v>154.35000000000002</v>
      </c>
      <c r="K177" s="32" t="str">
        <f t="shared" si="10"/>
        <v>VYHOVUJE</v>
      </c>
      <c r="L177" s="97"/>
      <c r="M177" s="100"/>
      <c r="N177" s="97"/>
      <c r="O177" s="97"/>
      <c r="P177" s="94"/>
    </row>
    <row r="178" spans="1:16" ht="26.1" customHeight="1" x14ac:dyDescent="0.25">
      <c r="A178" s="58"/>
      <c r="B178" s="59">
        <v>172</v>
      </c>
      <c r="C178" s="41" t="s">
        <v>80</v>
      </c>
      <c r="D178" s="57">
        <v>10</v>
      </c>
      <c r="E178" s="42" t="s">
        <v>17</v>
      </c>
      <c r="F178" s="41" t="s">
        <v>257</v>
      </c>
      <c r="G178" s="5">
        <f t="shared" si="0"/>
        <v>70</v>
      </c>
      <c r="H178" s="43">
        <v>7</v>
      </c>
      <c r="I178" s="38">
        <v>5.85</v>
      </c>
      <c r="J178" s="24">
        <f t="shared" si="9"/>
        <v>58.5</v>
      </c>
      <c r="K178" s="32" t="str">
        <f t="shared" si="10"/>
        <v>VYHOVUJE</v>
      </c>
      <c r="L178" s="97"/>
      <c r="M178" s="100"/>
      <c r="N178" s="97"/>
      <c r="O178" s="97"/>
      <c r="P178" s="94"/>
    </row>
    <row r="179" spans="1:16" ht="26.1" customHeight="1" x14ac:dyDescent="0.25">
      <c r="A179" s="58"/>
      <c r="B179" s="59">
        <v>173</v>
      </c>
      <c r="C179" s="41" t="s">
        <v>81</v>
      </c>
      <c r="D179" s="57">
        <v>10</v>
      </c>
      <c r="E179" s="42" t="s">
        <v>17</v>
      </c>
      <c r="F179" s="41" t="s">
        <v>258</v>
      </c>
      <c r="G179" s="5">
        <f t="shared" si="0"/>
        <v>150</v>
      </c>
      <c r="H179" s="43">
        <v>15</v>
      </c>
      <c r="I179" s="38">
        <v>10.85</v>
      </c>
      <c r="J179" s="24">
        <f t="shared" si="9"/>
        <v>108.5</v>
      </c>
      <c r="K179" s="32" t="str">
        <f t="shared" si="10"/>
        <v>VYHOVUJE</v>
      </c>
      <c r="L179" s="97"/>
      <c r="M179" s="100"/>
      <c r="N179" s="97"/>
      <c r="O179" s="97"/>
      <c r="P179" s="94"/>
    </row>
    <row r="180" spans="1:16" ht="26.1" customHeight="1" x14ac:dyDescent="0.25">
      <c r="A180" s="58"/>
      <c r="B180" s="59">
        <v>174</v>
      </c>
      <c r="C180" s="41" t="s">
        <v>112</v>
      </c>
      <c r="D180" s="57">
        <v>3</v>
      </c>
      <c r="E180" s="42" t="s">
        <v>17</v>
      </c>
      <c r="F180" s="41" t="s">
        <v>313</v>
      </c>
      <c r="G180" s="5">
        <f t="shared" si="0"/>
        <v>51</v>
      </c>
      <c r="H180" s="43">
        <v>17</v>
      </c>
      <c r="I180" s="38">
        <v>12.7</v>
      </c>
      <c r="J180" s="24">
        <f t="shared" si="9"/>
        <v>38.099999999999994</v>
      </c>
      <c r="K180" s="32" t="str">
        <f t="shared" si="10"/>
        <v>VYHOVUJE</v>
      </c>
      <c r="L180" s="97"/>
      <c r="M180" s="100"/>
      <c r="N180" s="97"/>
      <c r="O180" s="97"/>
      <c r="P180" s="94"/>
    </row>
    <row r="181" spans="1:16" ht="26.1" customHeight="1" x14ac:dyDescent="0.25">
      <c r="A181" s="58"/>
      <c r="B181" s="59">
        <v>175</v>
      </c>
      <c r="C181" s="41" t="s">
        <v>113</v>
      </c>
      <c r="D181" s="57">
        <v>2</v>
      </c>
      <c r="E181" s="42" t="s">
        <v>17</v>
      </c>
      <c r="F181" s="41" t="s">
        <v>312</v>
      </c>
      <c r="G181" s="5">
        <f t="shared" si="0"/>
        <v>26</v>
      </c>
      <c r="H181" s="43">
        <v>13</v>
      </c>
      <c r="I181" s="38">
        <v>7.3</v>
      </c>
      <c r="J181" s="24">
        <f t="shared" si="9"/>
        <v>14.6</v>
      </c>
      <c r="K181" s="32" t="str">
        <f t="shared" si="10"/>
        <v>VYHOVUJE</v>
      </c>
      <c r="L181" s="97"/>
      <c r="M181" s="100"/>
      <c r="N181" s="97"/>
      <c r="O181" s="97"/>
      <c r="P181" s="94"/>
    </row>
    <row r="182" spans="1:16" ht="26.1" customHeight="1" x14ac:dyDescent="0.25">
      <c r="A182" s="58"/>
      <c r="B182" s="59">
        <v>176</v>
      </c>
      <c r="C182" s="41" t="s">
        <v>114</v>
      </c>
      <c r="D182" s="57">
        <v>2</v>
      </c>
      <c r="E182" s="42" t="s">
        <v>17</v>
      </c>
      <c r="F182" s="41" t="s">
        <v>312</v>
      </c>
      <c r="G182" s="5">
        <f t="shared" si="0"/>
        <v>30</v>
      </c>
      <c r="H182" s="43">
        <v>15</v>
      </c>
      <c r="I182" s="38">
        <v>10.5</v>
      </c>
      <c r="J182" s="24">
        <f t="shared" si="9"/>
        <v>21</v>
      </c>
      <c r="K182" s="32" t="str">
        <f t="shared" si="10"/>
        <v>VYHOVUJE</v>
      </c>
      <c r="L182" s="97"/>
      <c r="M182" s="100"/>
      <c r="N182" s="97"/>
      <c r="O182" s="97"/>
      <c r="P182" s="94"/>
    </row>
    <row r="183" spans="1:16" ht="26.1" customHeight="1" x14ac:dyDescent="0.25">
      <c r="A183" s="58"/>
      <c r="B183" s="59">
        <v>177</v>
      </c>
      <c r="C183" s="41" t="s">
        <v>115</v>
      </c>
      <c r="D183" s="57">
        <v>2</v>
      </c>
      <c r="E183" s="42" t="s">
        <v>17</v>
      </c>
      <c r="F183" s="41" t="s">
        <v>312</v>
      </c>
      <c r="G183" s="5">
        <f t="shared" si="0"/>
        <v>38</v>
      </c>
      <c r="H183" s="43">
        <v>19</v>
      </c>
      <c r="I183" s="38">
        <v>10.8</v>
      </c>
      <c r="J183" s="24">
        <f t="shared" si="9"/>
        <v>21.6</v>
      </c>
      <c r="K183" s="32" t="str">
        <f t="shared" si="10"/>
        <v>VYHOVUJE</v>
      </c>
      <c r="L183" s="97"/>
      <c r="M183" s="100"/>
      <c r="N183" s="97"/>
      <c r="O183" s="97"/>
      <c r="P183" s="94"/>
    </row>
    <row r="184" spans="1:16" ht="26.1" customHeight="1" x14ac:dyDescent="0.25">
      <c r="A184" s="58"/>
      <c r="B184" s="59">
        <v>178</v>
      </c>
      <c r="C184" s="41" t="s">
        <v>116</v>
      </c>
      <c r="D184" s="57">
        <v>2</v>
      </c>
      <c r="E184" s="42" t="s">
        <v>17</v>
      </c>
      <c r="F184" s="41" t="s">
        <v>312</v>
      </c>
      <c r="G184" s="5">
        <f t="shared" si="0"/>
        <v>80</v>
      </c>
      <c r="H184" s="43">
        <v>40</v>
      </c>
      <c r="I184" s="38">
        <v>40</v>
      </c>
      <c r="J184" s="24">
        <f t="shared" si="9"/>
        <v>80</v>
      </c>
      <c r="K184" s="32" t="str">
        <f t="shared" si="10"/>
        <v>VYHOVUJE</v>
      </c>
      <c r="L184" s="97"/>
      <c r="M184" s="100"/>
      <c r="N184" s="97"/>
      <c r="O184" s="97"/>
      <c r="P184" s="94"/>
    </row>
    <row r="185" spans="1:16" ht="39.75" customHeight="1" x14ac:dyDescent="0.25">
      <c r="A185" s="58"/>
      <c r="B185" s="59">
        <v>179</v>
      </c>
      <c r="C185" s="41" t="s">
        <v>117</v>
      </c>
      <c r="D185" s="57">
        <v>6</v>
      </c>
      <c r="E185" s="42" t="s">
        <v>11</v>
      </c>
      <c r="F185" s="41" t="s">
        <v>314</v>
      </c>
      <c r="G185" s="5">
        <f t="shared" si="0"/>
        <v>480</v>
      </c>
      <c r="H185" s="43">
        <v>80</v>
      </c>
      <c r="I185" s="38">
        <v>80</v>
      </c>
      <c r="J185" s="24">
        <f t="shared" si="9"/>
        <v>480</v>
      </c>
      <c r="K185" s="32" t="str">
        <f t="shared" si="10"/>
        <v>VYHOVUJE</v>
      </c>
      <c r="L185" s="97"/>
      <c r="M185" s="100"/>
      <c r="N185" s="97"/>
      <c r="O185" s="97"/>
      <c r="P185" s="94"/>
    </row>
    <row r="186" spans="1:16" ht="27" customHeight="1" x14ac:dyDescent="0.25">
      <c r="A186" s="58"/>
      <c r="B186" s="59">
        <v>180</v>
      </c>
      <c r="C186" s="41" t="s">
        <v>118</v>
      </c>
      <c r="D186" s="57">
        <v>1</v>
      </c>
      <c r="E186" s="42" t="s">
        <v>11</v>
      </c>
      <c r="F186" s="41" t="s">
        <v>315</v>
      </c>
      <c r="G186" s="5">
        <f t="shared" si="0"/>
        <v>27</v>
      </c>
      <c r="H186" s="43">
        <v>27</v>
      </c>
      <c r="I186" s="38">
        <v>23.9</v>
      </c>
      <c r="J186" s="24">
        <f t="shared" si="9"/>
        <v>23.9</v>
      </c>
      <c r="K186" s="32" t="str">
        <f t="shared" si="10"/>
        <v>VYHOVUJE</v>
      </c>
      <c r="L186" s="97"/>
      <c r="M186" s="100"/>
      <c r="N186" s="97"/>
      <c r="O186" s="97"/>
      <c r="P186" s="94"/>
    </row>
    <row r="187" spans="1:16" ht="27" customHeight="1" x14ac:dyDescent="0.25">
      <c r="A187" s="58"/>
      <c r="B187" s="59">
        <v>181</v>
      </c>
      <c r="C187" s="41" t="s">
        <v>119</v>
      </c>
      <c r="D187" s="57">
        <v>1</v>
      </c>
      <c r="E187" s="42" t="s">
        <v>11</v>
      </c>
      <c r="F187" s="41" t="s">
        <v>316</v>
      </c>
      <c r="G187" s="5">
        <f t="shared" si="0"/>
        <v>15</v>
      </c>
      <c r="H187" s="43">
        <v>15</v>
      </c>
      <c r="I187" s="38">
        <v>15</v>
      </c>
      <c r="J187" s="24">
        <f t="shared" si="9"/>
        <v>15</v>
      </c>
      <c r="K187" s="32" t="str">
        <f t="shared" si="10"/>
        <v>VYHOVUJE</v>
      </c>
      <c r="L187" s="97"/>
      <c r="M187" s="100"/>
      <c r="N187" s="97"/>
      <c r="O187" s="97"/>
      <c r="P187" s="94"/>
    </row>
    <row r="188" spans="1:16" ht="39" customHeight="1" x14ac:dyDescent="0.25">
      <c r="A188" s="58"/>
      <c r="B188" s="59">
        <v>182</v>
      </c>
      <c r="C188" s="41" t="s">
        <v>91</v>
      </c>
      <c r="D188" s="57">
        <v>5</v>
      </c>
      <c r="E188" s="42" t="s">
        <v>11</v>
      </c>
      <c r="F188" s="41" t="s">
        <v>266</v>
      </c>
      <c r="G188" s="5">
        <f t="shared" si="0"/>
        <v>250</v>
      </c>
      <c r="H188" s="43">
        <v>50</v>
      </c>
      <c r="I188" s="38">
        <v>50</v>
      </c>
      <c r="J188" s="24">
        <f t="shared" si="9"/>
        <v>250</v>
      </c>
      <c r="K188" s="32" t="str">
        <f t="shared" si="10"/>
        <v>VYHOVUJE</v>
      </c>
      <c r="L188" s="97"/>
      <c r="M188" s="100"/>
      <c r="N188" s="97"/>
      <c r="O188" s="97"/>
      <c r="P188" s="94"/>
    </row>
    <row r="189" spans="1:16" ht="27" customHeight="1" x14ac:dyDescent="0.25">
      <c r="A189" s="58"/>
      <c r="B189" s="59">
        <v>183</v>
      </c>
      <c r="C189" s="41" t="s">
        <v>92</v>
      </c>
      <c r="D189" s="57">
        <v>6</v>
      </c>
      <c r="E189" s="42" t="s">
        <v>11</v>
      </c>
      <c r="F189" s="41" t="s">
        <v>267</v>
      </c>
      <c r="G189" s="5">
        <f t="shared" si="0"/>
        <v>18</v>
      </c>
      <c r="H189" s="43">
        <v>3</v>
      </c>
      <c r="I189" s="38">
        <v>1.5</v>
      </c>
      <c r="J189" s="24">
        <f t="shared" si="9"/>
        <v>9</v>
      </c>
      <c r="K189" s="32" t="str">
        <f t="shared" si="10"/>
        <v>VYHOVUJE</v>
      </c>
      <c r="L189" s="97"/>
      <c r="M189" s="100"/>
      <c r="N189" s="97"/>
      <c r="O189" s="97"/>
      <c r="P189" s="94"/>
    </row>
    <row r="190" spans="1:16" ht="27" customHeight="1" thickBot="1" x14ac:dyDescent="0.3">
      <c r="A190" s="58"/>
      <c r="B190" s="63">
        <v>184</v>
      </c>
      <c r="C190" s="48" t="s">
        <v>317</v>
      </c>
      <c r="D190" s="64">
        <v>2</v>
      </c>
      <c r="E190" s="49" t="s">
        <v>11</v>
      </c>
      <c r="F190" s="48" t="s">
        <v>270</v>
      </c>
      <c r="G190" s="6">
        <f t="shared" si="0"/>
        <v>14</v>
      </c>
      <c r="H190" s="50">
        <v>7</v>
      </c>
      <c r="I190" s="27">
        <v>3.1</v>
      </c>
      <c r="J190" s="28">
        <f t="shared" si="9"/>
        <v>6.2</v>
      </c>
      <c r="K190" s="40" t="str">
        <f t="shared" si="10"/>
        <v>VYHOVUJE</v>
      </c>
      <c r="L190" s="98"/>
      <c r="M190" s="101"/>
      <c r="N190" s="98"/>
      <c r="O190" s="98"/>
      <c r="P190" s="95"/>
    </row>
    <row r="191" spans="1:16" ht="13.5" customHeight="1" thickTop="1" thickBot="1" x14ac:dyDescent="0.3">
      <c r="A191" s="67"/>
      <c r="B191" s="67"/>
      <c r="C191" s="53"/>
      <c r="D191" s="67"/>
      <c r="E191" s="53"/>
      <c r="F191" s="53"/>
      <c r="G191" s="67"/>
      <c r="H191" s="67"/>
      <c r="I191" s="67"/>
      <c r="J191" s="67"/>
      <c r="K191" s="67"/>
      <c r="L191" s="67"/>
      <c r="M191" s="53"/>
      <c r="N191" s="67"/>
      <c r="O191" s="67"/>
      <c r="P191" s="67"/>
    </row>
    <row r="192" spans="1:16" ht="60.75" customHeight="1" thickTop="1" thickBot="1" x14ac:dyDescent="0.3">
      <c r="A192" s="68"/>
      <c r="B192" s="87" t="s">
        <v>9</v>
      </c>
      <c r="C192" s="88"/>
      <c r="D192" s="88"/>
      <c r="E192" s="88"/>
      <c r="F192" s="89"/>
      <c r="G192" s="1"/>
      <c r="H192" s="35" t="s">
        <v>2</v>
      </c>
      <c r="I192" s="103" t="s">
        <v>3</v>
      </c>
      <c r="J192" s="104"/>
      <c r="K192" s="105"/>
      <c r="L192" s="3"/>
      <c r="M192" s="3"/>
      <c r="N192" s="85" t="s">
        <v>321</v>
      </c>
      <c r="O192" s="85" t="s">
        <v>320</v>
      </c>
      <c r="P192" s="85"/>
    </row>
    <row r="193" spans="1:16" ht="33" customHeight="1" thickTop="1" thickBot="1" x14ac:dyDescent="0.3">
      <c r="A193" s="68"/>
      <c r="B193" s="90" t="s">
        <v>10</v>
      </c>
      <c r="C193" s="91"/>
      <c r="D193" s="91"/>
      <c r="E193" s="91"/>
      <c r="F193" s="92"/>
      <c r="G193" s="2"/>
      <c r="H193" s="34">
        <f>SUM(G7:G190)</f>
        <v>29761</v>
      </c>
      <c r="I193" s="106">
        <f>SUM(J7:J190)</f>
        <v>22793.399999999994</v>
      </c>
      <c r="J193" s="107"/>
      <c r="K193" s="108"/>
      <c r="L193" s="69"/>
      <c r="M193" s="69"/>
      <c r="N193" s="85"/>
      <c r="O193" s="85"/>
      <c r="P193" s="85"/>
    </row>
    <row r="194" spans="1:16" ht="14.25" customHeight="1" thickTop="1" x14ac:dyDescent="0.25">
      <c r="A194" s="68"/>
      <c r="B194" s="70"/>
      <c r="C194" s="71"/>
      <c r="D194" s="72"/>
      <c r="E194" s="73"/>
      <c r="F194" s="71"/>
      <c r="G194" s="74"/>
      <c r="H194" s="74"/>
      <c r="I194" s="74"/>
      <c r="J194" s="70"/>
      <c r="K194" s="70"/>
      <c r="L194" s="74"/>
      <c r="M194" s="71"/>
      <c r="N194" s="70"/>
      <c r="O194" s="70"/>
      <c r="P194" s="70"/>
    </row>
    <row r="195" spans="1:16" ht="14.25" customHeight="1" x14ac:dyDescent="0.25">
      <c r="A195" s="68"/>
      <c r="B195" s="70"/>
      <c r="C195" s="71"/>
      <c r="D195" s="72"/>
      <c r="E195" s="73"/>
      <c r="F195" s="71"/>
      <c r="G195" s="74"/>
      <c r="H195" s="74"/>
      <c r="I195" s="74"/>
      <c r="J195" s="70"/>
      <c r="K195" s="70"/>
      <c r="L195" s="74"/>
      <c r="M195" s="71"/>
      <c r="N195" s="70"/>
      <c r="O195" s="70"/>
      <c r="P195" s="70"/>
    </row>
    <row r="196" spans="1:16" ht="14.25" customHeight="1" x14ac:dyDescent="0.25">
      <c r="A196" s="68"/>
      <c r="B196" s="70"/>
      <c r="C196" s="71"/>
      <c r="D196" s="72"/>
      <c r="E196" s="73"/>
      <c r="F196" s="71"/>
      <c r="G196" s="74"/>
      <c r="H196" s="74"/>
      <c r="I196" s="74"/>
      <c r="J196" s="70"/>
      <c r="K196" s="70"/>
      <c r="L196" s="74"/>
      <c r="M196" s="71"/>
      <c r="N196" s="70"/>
      <c r="O196" s="70"/>
      <c r="P196" s="70"/>
    </row>
    <row r="197" spans="1:16" ht="14.25" customHeight="1" x14ac:dyDescent="0.25">
      <c r="A197" s="68"/>
      <c r="B197" s="70"/>
      <c r="C197" s="71"/>
      <c r="D197" s="72"/>
      <c r="E197" s="73"/>
      <c r="F197" s="71"/>
      <c r="G197" s="74"/>
      <c r="H197" s="74"/>
      <c r="I197" s="74"/>
      <c r="J197" s="70"/>
      <c r="K197" s="70"/>
      <c r="L197" s="74"/>
      <c r="M197" s="71"/>
      <c r="N197" s="70"/>
      <c r="O197" s="70"/>
      <c r="P197" s="70"/>
    </row>
    <row r="198" spans="1:16" x14ac:dyDescent="0.25">
      <c r="C198" s="10"/>
      <c r="D198" s="29"/>
      <c r="E198" s="10"/>
      <c r="F198" s="10"/>
      <c r="G198" s="29"/>
      <c r="H198" s="29"/>
      <c r="L198" s="29"/>
      <c r="M198" s="10"/>
      <c r="P198" s="29"/>
    </row>
    <row r="199" spans="1:16" x14ac:dyDescent="0.25">
      <c r="C199" s="10"/>
      <c r="D199" s="29"/>
      <c r="E199" s="10"/>
      <c r="F199" s="10"/>
      <c r="G199" s="29"/>
      <c r="H199" s="29"/>
      <c r="L199" s="29"/>
      <c r="M199" s="10"/>
      <c r="P199" s="29"/>
    </row>
    <row r="200" spans="1:16" x14ac:dyDescent="0.25">
      <c r="C200" s="10"/>
      <c r="D200" s="29"/>
      <c r="E200" s="10"/>
      <c r="F200" s="10"/>
      <c r="G200" s="29"/>
      <c r="H200" s="29"/>
      <c r="L200" s="29"/>
      <c r="M200" s="10"/>
      <c r="P200" s="29"/>
    </row>
    <row r="201" spans="1:16" x14ac:dyDescent="0.25">
      <c r="C201" s="10"/>
      <c r="D201" s="29"/>
      <c r="E201" s="10"/>
      <c r="F201" s="10"/>
      <c r="G201" s="29"/>
      <c r="H201" s="29"/>
      <c r="L201" s="29"/>
      <c r="M201" s="10"/>
      <c r="P201" s="29"/>
    </row>
    <row r="202" spans="1:16" x14ac:dyDescent="0.25">
      <c r="C202" s="10"/>
      <c r="D202" s="29"/>
      <c r="E202" s="10"/>
      <c r="F202" s="10"/>
      <c r="G202" s="29"/>
      <c r="H202" s="29"/>
      <c r="L202" s="29"/>
      <c r="M202" s="10"/>
      <c r="P202" s="29"/>
    </row>
    <row r="203" spans="1:16" x14ac:dyDescent="0.25">
      <c r="C203" s="10"/>
      <c r="D203" s="29"/>
      <c r="E203" s="10"/>
      <c r="F203" s="10"/>
      <c r="G203" s="29"/>
      <c r="H203" s="29"/>
      <c r="L203" s="29"/>
      <c r="M203" s="10"/>
      <c r="P203" s="29"/>
    </row>
    <row r="204" spans="1:16" x14ac:dyDescent="0.25">
      <c r="C204" s="10"/>
      <c r="D204" s="29"/>
      <c r="E204" s="10"/>
      <c r="F204" s="10"/>
      <c r="G204" s="29"/>
      <c r="H204" s="29"/>
      <c r="L204" s="29"/>
      <c r="M204" s="10"/>
      <c r="P204" s="29"/>
    </row>
    <row r="205" spans="1:16" x14ac:dyDescent="0.25">
      <c r="C205" s="10"/>
      <c r="D205" s="29"/>
      <c r="E205" s="10"/>
      <c r="F205" s="10"/>
      <c r="G205" s="29"/>
      <c r="H205" s="29"/>
      <c r="L205" s="29"/>
      <c r="M205" s="10"/>
      <c r="P205" s="29"/>
    </row>
    <row r="206" spans="1:16" x14ac:dyDescent="0.25">
      <c r="C206" s="10"/>
      <c r="D206" s="29"/>
      <c r="E206" s="10"/>
      <c r="F206" s="10"/>
      <c r="G206" s="29"/>
      <c r="H206" s="29"/>
      <c r="L206" s="29"/>
      <c r="M206" s="10"/>
      <c r="P206" s="29"/>
    </row>
    <row r="207" spans="1:16" x14ac:dyDescent="0.25">
      <c r="C207" s="10"/>
      <c r="D207" s="29"/>
      <c r="E207" s="10"/>
      <c r="F207" s="10"/>
      <c r="G207" s="29"/>
      <c r="H207" s="29"/>
      <c r="L207" s="29"/>
      <c r="M207" s="10"/>
      <c r="P207" s="29"/>
    </row>
    <row r="208" spans="1:16" x14ac:dyDescent="0.25">
      <c r="C208" s="10"/>
      <c r="D208" s="29"/>
      <c r="E208" s="10"/>
      <c r="F208" s="10"/>
      <c r="G208" s="29"/>
      <c r="H208" s="29"/>
      <c r="L208" s="29"/>
      <c r="M208" s="10"/>
      <c r="P208" s="29"/>
    </row>
    <row r="209" spans="3:16" x14ac:dyDescent="0.25">
      <c r="C209" s="10"/>
      <c r="D209" s="29"/>
      <c r="E209" s="10"/>
      <c r="F209" s="10"/>
      <c r="G209" s="29"/>
      <c r="H209" s="29"/>
      <c r="L209" s="29"/>
      <c r="M209" s="10"/>
      <c r="P209" s="29"/>
    </row>
    <row r="210" spans="3:16" x14ac:dyDescent="0.25">
      <c r="C210" s="10"/>
      <c r="D210" s="29"/>
      <c r="E210" s="10"/>
      <c r="F210" s="10"/>
      <c r="G210" s="29"/>
      <c r="H210" s="29"/>
      <c r="L210" s="29"/>
      <c r="M210" s="10"/>
      <c r="P210" s="29"/>
    </row>
    <row r="211" spans="3:16" x14ac:dyDescent="0.25">
      <c r="C211" s="10"/>
      <c r="D211" s="29"/>
      <c r="E211" s="10"/>
      <c r="F211" s="10"/>
      <c r="G211" s="29"/>
      <c r="H211" s="29"/>
      <c r="L211" s="29"/>
      <c r="M211" s="10"/>
      <c r="P211" s="29"/>
    </row>
    <row r="212" spans="3:16" x14ac:dyDescent="0.25">
      <c r="C212" s="10"/>
      <c r="D212" s="29"/>
      <c r="E212" s="10"/>
      <c r="F212" s="10"/>
      <c r="G212" s="29"/>
      <c r="H212" s="29"/>
      <c r="L212" s="29"/>
      <c r="M212" s="10"/>
      <c r="P212" s="29"/>
    </row>
    <row r="213" spans="3:16" x14ac:dyDescent="0.25">
      <c r="C213" s="10"/>
      <c r="D213" s="29"/>
      <c r="E213" s="10"/>
      <c r="F213" s="10"/>
      <c r="G213" s="29"/>
      <c r="H213" s="29"/>
      <c r="L213" s="29"/>
      <c r="M213" s="10"/>
      <c r="P213" s="29"/>
    </row>
    <row r="214" spans="3:16" x14ac:dyDescent="0.25">
      <c r="C214" s="10"/>
      <c r="D214" s="29"/>
      <c r="E214" s="10"/>
      <c r="F214" s="10"/>
      <c r="G214" s="29"/>
      <c r="H214" s="29"/>
      <c r="L214" s="29"/>
      <c r="M214" s="10"/>
      <c r="P214" s="29"/>
    </row>
    <row r="215" spans="3:16" x14ac:dyDescent="0.25">
      <c r="C215" s="10"/>
      <c r="D215" s="29"/>
      <c r="E215" s="10"/>
      <c r="F215" s="10"/>
      <c r="G215" s="29"/>
      <c r="H215" s="29"/>
      <c r="L215" s="29"/>
      <c r="M215" s="10"/>
      <c r="P215" s="29"/>
    </row>
    <row r="216" spans="3:16" x14ac:dyDescent="0.25">
      <c r="C216" s="10"/>
      <c r="D216" s="29"/>
      <c r="E216" s="10"/>
      <c r="F216" s="10"/>
      <c r="G216" s="29"/>
      <c r="H216" s="29"/>
      <c r="L216" s="29"/>
      <c r="M216" s="10"/>
      <c r="P216" s="29"/>
    </row>
    <row r="217" spans="3:16" x14ac:dyDescent="0.25">
      <c r="C217" s="10"/>
      <c r="D217" s="29"/>
      <c r="E217" s="10"/>
      <c r="F217" s="10"/>
      <c r="G217" s="29"/>
      <c r="H217" s="29"/>
      <c r="L217" s="29"/>
      <c r="M217" s="10"/>
      <c r="P217" s="29"/>
    </row>
    <row r="218" spans="3:16" x14ac:dyDescent="0.25">
      <c r="C218" s="10"/>
      <c r="D218" s="29"/>
      <c r="E218" s="10"/>
      <c r="F218" s="10"/>
      <c r="G218" s="29"/>
      <c r="H218" s="29"/>
      <c r="L218" s="29"/>
      <c r="M218" s="10"/>
      <c r="P218" s="29"/>
    </row>
    <row r="219" spans="3:16" x14ac:dyDescent="0.25">
      <c r="C219" s="10"/>
      <c r="D219" s="29"/>
      <c r="E219" s="10"/>
      <c r="F219" s="10"/>
      <c r="G219" s="29"/>
      <c r="H219" s="29"/>
      <c r="L219" s="29"/>
      <c r="M219" s="10"/>
      <c r="P219" s="29"/>
    </row>
    <row r="220" spans="3:16" x14ac:dyDescent="0.25">
      <c r="C220" s="10"/>
      <c r="D220" s="29"/>
      <c r="E220" s="10"/>
      <c r="F220" s="10"/>
      <c r="G220" s="29"/>
      <c r="H220" s="29"/>
      <c r="L220" s="29"/>
      <c r="M220" s="10"/>
      <c r="P220" s="29"/>
    </row>
    <row r="221" spans="3:16" x14ac:dyDescent="0.25">
      <c r="C221" s="10"/>
      <c r="D221" s="29"/>
      <c r="E221" s="10"/>
      <c r="F221" s="10"/>
      <c r="G221" s="29"/>
      <c r="H221" s="29"/>
      <c r="L221" s="29"/>
      <c r="M221" s="10"/>
      <c r="P221" s="29"/>
    </row>
    <row r="222" spans="3:16" x14ac:dyDescent="0.25">
      <c r="C222" s="10"/>
      <c r="D222" s="29"/>
      <c r="E222" s="10"/>
      <c r="F222" s="10"/>
      <c r="G222" s="29"/>
      <c r="H222" s="29"/>
      <c r="L222" s="29"/>
      <c r="M222" s="10"/>
      <c r="P222" s="29"/>
    </row>
    <row r="223" spans="3:16" x14ac:dyDescent="0.25">
      <c r="C223" s="10"/>
      <c r="D223" s="29"/>
      <c r="E223" s="10"/>
      <c r="F223" s="10"/>
      <c r="G223" s="29"/>
      <c r="H223" s="29"/>
      <c r="L223" s="29"/>
      <c r="M223" s="10"/>
      <c r="P223" s="29"/>
    </row>
    <row r="224" spans="3:16" x14ac:dyDescent="0.25">
      <c r="C224" s="10"/>
      <c r="D224" s="29"/>
      <c r="E224" s="10"/>
      <c r="F224" s="10"/>
      <c r="G224" s="29"/>
      <c r="H224" s="29"/>
      <c r="L224" s="29"/>
      <c r="M224" s="10"/>
      <c r="P224" s="29"/>
    </row>
    <row r="225" spans="3:16" x14ac:dyDescent="0.25">
      <c r="C225" s="10"/>
      <c r="D225" s="29"/>
      <c r="E225" s="10"/>
      <c r="F225" s="10"/>
      <c r="G225" s="29"/>
      <c r="H225" s="29"/>
      <c r="L225" s="29"/>
      <c r="M225" s="10"/>
      <c r="P225" s="29"/>
    </row>
    <row r="226" spans="3:16" x14ac:dyDescent="0.25">
      <c r="C226" s="10"/>
      <c r="D226" s="29"/>
      <c r="E226" s="10"/>
      <c r="F226" s="10"/>
      <c r="G226" s="29"/>
      <c r="H226" s="29"/>
      <c r="L226" s="29"/>
      <c r="M226" s="10"/>
      <c r="P226" s="29"/>
    </row>
    <row r="227" spans="3:16" x14ac:dyDescent="0.25">
      <c r="C227" s="10"/>
      <c r="D227" s="29"/>
      <c r="E227" s="10"/>
      <c r="F227" s="10"/>
      <c r="G227" s="29"/>
      <c r="H227" s="29"/>
      <c r="L227" s="29"/>
      <c r="M227" s="10"/>
      <c r="P227" s="29"/>
    </row>
    <row r="228" spans="3:16" x14ac:dyDescent="0.25">
      <c r="C228" s="10"/>
      <c r="D228" s="29"/>
      <c r="E228" s="10"/>
      <c r="F228" s="10"/>
      <c r="G228" s="29"/>
      <c r="H228" s="29"/>
      <c r="L228" s="29"/>
      <c r="M228" s="10"/>
      <c r="P228" s="29"/>
    </row>
    <row r="229" spans="3:16" x14ac:dyDescent="0.25">
      <c r="C229" s="10"/>
      <c r="D229" s="29"/>
      <c r="E229" s="10"/>
      <c r="F229" s="10"/>
      <c r="G229" s="29"/>
      <c r="H229" s="29"/>
      <c r="L229" s="29"/>
      <c r="M229" s="10"/>
      <c r="P229" s="29"/>
    </row>
    <row r="230" spans="3:16" x14ac:dyDescent="0.25">
      <c r="C230" s="10"/>
      <c r="D230" s="29"/>
      <c r="E230" s="10"/>
      <c r="F230" s="10"/>
      <c r="G230" s="29"/>
      <c r="H230" s="29"/>
      <c r="L230" s="29"/>
      <c r="M230" s="10"/>
      <c r="P230" s="29"/>
    </row>
    <row r="231" spans="3:16" x14ac:dyDescent="0.25">
      <c r="C231" s="10"/>
      <c r="D231" s="29"/>
      <c r="E231" s="10"/>
      <c r="F231" s="10"/>
      <c r="G231" s="29"/>
      <c r="H231" s="29"/>
      <c r="L231" s="29"/>
      <c r="M231" s="10"/>
      <c r="P231" s="29"/>
    </row>
    <row r="232" spans="3:16" x14ac:dyDescent="0.25">
      <c r="C232" s="10"/>
      <c r="D232" s="29"/>
      <c r="E232" s="10"/>
      <c r="F232" s="10"/>
      <c r="G232" s="29"/>
      <c r="H232" s="29"/>
      <c r="L232" s="29"/>
      <c r="M232" s="10"/>
      <c r="P232" s="29"/>
    </row>
    <row r="233" spans="3:16" x14ac:dyDescent="0.25">
      <c r="C233" s="10"/>
      <c r="D233" s="29"/>
      <c r="E233" s="10"/>
      <c r="F233" s="10"/>
      <c r="G233" s="29"/>
      <c r="H233" s="29"/>
      <c r="L233" s="29"/>
      <c r="M233" s="10"/>
      <c r="P233" s="29"/>
    </row>
    <row r="234" spans="3:16" x14ac:dyDescent="0.25">
      <c r="C234" s="10"/>
      <c r="D234" s="29"/>
      <c r="E234" s="10"/>
      <c r="F234" s="10"/>
      <c r="G234" s="29"/>
      <c r="H234" s="29"/>
      <c r="L234" s="29"/>
      <c r="M234" s="10"/>
      <c r="P234" s="29"/>
    </row>
    <row r="235" spans="3:16" x14ac:dyDescent="0.25">
      <c r="C235" s="10"/>
      <c r="D235" s="29"/>
      <c r="E235" s="10"/>
      <c r="F235" s="10"/>
      <c r="G235" s="29"/>
      <c r="H235" s="29"/>
      <c r="L235" s="29"/>
      <c r="M235" s="10"/>
      <c r="P235" s="29"/>
    </row>
    <row r="236" spans="3:16" x14ac:dyDescent="0.25">
      <c r="C236" s="10"/>
      <c r="D236" s="29"/>
      <c r="E236" s="10"/>
      <c r="F236" s="10"/>
      <c r="G236" s="29"/>
      <c r="H236" s="29"/>
      <c r="L236" s="29"/>
      <c r="M236" s="10"/>
      <c r="P236" s="29"/>
    </row>
    <row r="237" spans="3:16" x14ac:dyDescent="0.25">
      <c r="C237" s="10"/>
      <c r="D237" s="29"/>
      <c r="E237" s="10"/>
      <c r="F237" s="10"/>
      <c r="G237" s="29"/>
      <c r="H237" s="29"/>
      <c r="L237" s="29"/>
      <c r="M237" s="10"/>
      <c r="P237" s="29"/>
    </row>
    <row r="238" spans="3:16" x14ac:dyDescent="0.25">
      <c r="C238" s="10"/>
      <c r="D238" s="29"/>
      <c r="E238" s="10"/>
      <c r="F238" s="10"/>
      <c r="G238" s="29"/>
      <c r="H238" s="29"/>
      <c r="L238" s="29"/>
      <c r="M238" s="10"/>
      <c r="P238" s="29"/>
    </row>
    <row r="239" spans="3:16" x14ac:dyDescent="0.25">
      <c r="C239" s="10"/>
      <c r="D239" s="29"/>
      <c r="E239" s="10"/>
      <c r="F239" s="10"/>
      <c r="G239" s="29"/>
      <c r="H239" s="29"/>
      <c r="L239" s="29"/>
      <c r="M239" s="10"/>
      <c r="P239" s="29"/>
    </row>
    <row r="240" spans="3:16" x14ac:dyDescent="0.25">
      <c r="C240" s="10"/>
      <c r="D240" s="29"/>
      <c r="E240" s="10"/>
      <c r="F240" s="10"/>
      <c r="G240" s="29"/>
      <c r="H240" s="29"/>
      <c r="L240" s="29"/>
      <c r="M240" s="10"/>
      <c r="P240" s="29"/>
    </row>
    <row r="241" spans="3:16" x14ac:dyDescent="0.25">
      <c r="C241" s="10"/>
      <c r="D241" s="29"/>
      <c r="E241" s="10"/>
      <c r="F241" s="10"/>
      <c r="G241" s="29"/>
      <c r="H241" s="29"/>
      <c r="L241" s="29"/>
      <c r="M241" s="10"/>
      <c r="P241" s="29"/>
    </row>
    <row r="242" spans="3:16" x14ac:dyDescent="0.25">
      <c r="C242" s="10"/>
      <c r="D242" s="29"/>
      <c r="E242" s="10"/>
      <c r="F242" s="10"/>
      <c r="G242" s="29"/>
      <c r="H242" s="29"/>
      <c r="L242" s="29"/>
      <c r="M242" s="10"/>
      <c r="P242" s="29"/>
    </row>
    <row r="243" spans="3:16" x14ac:dyDescent="0.25">
      <c r="C243" s="10"/>
      <c r="D243" s="29"/>
      <c r="E243" s="10"/>
      <c r="F243" s="10"/>
      <c r="G243" s="29"/>
      <c r="H243" s="29"/>
      <c r="L243" s="29"/>
      <c r="M243" s="10"/>
      <c r="P243" s="29"/>
    </row>
    <row r="244" spans="3:16" x14ac:dyDescent="0.25">
      <c r="C244" s="10"/>
      <c r="D244" s="29"/>
      <c r="E244" s="10"/>
      <c r="F244" s="10"/>
      <c r="G244" s="29"/>
      <c r="H244" s="29"/>
      <c r="L244" s="29"/>
      <c r="M244" s="10"/>
      <c r="P244" s="29"/>
    </row>
    <row r="245" spans="3:16" x14ac:dyDescent="0.25">
      <c r="C245" s="10"/>
      <c r="D245" s="29"/>
      <c r="E245" s="10"/>
      <c r="F245" s="10"/>
      <c r="G245" s="29"/>
      <c r="H245" s="29"/>
      <c r="L245" s="29"/>
      <c r="M245" s="10"/>
      <c r="P245" s="29"/>
    </row>
    <row r="246" spans="3:16" x14ac:dyDescent="0.25">
      <c r="C246" s="10"/>
      <c r="D246" s="29"/>
      <c r="E246" s="10"/>
      <c r="F246" s="10"/>
      <c r="G246" s="29"/>
      <c r="H246" s="29"/>
      <c r="L246" s="29"/>
      <c r="M246" s="10"/>
      <c r="P246" s="29"/>
    </row>
    <row r="247" spans="3:16" x14ac:dyDescent="0.25">
      <c r="C247" s="10"/>
      <c r="D247" s="29"/>
      <c r="E247" s="10"/>
      <c r="F247" s="10"/>
      <c r="G247" s="29"/>
      <c r="H247" s="29"/>
      <c r="L247" s="29"/>
      <c r="M247" s="10"/>
      <c r="P247" s="29"/>
    </row>
    <row r="248" spans="3:16" x14ac:dyDescent="0.25">
      <c r="C248" s="10"/>
      <c r="D248" s="29"/>
      <c r="E248" s="10"/>
      <c r="F248" s="10"/>
      <c r="G248" s="29"/>
      <c r="H248" s="29"/>
      <c r="L248" s="29"/>
      <c r="M248" s="10"/>
      <c r="P248" s="29"/>
    </row>
    <row r="249" spans="3:16" x14ac:dyDescent="0.25">
      <c r="C249" s="10"/>
      <c r="D249" s="29"/>
      <c r="E249" s="10"/>
      <c r="F249" s="10"/>
      <c r="G249" s="29"/>
      <c r="H249" s="29"/>
      <c r="L249" s="29"/>
      <c r="M249" s="10"/>
      <c r="P249" s="29"/>
    </row>
    <row r="250" spans="3:16" x14ac:dyDescent="0.25">
      <c r="C250" s="10"/>
      <c r="D250" s="29"/>
      <c r="E250" s="10"/>
      <c r="F250" s="10"/>
      <c r="G250" s="29"/>
      <c r="H250" s="29"/>
      <c r="L250" s="29"/>
      <c r="M250" s="10"/>
      <c r="P250" s="29"/>
    </row>
    <row r="251" spans="3:16" x14ac:dyDescent="0.25">
      <c r="C251" s="10"/>
      <c r="D251" s="29"/>
      <c r="E251" s="10"/>
      <c r="F251" s="10"/>
      <c r="G251" s="29"/>
      <c r="H251" s="29"/>
      <c r="L251" s="29"/>
      <c r="M251" s="10"/>
      <c r="P251" s="29"/>
    </row>
    <row r="252" spans="3:16" x14ac:dyDescent="0.25">
      <c r="C252" s="10"/>
      <c r="D252" s="29"/>
      <c r="E252" s="10"/>
      <c r="F252" s="10"/>
      <c r="G252" s="29"/>
      <c r="H252" s="29"/>
      <c r="L252" s="29"/>
      <c r="M252" s="10"/>
      <c r="P252" s="29"/>
    </row>
    <row r="253" spans="3:16" x14ac:dyDescent="0.25">
      <c r="C253" s="10"/>
      <c r="D253" s="29"/>
      <c r="E253" s="10"/>
      <c r="F253" s="10"/>
      <c r="G253" s="29"/>
      <c r="H253" s="29"/>
      <c r="L253" s="29"/>
      <c r="M253" s="10"/>
      <c r="P253" s="29"/>
    </row>
    <row r="254" spans="3:16" x14ac:dyDescent="0.25">
      <c r="C254" s="10"/>
      <c r="D254" s="29"/>
      <c r="E254" s="10"/>
      <c r="F254" s="10"/>
      <c r="G254" s="29"/>
      <c r="H254" s="29"/>
      <c r="L254" s="29"/>
      <c r="M254" s="10"/>
      <c r="P254" s="29"/>
    </row>
    <row r="255" spans="3:16" x14ac:dyDescent="0.25">
      <c r="C255" s="10"/>
      <c r="D255" s="29"/>
      <c r="E255" s="10"/>
      <c r="F255" s="10"/>
      <c r="G255" s="29"/>
      <c r="H255" s="29"/>
      <c r="L255" s="29"/>
      <c r="M255" s="10"/>
      <c r="P255" s="29"/>
    </row>
    <row r="256" spans="3:16" x14ac:dyDescent="0.25">
      <c r="C256" s="10"/>
      <c r="D256" s="29"/>
      <c r="E256" s="10"/>
      <c r="F256" s="10"/>
      <c r="G256" s="29"/>
      <c r="H256" s="29"/>
      <c r="L256" s="29"/>
      <c r="M256" s="10"/>
      <c r="P256" s="29"/>
    </row>
    <row r="257" spans="3:16" x14ac:dyDescent="0.25">
      <c r="C257" s="10"/>
      <c r="D257" s="29"/>
      <c r="E257" s="10"/>
      <c r="F257" s="10"/>
      <c r="G257" s="29"/>
      <c r="H257" s="29"/>
      <c r="L257" s="29"/>
      <c r="M257" s="10"/>
      <c r="P257" s="29"/>
    </row>
    <row r="258" spans="3:16" x14ac:dyDescent="0.25">
      <c r="C258" s="10"/>
      <c r="D258" s="29"/>
      <c r="E258" s="10"/>
      <c r="F258" s="10"/>
      <c r="G258" s="29"/>
      <c r="H258" s="29"/>
      <c r="L258" s="29"/>
      <c r="M258" s="10"/>
      <c r="P258" s="29"/>
    </row>
    <row r="259" spans="3:16" x14ac:dyDescent="0.25">
      <c r="C259" s="10"/>
      <c r="D259" s="29"/>
      <c r="E259" s="10"/>
      <c r="F259" s="10"/>
      <c r="G259" s="29"/>
      <c r="H259" s="29"/>
      <c r="L259" s="29"/>
      <c r="M259" s="10"/>
      <c r="P259" s="29"/>
    </row>
    <row r="260" spans="3:16" x14ac:dyDescent="0.25">
      <c r="C260" s="10"/>
      <c r="D260" s="29"/>
      <c r="E260" s="10"/>
      <c r="F260" s="10"/>
      <c r="G260" s="29"/>
      <c r="H260" s="29"/>
      <c r="L260" s="29"/>
      <c r="M260" s="10"/>
      <c r="P260" s="29"/>
    </row>
    <row r="261" spans="3:16" x14ac:dyDescent="0.25">
      <c r="C261" s="10"/>
      <c r="D261" s="29"/>
      <c r="E261" s="10"/>
      <c r="F261" s="10"/>
      <c r="G261" s="29"/>
      <c r="H261" s="29"/>
      <c r="L261" s="29"/>
      <c r="M261" s="10"/>
      <c r="P261" s="29"/>
    </row>
    <row r="262" spans="3:16" x14ac:dyDescent="0.25">
      <c r="C262" s="10"/>
      <c r="D262" s="29"/>
      <c r="E262" s="10"/>
      <c r="F262" s="10"/>
      <c r="G262" s="29"/>
      <c r="H262" s="29"/>
      <c r="L262" s="29"/>
      <c r="M262" s="10"/>
      <c r="P262" s="29"/>
    </row>
    <row r="263" spans="3:16" x14ac:dyDescent="0.25">
      <c r="C263" s="10"/>
      <c r="D263" s="29"/>
      <c r="E263" s="10"/>
      <c r="F263" s="10"/>
      <c r="G263" s="29"/>
      <c r="H263" s="29"/>
      <c r="L263" s="29"/>
      <c r="M263" s="10"/>
      <c r="P263" s="29"/>
    </row>
    <row r="264" spans="3:16" x14ac:dyDescent="0.25">
      <c r="C264" s="10"/>
      <c r="D264" s="29"/>
      <c r="E264" s="10"/>
      <c r="F264" s="10"/>
      <c r="G264" s="29"/>
      <c r="H264" s="29"/>
      <c r="L264" s="29"/>
      <c r="M264" s="10"/>
      <c r="P264" s="29"/>
    </row>
    <row r="265" spans="3:16" x14ac:dyDescent="0.25">
      <c r="C265" s="10"/>
      <c r="D265" s="29"/>
      <c r="E265" s="10"/>
      <c r="F265" s="10"/>
      <c r="G265" s="29"/>
      <c r="H265" s="29"/>
      <c r="L265" s="29"/>
      <c r="M265" s="10"/>
      <c r="P265" s="29"/>
    </row>
    <row r="266" spans="3:16" x14ac:dyDescent="0.25">
      <c r="C266" s="10"/>
      <c r="D266" s="29"/>
      <c r="E266" s="10"/>
      <c r="F266" s="10"/>
      <c r="G266" s="29"/>
      <c r="H266" s="29"/>
      <c r="L266" s="29"/>
      <c r="M266" s="10"/>
      <c r="P266" s="29"/>
    </row>
    <row r="267" spans="3:16" x14ac:dyDescent="0.25">
      <c r="C267" s="10"/>
      <c r="D267" s="29"/>
      <c r="E267" s="10"/>
      <c r="F267" s="10"/>
      <c r="G267" s="29"/>
      <c r="H267" s="29"/>
      <c r="L267" s="29"/>
      <c r="M267" s="10"/>
      <c r="P267" s="29"/>
    </row>
    <row r="268" spans="3:16" x14ac:dyDescent="0.25">
      <c r="C268" s="10"/>
      <c r="D268" s="29"/>
      <c r="E268" s="10"/>
      <c r="F268" s="10"/>
      <c r="G268" s="29"/>
      <c r="H268" s="29"/>
      <c r="L268" s="29"/>
      <c r="M268" s="10"/>
      <c r="P268" s="29"/>
    </row>
    <row r="269" spans="3:16" x14ac:dyDescent="0.25">
      <c r="C269" s="10"/>
      <c r="D269" s="29"/>
      <c r="E269" s="10"/>
      <c r="F269" s="10"/>
      <c r="G269" s="29"/>
      <c r="H269" s="29"/>
      <c r="L269" s="29"/>
      <c r="M269" s="10"/>
      <c r="P269" s="29"/>
    </row>
    <row r="270" spans="3:16" x14ac:dyDescent="0.25">
      <c r="C270" s="10"/>
      <c r="D270" s="29"/>
      <c r="E270" s="10"/>
      <c r="F270" s="10"/>
      <c r="G270" s="29"/>
      <c r="H270" s="29"/>
      <c r="L270" s="29"/>
      <c r="M270" s="10"/>
      <c r="P270" s="29"/>
    </row>
    <row r="271" spans="3:16" x14ac:dyDescent="0.25">
      <c r="C271" s="10"/>
      <c r="D271" s="29"/>
      <c r="E271" s="10"/>
      <c r="F271" s="10"/>
      <c r="G271" s="29"/>
      <c r="H271" s="29"/>
      <c r="L271" s="29"/>
      <c r="M271" s="10"/>
      <c r="P271" s="29"/>
    </row>
    <row r="272" spans="3:16" x14ac:dyDescent="0.25">
      <c r="C272" s="10"/>
      <c r="D272" s="29"/>
      <c r="E272" s="10"/>
      <c r="F272" s="10"/>
      <c r="G272" s="29"/>
      <c r="H272" s="29"/>
      <c r="L272" s="29"/>
      <c r="M272" s="10"/>
      <c r="P272" s="29"/>
    </row>
    <row r="273" spans="3:16" x14ac:dyDescent="0.25">
      <c r="C273" s="10"/>
      <c r="D273" s="29"/>
      <c r="E273" s="10"/>
      <c r="F273" s="10"/>
      <c r="G273" s="29"/>
      <c r="H273" s="29"/>
      <c r="L273" s="29"/>
      <c r="M273" s="10"/>
      <c r="P273" s="29"/>
    </row>
    <row r="274" spans="3:16" x14ac:dyDescent="0.25">
      <c r="C274" s="10"/>
      <c r="D274" s="29"/>
      <c r="E274" s="10"/>
      <c r="F274" s="10"/>
      <c r="G274" s="29"/>
      <c r="H274" s="29"/>
      <c r="L274" s="29"/>
      <c r="M274" s="10"/>
      <c r="P274" s="29"/>
    </row>
    <row r="275" spans="3:16" x14ac:dyDescent="0.25">
      <c r="C275" s="10"/>
      <c r="D275" s="29"/>
      <c r="E275" s="10"/>
      <c r="F275" s="10"/>
      <c r="G275" s="29"/>
      <c r="H275" s="29"/>
      <c r="L275" s="29"/>
      <c r="M275" s="10"/>
      <c r="P275" s="29"/>
    </row>
    <row r="276" spans="3:16" x14ac:dyDescent="0.25">
      <c r="C276" s="10"/>
      <c r="D276" s="29"/>
      <c r="E276" s="10"/>
      <c r="F276" s="10"/>
      <c r="G276" s="29"/>
      <c r="H276" s="29"/>
      <c r="L276" s="29"/>
      <c r="M276" s="10"/>
      <c r="P276" s="29"/>
    </row>
    <row r="277" spans="3:16" x14ac:dyDescent="0.25">
      <c r="C277" s="10"/>
      <c r="D277" s="29"/>
      <c r="E277" s="10"/>
      <c r="F277" s="10"/>
      <c r="G277" s="29"/>
      <c r="H277" s="29"/>
      <c r="L277" s="29"/>
      <c r="M277" s="10"/>
      <c r="P277" s="29"/>
    </row>
    <row r="278" spans="3:16" x14ac:dyDescent="0.25">
      <c r="C278" s="10"/>
      <c r="D278" s="29"/>
      <c r="E278" s="10"/>
      <c r="F278" s="10"/>
      <c r="G278" s="29"/>
      <c r="H278" s="29"/>
      <c r="L278" s="29"/>
      <c r="M278" s="10"/>
      <c r="P278" s="29"/>
    </row>
    <row r="279" spans="3:16" x14ac:dyDescent="0.25">
      <c r="C279" s="10"/>
      <c r="D279" s="29"/>
      <c r="E279" s="10"/>
      <c r="F279" s="10"/>
      <c r="G279" s="29"/>
      <c r="H279" s="29"/>
      <c r="L279" s="29"/>
      <c r="M279" s="10"/>
      <c r="P279" s="29"/>
    </row>
    <row r="280" spans="3:16" x14ac:dyDescent="0.25">
      <c r="C280" s="10"/>
      <c r="D280" s="29"/>
      <c r="E280" s="10"/>
      <c r="F280" s="10"/>
      <c r="G280" s="29"/>
      <c r="H280" s="29"/>
      <c r="L280" s="29"/>
      <c r="M280" s="10"/>
      <c r="P280" s="29"/>
    </row>
    <row r="281" spans="3:16" x14ac:dyDescent="0.25">
      <c r="C281" s="10"/>
      <c r="D281" s="29"/>
      <c r="E281" s="10"/>
      <c r="F281" s="10"/>
      <c r="G281" s="29"/>
      <c r="H281" s="29"/>
      <c r="L281" s="29"/>
      <c r="M281" s="10"/>
      <c r="P281" s="29"/>
    </row>
    <row r="282" spans="3:16" x14ac:dyDescent="0.25">
      <c r="C282" s="10"/>
      <c r="D282" s="29"/>
      <c r="E282" s="10"/>
      <c r="F282" s="10"/>
      <c r="G282" s="29"/>
      <c r="H282" s="29"/>
      <c r="L282" s="29"/>
      <c r="M282" s="10"/>
      <c r="P282" s="29"/>
    </row>
    <row r="283" spans="3:16" x14ac:dyDescent="0.25">
      <c r="C283" s="10"/>
      <c r="D283" s="29"/>
      <c r="E283" s="10"/>
      <c r="F283" s="10"/>
      <c r="G283" s="29"/>
      <c r="H283" s="29"/>
      <c r="L283" s="29"/>
      <c r="M283" s="10"/>
      <c r="P283" s="29"/>
    </row>
    <row r="284" spans="3:16" x14ac:dyDescent="0.25">
      <c r="C284" s="10"/>
      <c r="D284" s="29"/>
      <c r="E284" s="10"/>
      <c r="F284" s="10"/>
      <c r="G284" s="29"/>
      <c r="H284" s="29"/>
      <c r="L284" s="29"/>
      <c r="M284" s="10"/>
      <c r="P284" s="29"/>
    </row>
    <row r="285" spans="3:16" x14ac:dyDescent="0.25">
      <c r="C285" s="10"/>
      <c r="D285" s="29"/>
      <c r="E285" s="10"/>
      <c r="F285" s="10"/>
      <c r="G285" s="29"/>
      <c r="H285" s="29"/>
      <c r="L285" s="29"/>
      <c r="M285" s="10"/>
      <c r="P285" s="29"/>
    </row>
    <row r="286" spans="3:16" x14ac:dyDescent="0.25">
      <c r="C286" s="10"/>
      <c r="D286" s="29"/>
      <c r="E286" s="10"/>
      <c r="F286" s="10"/>
      <c r="G286" s="29"/>
      <c r="H286" s="29"/>
      <c r="L286" s="29"/>
      <c r="M286" s="10"/>
      <c r="P286" s="29"/>
    </row>
    <row r="287" spans="3:16" x14ac:dyDescent="0.25">
      <c r="C287" s="10"/>
      <c r="D287" s="29"/>
      <c r="E287" s="10"/>
      <c r="F287" s="10"/>
      <c r="G287" s="29"/>
      <c r="H287" s="29"/>
      <c r="L287" s="29"/>
      <c r="M287" s="10"/>
      <c r="P287" s="29"/>
    </row>
    <row r="288" spans="3:16" x14ac:dyDescent="0.25">
      <c r="C288" s="10"/>
      <c r="D288" s="29"/>
      <c r="E288" s="10"/>
      <c r="F288" s="10"/>
      <c r="G288" s="29"/>
      <c r="H288" s="29"/>
      <c r="L288" s="29"/>
      <c r="M288" s="10"/>
      <c r="P288" s="29"/>
    </row>
    <row r="289" spans="3:16" x14ac:dyDescent="0.25">
      <c r="C289" s="10"/>
      <c r="D289" s="29"/>
      <c r="E289" s="10"/>
      <c r="F289" s="10"/>
      <c r="G289" s="29"/>
      <c r="H289" s="29"/>
      <c r="L289" s="29"/>
      <c r="M289" s="10"/>
      <c r="P289" s="29"/>
    </row>
    <row r="290" spans="3:16" x14ac:dyDescent="0.25">
      <c r="C290" s="10"/>
      <c r="D290" s="29"/>
      <c r="E290" s="10"/>
      <c r="F290" s="10"/>
      <c r="G290" s="29"/>
      <c r="H290" s="29"/>
      <c r="L290" s="29"/>
      <c r="M290" s="10"/>
      <c r="P290" s="29"/>
    </row>
    <row r="291" spans="3:16" x14ac:dyDescent="0.25">
      <c r="C291" s="10"/>
      <c r="D291" s="29"/>
      <c r="E291" s="10"/>
      <c r="F291" s="10"/>
      <c r="G291" s="29"/>
      <c r="H291" s="29"/>
      <c r="L291" s="29"/>
      <c r="M291" s="10"/>
      <c r="P291" s="29"/>
    </row>
    <row r="292" spans="3:16" x14ac:dyDescent="0.25">
      <c r="C292" s="10"/>
      <c r="D292" s="29"/>
      <c r="E292" s="10"/>
      <c r="F292" s="10"/>
      <c r="G292" s="29"/>
      <c r="H292" s="29"/>
      <c r="L292" s="29"/>
      <c r="M292" s="10"/>
      <c r="P292" s="29"/>
    </row>
    <row r="293" spans="3:16" x14ac:dyDescent="0.25">
      <c r="C293" s="10"/>
      <c r="D293" s="29"/>
      <c r="E293" s="10"/>
      <c r="F293" s="10"/>
      <c r="G293" s="29"/>
      <c r="H293" s="29"/>
      <c r="L293" s="29"/>
      <c r="M293" s="10"/>
      <c r="P293" s="29"/>
    </row>
    <row r="294" spans="3:16" x14ac:dyDescent="0.25">
      <c r="C294" s="10"/>
      <c r="D294" s="29"/>
      <c r="E294" s="10"/>
      <c r="F294" s="10"/>
      <c r="G294" s="29"/>
      <c r="H294" s="29"/>
      <c r="L294" s="29"/>
      <c r="M294" s="10"/>
      <c r="P294" s="29"/>
    </row>
    <row r="295" spans="3:16" x14ac:dyDescent="0.25">
      <c r="C295" s="10"/>
      <c r="D295" s="29"/>
      <c r="E295" s="10"/>
      <c r="F295" s="10"/>
      <c r="G295" s="29"/>
      <c r="H295" s="29"/>
      <c r="L295" s="29"/>
      <c r="M295" s="10"/>
      <c r="P295" s="29"/>
    </row>
    <row r="296" spans="3:16" x14ac:dyDescent="0.25">
      <c r="C296" s="10"/>
      <c r="D296" s="29"/>
      <c r="E296" s="10"/>
      <c r="F296" s="10"/>
      <c r="G296" s="29"/>
      <c r="H296" s="29"/>
      <c r="L296" s="29"/>
      <c r="M296" s="10"/>
      <c r="P296" s="29"/>
    </row>
    <row r="297" spans="3:16" x14ac:dyDescent="0.25">
      <c r="C297" s="10"/>
      <c r="D297" s="29"/>
      <c r="E297" s="10"/>
      <c r="F297" s="10"/>
      <c r="G297" s="29"/>
      <c r="H297" s="29"/>
      <c r="L297" s="29"/>
      <c r="M297" s="10"/>
      <c r="P297" s="29"/>
    </row>
    <row r="298" spans="3:16" x14ac:dyDescent="0.25">
      <c r="C298" s="10"/>
      <c r="D298" s="29"/>
      <c r="E298" s="10"/>
      <c r="F298" s="10"/>
      <c r="G298" s="29"/>
      <c r="H298" s="29"/>
      <c r="L298" s="29"/>
      <c r="M298" s="10"/>
      <c r="P298" s="29"/>
    </row>
    <row r="299" spans="3:16" x14ac:dyDescent="0.25">
      <c r="C299" s="10"/>
      <c r="D299" s="29"/>
      <c r="E299" s="10"/>
      <c r="F299" s="10"/>
      <c r="G299" s="29"/>
      <c r="H299" s="29"/>
      <c r="L299" s="29"/>
      <c r="M299" s="10"/>
      <c r="P299" s="29"/>
    </row>
    <row r="300" spans="3:16" x14ac:dyDescent="0.25">
      <c r="C300" s="10"/>
      <c r="D300" s="29"/>
      <c r="E300" s="10"/>
      <c r="F300" s="10"/>
      <c r="G300" s="29"/>
      <c r="H300" s="29"/>
      <c r="L300" s="29"/>
      <c r="M300" s="10"/>
      <c r="P300" s="29"/>
    </row>
    <row r="301" spans="3:16" x14ac:dyDescent="0.25">
      <c r="C301" s="10"/>
      <c r="D301" s="29"/>
      <c r="E301" s="10"/>
      <c r="F301" s="10"/>
      <c r="G301" s="29"/>
      <c r="H301" s="29"/>
      <c r="L301" s="29"/>
      <c r="M301" s="10"/>
      <c r="P301" s="29"/>
    </row>
    <row r="302" spans="3:16" x14ac:dyDescent="0.25">
      <c r="C302" s="10"/>
      <c r="D302" s="29"/>
      <c r="E302" s="10"/>
      <c r="F302" s="10"/>
      <c r="G302" s="29"/>
      <c r="H302" s="29"/>
      <c r="L302" s="29"/>
      <c r="M302" s="10"/>
      <c r="P302" s="29"/>
    </row>
    <row r="303" spans="3:16" x14ac:dyDescent="0.25">
      <c r="C303" s="10"/>
      <c r="D303" s="29"/>
      <c r="E303" s="10"/>
      <c r="F303" s="10"/>
      <c r="G303" s="29"/>
      <c r="H303" s="29"/>
      <c r="L303" s="29"/>
      <c r="M303" s="10"/>
      <c r="P303" s="29"/>
    </row>
    <row r="304" spans="3:16" x14ac:dyDescent="0.25">
      <c r="C304" s="10"/>
      <c r="D304" s="29"/>
      <c r="E304" s="10"/>
      <c r="F304" s="10"/>
      <c r="G304" s="29"/>
      <c r="H304" s="29"/>
      <c r="L304" s="29"/>
      <c r="M304" s="10"/>
      <c r="P304" s="29"/>
    </row>
    <row r="305" spans="3:16" x14ac:dyDescent="0.25">
      <c r="C305" s="10"/>
      <c r="D305" s="29"/>
      <c r="E305" s="10"/>
      <c r="F305" s="10"/>
      <c r="G305" s="29"/>
      <c r="H305" s="29"/>
      <c r="L305" s="29"/>
      <c r="M305" s="10"/>
      <c r="P305" s="29"/>
    </row>
    <row r="306" spans="3:16" x14ac:dyDescent="0.25">
      <c r="C306" s="10"/>
      <c r="D306" s="29"/>
      <c r="E306" s="10"/>
      <c r="F306" s="10"/>
      <c r="G306" s="29"/>
      <c r="H306" s="29"/>
      <c r="L306" s="29"/>
      <c r="M306" s="10"/>
      <c r="P306" s="29"/>
    </row>
    <row r="307" spans="3:16" x14ac:dyDescent="0.25">
      <c r="C307" s="10"/>
      <c r="D307" s="29"/>
      <c r="E307" s="10"/>
      <c r="F307" s="10"/>
      <c r="G307" s="29"/>
      <c r="H307" s="29"/>
      <c r="L307" s="29"/>
      <c r="M307" s="10"/>
      <c r="P307" s="29"/>
    </row>
    <row r="308" spans="3:16" x14ac:dyDescent="0.25">
      <c r="C308" s="10"/>
      <c r="D308" s="29"/>
      <c r="E308" s="10"/>
      <c r="F308" s="10"/>
      <c r="G308" s="29"/>
      <c r="H308" s="29"/>
      <c r="L308" s="29"/>
      <c r="M308" s="10"/>
      <c r="P308" s="29"/>
    </row>
    <row r="309" spans="3:16" x14ac:dyDescent="0.25">
      <c r="C309" s="10"/>
      <c r="D309" s="29"/>
      <c r="E309" s="10"/>
      <c r="F309" s="10"/>
      <c r="G309" s="29"/>
      <c r="H309" s="29"/>
      <c r="L309" s="29"/>
      <c r="M309" s="10"/>
      <c r="P309" s="29"/>
    </row>
    <row r="310" spans="3:16" x14ac:dyDescent="0.25">
      <c r="C310" s="10"/>
      <c r="D310" s="29"/>
      <c r="E310" s="10"/>
      <c r="F310" s="10"/>
      <c r="G310" s="29"/>
      <c r="H310" s="29"/>
      <c r="L310" s="29"/>
      <c r="M310" s="10"/>
      <c r="P310" s="29"/>
    </row>
    <row r="311" spans="3:16" x14ac:dyDescent="0.25">
      <c r="C311" s="10"/>
      <c r="D311" s="29"/>
      <c r="E311" s="10"/>
      <c r="F311" s="10"/>
      <c r="G311" s="29"/>
      <c r="H311" s="29"/>
      <c r="L311" s="29"/>
      <c r="M311" s="10"/>
      <c r="P311" s="29"/>
    </row>
    <row r="312" spans="3:16" x14ac:dyDescent="0.25">
      <c r="C312" s="10"/>
      <c r="D312" s="29"/>
      <c r="E312" s="10"/>
      <c r="F312" s="10"/>
      <c r="G312" s="29"/>
      <c r="H312" s="29"/>
      <c r="L312" s="29"/>
      <c r="M312" s="10"/>
      <c r="P312" s="29"/>
    </row>
    <row r="313" spans="3:16" x14ac:dyDescent="0.25">
      <c r="C313" s="10"/>
      <c r="D313" s="29"/>
      <c r="E313" s="10"/>
      <c r="F313" s="10"/>
      <c r="G313" s="29"/>
      <c r="H313" s="29"/>
      <c r="L313" s="29"/>
      <c r="M313" s="10"/>
      <c r="P313" s="29"/>
    </row>
    <row r="314" spans="3:16" x14ac:dyDescent="0.25">
      <c r="C314" s="10"/>
      <c r="D314" s="29"/>
      <c r="E314" s="10"/>
      <c r="F314" s="10"/>
      <c r="G314" s="29"/>
      <c r="H314" s="29"/>
      <c r="L314" s="29"/>
      <c r="M314" s="10"/>
      <c r="P314" s="29"/>
    </row>
    <row r="315" spans="3:16" x14ac:dyDescent="0.25">
      <c r="C315" s="10"/>
      <c r="D315" s="29"/>
      <c r="E315" s="10"/>
      <c r="F315" s="10"/>
      <c r="G315" s="29"/>
      <c r="H315" s="29"/>
      <c r="L315" s="29"/>
      <c r="M315" s="10"/>
      <c r="P315" s="29"/>
    </row>
    <row r="316" spans="3:16" x14ac:dyDescent="0.25">
      <c r="C316" s="10"/>
      <c r="D316" s="29"/>
      <c r="E316" s="10"/>
      <c r="F316" s="10"/>
      <c r="G316" s="29"/>
      <c r="H316" s="29"/>
      <c r="L316" s="29"/>
      <c r="M316" s="10"/>
      <c r="P316" s="29"/>
    </row>
    <row r="317" spans="3:16" x14ac:dyDescent="0.25">
      <c r="C317" s="10"/>
      <c r="D317" s="29"/>
      <c r="E317" s="10"/>
      <c r="F317" s="10"/>
      <c r="G317" s="29"/>
      <c r="H317" s="29"/>
      <c r="L317" s="29"/>
      <c r="M317" s="10"/>
      <c r="P317" s="29"/>
    </row>
    <row r="318" spans="3:16" x14ac:dyDescent="0.25">
      <c r="C318" s="10"/>
      <c r="D318" s="29"/>
      <c r="E318" s="10"/>
      <c r="F318" s="10"/>
      <c r="G318" s="29"/>
      <c r="H318" s="29"/>
      <c r="L318" s="29"/>
      <c r="M318" s="10"/>
      <c r="P318" s="29"/>
    </row>
    <row r="319" spans="3:16" x14ac:dyDescent="0.25">
      <c r="C319" s="10"/>
      <c r="D319" s="29"/>
      <c r="E319" s="10"/>
      <c r="F319" s="10"/>
      <c r="G319" s="29"/>
      <c r="H319" s="29"/>
      <c r="L319" s="29"/>
      <c r="M319" s="10"/>
      <c r="P319" s="29"/>
    </row>
    <row r="320" spans="3:16" x14ac:dyDescent="0.25">
      <c r="C320" s="10"/>
      <c r="D320" s="29"/>
      <c r="E320" s="10"/>
      <c r="F320" s="10"/>
      <c r="G320" s="29"/>
      <c r="H320" s="29"/>
      <c r="L320" s="29"/>
      <c r="M320" s="10"/>
      <c r="P320" s="29"/>
    </row>
    <row r="321" spans="3:16" x14ac:dyDescent="0.25">
      <c r="C321" s="10"/>
      <c r="D321" s="29"/>
      <c r="E321" s="10"/>
      <c r="F321" s="10"/>
      <c r="G321" s="29"/>
      <c r="H321" s="29"/>
      <c r="L321" s="29"/>
      <c r="M321" s="10"/>
      <c r="P321" s="29"/>
    </row>
    <row r="322" spans="3:16" x14ac:dyDescent="0.25">
      <c r="C322" s="10"/>
      <c r="D322" s="29"/>
      <c r="E322" s="10"/>
      <c r="F322" s="10"/>
      <c r="G322" s="29"/>
      <c r="H322" s="29"/>
      <c r="L322" s="29"/>
      <c r="M322" s="10"/>
      <c r="P322" s="29"/>
    </row>
    <row r="323" spans="3:16" x14ac:dyDescent="0.25">
      <c r="C323" s="10"/>
      <c r="D323" s="29"/>
      <c r="E323" s="10"/>
      <c r="F323" s="10"/>
      <c r="G323" s="29"/>
      <c r="H323" s="29"/>
      <c r="L323" s="29"/>
      <c r="M323" s="10"/>
      <c r="P323" s="29"/>
    </row>
    <row r="324" spans="3:16" x14ac:dyDescent="0.25">
      <c r="C324" s="10"/>
      <c r="D324" s="29"/>
      <c r="E324" s="10"/>
      <c r="F324" s="10"/>
      <c r="G324" s="29"/>
      <c r="H324" s="29"/>
      <c r="L324" s="29"/>
      <c r="M324" s="10"/>
      <c r="P324" s="29"/>
    </row>
    <row r="325" spans="3:16" x14ac:dyDescent="0.25">
      <c r="C325" s="10"/>
      <c r="D325" s="29"/>
      <c r="E325" s="10"/>
      <c r="F325" s="10"/>
      <c r="G325" s="29"/>
      <c r="H325" s="29"/>
      <c r="L325" s="29"/>
      <c r="M325" s="10"/>
      <c r="P325" s="29"/>
    </row>
    <row r="326" spans="3:16" x14ac:dyDescent="0.25">
      <c r="C326" s="10"/>
      <c r="D326" s="29"/>
      <c r="E326" s="10"/>
      <c r="F326" s="10"/>
      <c r="G326" s="29"/>
      <c r="H326" s="29"/>
      <c r="L326" s="29"/>
      <c r="M326" s="10"/>
      <c r="P326" s="29"/>
    </row>
    <row r="327" spans="3:16" x14ac:dyDescent="0.25">
      <c r="C327" s="10"/>
      <c r="D327" s="29"/>
      <c r="E327" s="10"/>
      <c r="F327" s="10"/>
      <c r="G327" s="29"/>
      <c r="H327" s="29"/>
      <c r="L327" s="29"/>
      <c r="M327" s="10"/>
      <c r="P327" s="29"/>
    </row>
    <row r="328" spans="3:16" x14ac:dyDescent="0.25">
      <c r="C328" s="10"/>
      <c r="D328" s="29"/>
      <c r="E328" s="10"/>
      <c r="F328" s="10"/>
      <c r="G328" s="29"/>
      <c r="H328" s="29"/>
      <c r="L328" s="29"/>
      <c r="M328" s="10"/>
      <c r="P328" s="29"/>
    </row>
    <row r="329" spans="3:16" x14ac:dyDescent="0.25">
      <c r="C329" s="10"/>
      <c r="D329" s="29"/>
      <c r="E329" s="10"/>
      <c r="F329" s="10"/>
      <c r="G329" s="29"/>
      <c r="H329" s="29"/>
      <c r="L329" s="29"/>
      <c r="M329" s="10"/>
      <c r="P329" s="29"/>
    </row>
  </sheetData>
  <sheetProtection password="C143" sheet="1" objects="1" scenarios="1" selectLockedCells="1"/>
  <mergeCells count="21">
    <mergeCell ref="B1:E1"/>
    <mergeCell ref="B192:F192"/>
    <mergeCell ref="B193:F193"/>
    <mergeCell ref="P7:P123"/>
    <mergeCell ref="O7:O123"/>
    <mergeCell ref="N7:N123"/>
    <mergeCell ref="M7:M123"/>
    <mergeCell ref="L7:L123"/>
    <mergeCell ref="P124:P190"/>
    <mergeCell ref="O124:O190"/>
    <mergeCell ref="N124:N190"/>
    <mergeCell ref="O1:P1"/>
    <mergeCell ref="I192:K192"/>
    <mergeCell ref="I193:K193"/>
    <mergeCell ref="M124:M190"/>
    <mergeCell ref="L124:L190"/>
    <mergeCell ref="B3:C4"/>
    <mergeCell ref="D3:E4"/>
    <mergeCell ref="F3:H4"/>
    <mergeCell ref="N192:N193"/>
    <mergeCell ref="O192:P193"/>
  </mergeCells>
  <conditionalFormatting sqref="B7:B190">
    <cfRule type="containsBlanks" dxfId="28" priority="59">
      <formula>LEN(TRIM(B7))=0</formula>
    </cfRule>
  </conditionalFormatting>
  <conditionalFormatting sqref="B7:B190">
    <cfRule type="cellIs" dxfId="27" priority="54" operator="greaterThanOrEqual">
      <formula>1</formula>
    </cfRule>
  </conditionalFormatting>
  <conditionalFormatting sqref="I7:I9">
    <cfRule type="notContainsBlanks" dxfId="26" priority="26">
      <formula>LEN(TRIM(I7))&gt;0</formula>
    </cfRule>
    <cfRule type="containsBlanks" dxfId="25" priority="27">
      <formula>LEN(TRIM(I7))=0</formula>
    </cfRule>
  </conditionalFormatting>
  <conditionalFormatting sqref="I7:I9">
    <cfRule type="notContainsBlanks" dxfId="24" priority="25">
      <formula>LEN(TRIM(I7))&gt;0</formula>
    </cfRule>
  </conditionalFormatting>
  <conditionalFormatting sqref="K7:K9">
    <cfRule type="cellIs" dxfId="23" priority="23" operator="equal">
      <formula>"NEVYHOVUJE"</formula>
    </cfRule>
    <cfRule type="cellIs" dxfId="22" priority="24" operator="equal">
      <formula>"VYHOVUJE"</formula>
    </cfRule>
  </conditionalFormatting>
  <conditionalFormatting sqref="I10:I11 I17 I23 I29 I35:I189">
    <cfRule type="notContainsBlanks" dxfId="21" priority="21">
      <formula>LEN(TRIM(I10))&gt;0</formula>
    </cfRule>
    <cfRule type="containsBlanks" dxfId="20" priority="22">
      <formula>LEN(TRIM(I10))=0</formula>
    </cfRule>
  </conditionalFormatting>
  <conditionalFormatting sqref="I10:I11 I17 I23 I29 I35:I189">
    <cfRule type="notContainsBlanks" dxfId="19" priority="20">
      <formula>LEN(TRIM(I10))&gt;0</formula>
    </cfRule>
  </conditionalFormatting>
  <conditionalFormatting sqref="K10:K11 K17 K23 K29 K35:K190">
    <cfRule type="cellIs" dxfId="18" priority="18" operator="equal">
      <formula>"NEVYHOVUJE"</formula>
    </cfRule>
    <cfRule type="cellIs" dxfId="17" priority="19" operator="equal">
      <formula>"VYHOVUJE"</formula>
    </cfRule>
  </conditionalFormatting>
  <conditionalFormatting sqref="I12:I13 I18:I19 I24:I25 I30:I31 I190">
    <cfRule type="notContainsBlanks" dxfId="16" priority="16">
      <formula>LEN(TRIM(I12))&gt;0</formula>
    </cfRule>
    <cfRule type="containsBlanks" dxfId="15" priority="17">
      <formula>LEN(TRIM(I12))=0</formula>
    </cfRule>
  </conditionalFormatting>
  <conditionalFormatting sqref="I12:I13 I18:I19 I24:I25 I30:I31 I190">
    <cfRule type="notContainsBlanks" dxfId="14" priority="15">
      <formula>LEN(TRIM(I12))&gt;0</formula>
    </cfRule>
  </conditionalFormatting>
  <conditionalFormatting sqref="K12:K13 K18:K19 K24:K25 K30:K31">
    <cfRule type="cellIs" dxfId="13" priority="13" operator="equal">
      <formula>"NEVYHOVUJE"</formula>
    </cfRule>
    <cfRule type="cellIs" dxfId="12" priority="14" operator="equal">
      <formula>"VYHOVUJE"</formula>
    </cfRule>
  </conditionalFormatting>
  <conditionalFormatting sqref="I14:I15 I20:I21 I26:I27 I32:I33">
    <cfRule type="notContainsBlanks" dxfId="11" priority="11">
      <formula>LEN(TRIM(I14))&gt;0</formula>
    </cfRule>
    <cfRule type="containsBlanks" dxfId="10" priority="12">
      <formula>LEN(TRIM(I14))=0</formula>
    </cfRule>
  </conditionalFormatting>
  <conditionalFormatting sqref="I14:I15 I20:I21 I26:I27 I32:I33">
    <cfRule type="notContainsBlanks" dxfId="9" priority="10">
      <formula>LEN(TRIM(I14))&gt;0</formula>
    </cfRule>
  </conditionalFormatting>
  <conditionalFormatting sqref="K14:K15 K20:K21 K26:K27 K32:K33">
    <cfRule type="cellIs" dxfId="8" priority="8" operator="equal">
      <formula>"NEVYHOVUJE"</formula>
    </cfRule>
    <cfRule type="cellIs" dxfId="7" priority="9" operator="equal">
      <formula>"VYHOVUJE"</formula>
    </cfRule>
  </conditionalFormatting>
  <conditionalFormatting sqref="I16 I22 I28 I34">
    <cfRule type="notContainsBlanks" dxfId="6" priority="6">
      <formula>LEN(TRIM(I16))&gt;0</formula>
    </cfRule>
    <cfRule type="containsBlanks" dxfId="5" priority="7">
      <formula>LEN(TRIM(I16))=0</formula>
    </cfRule>
  </conditionalFormatting>
  <conditionalFormatting sqref="I16 I22 I28 I34">
    <cfRule type="notContainsBlanks" dxfId="4" priority="5">
      <formula>LEN(TRIM(I16))&gt;0</formula>
    </cfRule>
  </conditionalFormatting>
  <conditionalFormatting sqref="K16 K22 K28 K34">
    <cfRule type="cellIs" dxfId="3" priority="3" operator="equal">
      <formula>"NEVYHOVUJE"</formula>
    </cfRule>
    <cfRule type="cellIs" dxfId="2" priority="4" operator="equal">
      <formula>"VYHOVUJE"</formula>
    </cfRule>
  </conditionalFormatting>
  <conditionalFormatting sqref="D7:D123">
    <cfRule type="containsBlanks" dxfId="1" priority="2">
      <formula>LEN(TRIM(D7))=0</formula>
    </cfRule>
  </conditionalFormatting>
  <conditionalFormatting sqref="D124:D190">
    <cfRule type="containsBlanks" dxfId="0" priority="1">
      <formula>LEN(TRIM(D124))=0</formula>
    </cfRule>
  </conditionalFormatting>
  <dataValidations count="2">
    <dataValidation type="list" showInputMessage="1" showErrorMessage="1" sqref="M7 M124" xr:uid="{00000000-0002-0000-0000-000000000000}">
      <formula1>"ANO,NE"</formula1>
    </dataValidation>
    <dataValidation type="list" showInputMessage="1" showErrorMessage="1" sqref="E7:E190" xr:uid="{00000000-0002-0000-0000-000001000000}">
      <formula1>"ks,bal,sada,"</formula1>
    </dataValidation>
  </dataValidations>
  <pageMargins left="0.15748031496062992" right="0.15748031496062992" top="0.15748031496062992" bottom="0.23622047244094491" header="0.15748031496062992" footer="0.15748031496062992"/>
  <pageSetup paperSize="9" scale="33" fitToHeight="0"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IOrjYzbqnc8jSK5cOEkS+zHdIVs=</DigestValue>
    </Reference>
    <Reference URI="#idOfficeObject" Type="http://www.w3.org/2000/09/xmldsig#Object">
      <DigestMethod Algorithm="http://www.w3.org/2000/09/xmldsig#sha1"/>
      <DigestValue>UtJuHNeACUhl4QUvfIJYPFf/ss8=</DigestValue>
    </Reference>
    <Reference URI="#idSignedProperties" Type="http://uri.etsi.org/01903#SignedProperties">
      <Transforms>
        <Transform Algorithm="http://www.w3.org/TR/2001/REC-xml-c14n-20010315"/>
      </Transforms>
      <DigestMethod Algorithm="http://www.w3.org/2000/09/xmldsig#sha1"/>
      <DigestValue>e5kO9MNo0qhjH14jeMaKkltFfYI=</DigestValue>
    </Reference>
  </SignedInfo>
  <SignatureValue>pJ7vwkjmsBtqVe8KmhyOuoADRminfN+aT8VOE4vllvuTKzObi4CV2LMV2E9YrBtTMAPzIJnGFpcO
uEdi2gNoxCt96WjCSe22WADEYk6Tre1WDsPMprnsHnq/KOceS8gChICjpCmcWkoDlvESraUhl7RL
yg03/D0LnYf3mJJ12Ea4CtICw7pr15++V9XHnP91sLRBVqfn01xIIgoJM05isexp17Nh5KielP8F
xqpd/5lkbJljvnIrQqrPquk+IbnLCRSVQOqaUj3Un7ByCL0e1iSlprODRBb7CmBOa7Ba3gTADt9J
K511sIMNXXVHkEPXjTgGjdHyXTwOFQU6eX4IwA==</SignatureValue>
  <KeyInfo>
    <X509Data>
      <X509Certificate>MIIImTCCBoGgAwIBAgIEAVEx2zANBgkqhkiG9w0BAQsFADBpMQswCQYDVQQGEwJDWjEXMBUGA1UE
YRMOTlRSQ1otNDcxMTQ5ODMxHTAbBgNVBAoMFMSMZXNrw6EgcG/FoXRhLCBzLnAuMSIwIAYDVQQD
ExlQb3N0U2lnbnVtIFF1YWxpZmllZCBDQSA0MB4XDTIwMDMxODEwNTg0MFoXDTIxMDQwNzEwNTg0
MFowgeoxCzAJBgNVBAYTAkNaMRcwFQYDVQRhEw5OVFJDWi00OTc3NzUxMzEqMCgGA1UECgwhWsOh
cGFkb8SNZXNrw6EgdW5pdmVyeml0YSB2IFBsem5pMRIwEAYDVQQLDAlyZWt0b3LDoXQxDjAMBgNV
BAsTBTExMjcyMSkwJwYDVQQDDCBEb2MuIERyLiBSTkRyLiBNaXJvc2xhdiBIb2xlxI1lazERMA8G
A1UEBAwISG9sZcSNZWsxETAPBgNVBCoTCE1pcm9zbGF2MRAwDgYDVQQFEwdQNDkyNDY2MQ8wDQYD
VQQMEwZyZWt0b3IwggEiMA0GCSqGSIb3DQEBAQUAA4IBDwAwggEKAoIBAQCttKHRywEXpks/kfSQ
XMQ2ki64v7LVW0xySD4mOPt8KzHv1S2GpE8Q1D8PmfID0a73jvg3khw+7PW4LpSZPh+6cqifWSPq
Ryl9CHwKed6LWiTLiLnMxgjRDLuzZfx0KQJb2h0j4RdGys0jQbV2JaQV+kp2PY95WVm9egfSTI7u
ktB+RegHPBuuiqBCzCzE4myJ5gavKdDjZxnVSt9BK4DhEqgu0ijjzPyd/X+tbsY2+kJdZ6q4l4Mx
eJU2PLyTWsWZUbOGpk5LQMA4Mm/YLGtSCz9b1LUtbZSkZ/oFIAqEsCsssmXwL/h8wcBSvQe7YU1H
pn+bLHQBbOMQS05hIG5lAgMBAAGjggPFMIIDwTA4BgNVHREEMTAvgRJob2xlY2VrQHJlay56Y3Uu
Y3qgGQYJKwYBBAHcGQIBoAwTCjExMDg4MjUyNjcwCQYDVR0TBAIwADCCASwGA1UdIASCASMwggEf
MIIBEAYJZ4EGAQQBEYFIMIIBATCB2AYIKwYBBQUHAgIwgcsagchUZW50byBrdmFsaWZpa292YW55
IGNlcnRpZmlrYXQgcHJvIGVsZWt0cm9uaWNreSBwb2RwaXMgYnlsIHZ5ZGFuIHYgc291bGFkdSBz
IG5hcml6ZW5pbSBFVSBjLiA5MTAvMjAxNC5UaGlzIGlzIGEgcXVhbGlmaWVkIGNlcnRpZmljYXRl
IGZvciBlbGVjdHJvbmljIHNpZ25hdHVyZSBhY2NvcmRpbmcgdG8gUmVndWxhdGlvbiAoRVUpIE5v
IDkxMC8yMDE0LjAkBggrBgEFBQcCARYYaHR0cDovL3d3dy5wb3N0c2lnbnVtLmN6MAkGBwQAi+xA
AQIwgaUGCCsGAQUFBwEDBIGYMIGVMAgGBgQAjkYBATAIBgYEAI5GAQQwagYGBACORgEFMGAwLhYo
aHR0cHM6Ly93d3cucG9zdHNpZ251bS5jei9wZHMvcGRzX2VuLnBkZhMCZW4wLhYoaHR0cHM6Ly93
d3cucG9zdHNpZ251bS5jei9wZHMvcGRzX2NzLnBkZhMCY3MwEwYGBACORgEGMAkGBwQAjkYBBgEw
fQYIKwYBBQUHAQEEcTBvMDsGCCsGAQUFBzAChi9odHRwOi8vY3J0LnBvc3RzaWdudW0uY3ovY3J0
L3BzcXVhbGlmaWVkY2E0LmNydDAwBggrBgEFBQcwAYYkaHR0cDovL29jc3AucG9zdHNpZ251bS5j
ei9PQ1NQL1FDQTQvMA4GA1UdDwEB/wQEAwIGQDAfBgNVHSUEGDAWBggrBgEFBQcDBAYKKwYBBAGC
NwoDDDAfBgNVHSMEGDAWgBQPKHw+NgA4EFCuPbghl4v3YFxheDCBsQYDVR0fBIGpMIGmMDWgM6Ax
hi9odHRwOi8vY3JsLnBvc3RzaWdudW0uY3ovY3JsL3BzcXVhbGlmaWVkY2E0LmNybDA2oDSgMoYw
aHR0cDovL2NybDIucG9zdHNpZ251bS5jei9jcmwvcHNxdWFsaWZpZWRjYTQuY3JsMDWgM6Axhi9o
dHRwOi8vY3JsLnBvc3RzaWdudW0uZXUvY3JsL3BzcXVhbGlmaWVkY2E0LmNybDAdBgNVHQ4EFgQU
wg1P5ljIjtav6imo8czSmcg5EAowDQYJKoZIhvcNAQELBQADggIBADplMnxAWS3ac/avsOu37lxX
wZUfrMy3rGnkZNouQ01hkXd2pcac79r8mA+JwnfUlthniCfj4eXnrrBkvCISDM4g9EvQ8H5zDufX
q0pGait+D6YoAKN2OuPSsz4yEzZXsK+Kyljv4pDlgCjGVtQt8+LQ2mX72I1dY8g+n+L0D00n4JgS
owRdlB/2WA2uqrbqOCv5XyfFpm6OPFwIV0x80tiEPpyYqPXO9kUfmnpHzV3AN9MYqa9E4Eaufka1
59zniGfUP6zETdkSv7XrnsgArvlrX6mLYw43t7P7g295v8fqN/ZuS1uKAaTnHsiY4ZagbuOqZujr
pCZ/eyrVXfK387euYbswj8+p0FVTEouj6010xrMrx7gMluY7asYuYht4xMJZamtOhCOC4GXyWtCy
ZoCwFmLHMolVIaV/h8Bipskh6+EhFFWPtgLRy49n3uIYSEyOYe++Q42f0GucMWBnWLaGefNl09g9
RZEWnWfmV+U2woKnSS2ZIPdXCyw+NZbtKJyALcShFIAZPawQhchUq9DXA/qvbPslEcCPG5CLa5qv
xjq8J5tSHBNH1mOlSSG9OC0WZgPASfnFJhXt/awA7BKaqjxoLnGrcgbvLYPwCdxWGjAMeq2s2jHv
qtl8WEDe548mr8q1mZdLRj7fNc2LNOsNK/op1QOPhpR8ypaAx5qb</X509Certificate>
    </X509Data>
  </KeyInfo>
  <Object xmlns:mdssi="http://schemas.openxmlformats.org/package/2006/digital-signature" Id="idPackageObject">
    <Manifest>
      <Reference URI="/xl/styles.xml?ContentType=application/vnd.openxmlformats-officedocument.spreadsheetml.styles+xml">
        <DigestMethod Algorithm="http://www.w3.org/2000/09/xmldsig#sha1"/>
        <DigestValue>UlUrvo07QZAA56O/h78NG/Bd6Ws=</DigestValue>
      </Reference>
      <Reference URI="/xl/theme/theme1.xml?ContentType=application/vnd.openxmlformats-officedocument.theme+xml">
        <DigestMethod Algorithm="http://www.w3.org/2000/09/xmldsig#sha1"/>
        <DigestValue>Ohp6n2zlvy6uW5sIKCymeZ196Is=</DigestValue>
      </Reference>
      <Reference URI="/xl/calcChain.xml?ContentType=application/vnd.openxmlformats-officedocument.spreadsheetml.calcChain+xml">
        <DigestMethod Algorithm="http://www.w3.org/2000/09/xmldsig#sha1"/>
        <DigestValue>V68RbzTYGX02GRFYMVhFyG7Br6I=</DigestValue>
      </Reference>
      <Reference URI="/xl/worksheets/sheet1.xml?ContentType=application/vnd.openxmlformats-officedocument.spreadsheetml.worksheet+xml">
        <DigestMethod Algorithm="http://www.w3.org/2000/09/xmldsig#sha1"/>
        <DigestValue>IMN9cnWEICOLwSw6sT2GUnnrFUE=</DigestValue>
      </Reference>
      <Reference URI="/xl/printerSettings/printerSettings1.bin?ContentType=application/vnd.openxmlformats-officedocument.spreadsheetml.printerSettings">
        <DigestMethod Algorithm="http://www.w3.org/2000/09/xmldsig#sha1"/>
        <DigestValue>KLdejbmjFbW4a3Eg/BC7ICd6ssQ=</DigestValue>
      </Reference>
      <Reference URI="/xl/workbook.xml?ContentType=application/vnd.openxmlformats-officedocument.spreadsheetml.sheet.main+xml">
        <DigestMethod Algorithm="http://www.w3.org/2000/09/xmldsig#sha1"/>
        <DigestValue>r5kv/gPuo9naMoQDnbDuQV2M6t4=</DigestValue>
      </Reference>
      <Reference URI="/xl/sharedStrings.xml?ContentType=application/vnd.openxmlformats-officedocument.spreadsheetml.sharedStrings+xml">
        <DigestMethod Algorithm="http://www.w3.org/2000/09/xmldsig#sha1"/>
        <DigestValue>eiBcWM1DOJ+fhutFtOFOjQDepDw=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2020-04-21T11:52:16Z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2020-04-21T11:52:16Z</xd:SigningTime>
          <xd:SigningCertificate>
            <xd:Cert>
              <xd:CertDigest>
                <DigestMethod Algorithm="http://www.w3.org/2000/09/xmldsig#sha1"/>
                <DigestValue>7twxT16IoryL2z0Vkk7wpvm28l8=</DigestValue>
              </xd:CertDigest>
              <xd:IssuerSerial>
                <X509IssuerName>CN=PostSignum Qualified CA 4, O="Česká pošta, s.p.", OID.2.5.4.97=NTRCZ-47114983, C=CZ</X509IssuerName>
                <X509SerialNumber>22098395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2020-04-01T09:46:46Z</cp:lastPrinted>
  <dcterms:created xsi:type="dcterms:W3CDTF">2014-03-05T12:43:32Z</dcterms:created>
  <dcterms:modified xsi:type="dcterms:W3CDTF">2020-04-09T05:11:26Z</dcterms:modified>
</cp:coreProperties>
</file>