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8836" windowHeight="7956" tabRatio="939"/>
  </bookViews>
  <sheets>
    <sheet name="AVT" sheetId="22" r:id="rId1"/>
  </sheets>
  <definedNames>
    <definedName name="_xlnm.Print_Titles" localSheetId="0">AVT!$6:$6</definedName>
    <definedName name="_xlnm.Print_Area" localSheetId="0">AVT!$B$1:$T$22</definedName>
  </definedNames>
  <calcPr calcId="145621"/>
</workbook>
</file>

<file path=xl/calcChain.xml><?xml version="1.0" encoding="utf-8"?>
<calcChain xmlns="http://schemas.openxmlformats.org/spreadsheetml/2006/main">
  <c r="R7" i="22" l="1"/>
  <c r="S7" i="22"/>
  <c r="R8" i="22"/>
  <c r="S8" i="22"/>
  <c r="R9" i="22"/>
  <c r="S9" i="22"/>
  <c r="R10" i="22"/>
  <c r="S10" i="22"/>
  <c r="R11" i="22"/>
  <c r="S11" i="22"/>
  <c r="S12" i="22"/>
  <c r="S13" i="22"/>
  <c r="S14" i="22"/>
  <c r="S15" i="22"/>
  <c r="S16" i="22"/>
  <c r="S17" i="22"/>
  <c r="S18" i="22"/>
  <c r="S19" i="22"/>
  <c r="R12" i="22"/>
  <c r="R13" i="22"/>
  <c r="R14" i="22"/>
  <c r="R15" i="22"/>
  <c r="R16" i="22"/>
  <c r="R17" i="22"/>
  <c r="R18" i="22"/>
  <c r="R19" i="22"/>
  <c r="Q22" i="22" l="1"/>
  <c r="O8" i="22"/>
  <c r="O7" i="22"/>
  <c r="O9" i="22"/>
  <c r="O10" i="22"/>
  <c r="O11" i="22"/>
  <c r="O12" i="22"/>
  <c r="O13" i="22"/>
  <c r="O14" i="22"/>
  <c r="O15" i="22"/>
  <c r="O16" i="22"/>
  <c r="O17" i="22"/>
  <c r="O18" i="22"/>
  <c r="O19" i="22"/>
  <c r="P22" i="22" l="1"/>
</calcChain>
</file>

<file path=xl/sharedStrings.xml><?xml version="1.0" encoding="utf-8"?>
<sst xmlns="http://schemas.openxmlformats.org/spreadsheetml/2006/main" count="115" uniqueCount="88">
  <si>
    <t>Množství</t>
  </si>
  <si>
    <t>Položka</t>
  </si>
  <si>
    <t>Obchodní název + typ</t>
  </si>
  <si>
    <t xml:space="preserve">32211000-5 - Zařízení pro produkci vysílání </t>
  </si>
  <si>
    <t>32320000-2 - Televizní a audiovizuální přístroje</t>
  </si>
  <si>
    <t>32321000-9 - Videoprojektory</t>
  </si>
  <si>
    <t>32330000-5 - Přístroje pro nahrávání a reprodukci zvuku a obrazu</t>
  </si>
  <si>
    <t>32333200-8 - Videokamery</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</si>
  <si>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</si>
  <si>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</si>
  <si>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</si>
  <si>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</si>
  <si>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</si>
  <si>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</si>
  <si>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</si>
  <si>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</si>
  <si>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</si>
  <si>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</si>
  <si>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</si>
  <si>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Velkoplošná obrazovka A</t>
  </si>
  <si>
    <t>ks</t>
  </si>
  <si>
    <t>NE</t>
  </si>
  <si>
    <t>Velkoplošná obrazovka B</t>
  </si>
  <si>
    <t>Interaktivní set A</t>
  </si>
  <si>
    <t>Interaktivní set B</t>
  </si>
  <si>
    <t>Interaktivní set C</t>
  </si>
  <si>
    <t>Interaktivní set D</t>
  </si>
  <si>
    <t>Dataprojektor</t>
  </si>
  <si>
    <t>Prezentér</t>
  </si>
  <si>
    <t>PTZ kamera</t>
  </si>
  <si>
    <t>Ochranný box
(PTZ kamera)</t>
  </si>
  <si>
    <t>Řídící systém
(fixní použití)</t>
  </si>
  <si>
    <t>Řídící systém + náhled
(mobilní použití)</t>
  </si>
  <si>
    <t>Sada ozvučení</t>
  </si>
  <si>
    <t>sada</t>
  </si>
  <si>
    <t>AV technika II 007-2020 (AVT-(II.)-007-2020)</t>
  </si>
  <si>
    <t>Priloha_c._1_Kupni_smlouvy_technicka_specifikace_AVT-(II.)-007-2020</t>
  </si>
  <si>
    <t xml:space="preserve">Název </t>
  </si>
  <si>
    <t xml:space="preserve">Měrná jednotka [MJ] </t>
  </si>
  <si>
    <t xml:space="preserve">Popis </t>
  </si>
  <si>
    <t xml:space="preserve">Fakturace </t>
  </si>
  <si>
    <t xml:space="preserve">Financováno
 z projektových finančních prostředků </t>
  </si>
  <si>
    <t>Pokud financováno z projektových prostředků, pak ŘEŠITEL uvede: NÁZEV A ČÍSLO DOTAČNÍHO PROJEKTU</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</si>
  <si>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</si>
  <si>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</si>
  <si>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</si>
  <si>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</si>
  <si>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</si>
  <si>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PhDr. Petr Simbartl, Ph.D.,
Tel.: 37763 3712,
Email: simbartl@fzs.zcu.cz</t>
  </si>
  <si>
    <t>Společná faktura</t>
  </si>
  <si>
    <t>Bc. Vilém Hodek,
Tel.: 37763 3711, 721 366 366,
Email: hodek@fzs.zcu.cz</t>
  </si>
  <si>
    <r>
      <t xml:space="preserve">Husova 11,
301 00 Plzeň,
Fakulta zdravotnických studií - Děkanát,
</t>
    </r>
    <r>
      <rPr>
        <b/>
        <sz val="11"/>
        <color theme="1"/>
        <rFont val="Calibri"/>
        <family val="2"/>
        <charset val="238"/>
        <scheme val="minor"/>
      </rPr>
      <t>místnosti HJ 301, 302</t>
    </r>
  </si>
  <si>
    <r>
      <t xml:space="preserve">Husova 11,
301 00 Plzeň,
Fakulta zdravotnických studií - Děkanát,
</t>
    </r>
    <r>
      <rPr>
        <b/>
        <sz val="11"/>
        <color theme="1"/>
        <rFont val="Calibri"/>
        <family val="2"/>
        <charset val="238"/>
        <scheme val="minor"/>
      </rPr>
      <t>místnost HJ 203</t>
    </r>
  </si>
  <si>
    <r>
      <t xml:space="preserve">Husova 11,
301 00 Plzeň,
Fakulta zdravotnických studií - Děkanát,
</t>
    </r>
    <r>
      <rPr>
        <b/>
        <sz val="11"/>
        <color theme="1"/>
        <rFont val="Calibri"/>
        <family val="2"/>
        <charset val="238"/>
        <scheme val="minor"/>
      </rPr>
      <t>místnost HJ 309</t>
    </r>
  </si>
  <si>
    <r>
      <t xml:space="preserve">Husova 11,
301 00 Plzeň,
Fakulta zdravotnických studií - Děkanát,
</t>
    </r>
    <r>
      <rPr>
        <b/>
        <sz val="11"/>
        <color theme="1"/>
        <rFont val="Calibri"/>
        <family val="2"/>
        <charset val="238"/>
        <scheme val="minor"/>
      </rPr>
      <t>mobilní</t>
    </r>
  </si>
  <si>
    <t>PhDr. Lukáš Štich,
Tel.: 37763 3700, 602 413 709 
Email: lukaz@fzs.zcu.cz</t>
  </si>
  <si>
    <r>
      <t xml:space="preserve">Husova 11,
301 00 Plzeň,
Fakulta zdravotnických studií - Děkanát,
</t>
    </r>
    <r>
      <rPr>
        <b/>
        <sz val="11"/>
        <color theme="1"/>
        <rFont val="Calibri"/>
        <family val="2"/>
        <charset val="238"/>
        <scheme val="minor"/>
      </rPr>
      <t>místnost HJ 213</t>
    </r>
  </si>
  <si>
    <r>
      <t xml:space="preserve">Husova 11,
301 00 Plzeň,
Fakulta zdravotnických studií - Děkanát,
</t>
    </r>
    <r>
      <rPr>
        <b/>
        <sz val="11"/>
        <color theme="1"/>
        <rFont val="Calibri"/>
        <family val="2"/>
        <charset val="238"/>
        <scheme val="minor"/>
      </rPr>
      <t>místnosti HJ 100, 200, 300, 206</t>
    </r>
  </si>
  <si>
    <r>
      <t xml:space="preserve">Husova 11,
301 00 Plzeň,
Fakulta zdravotnických studií - Děkanát,
</t>
    </r>
    <r>
      <rPr>
        <b/>
        <sz val="11"/>
        <color theme="1"/>
        <rFont val="Calibri"/>
        <family val="2"/>
        <charset val="238"/>
        <scheme val="minor"/>
      </rPr>
      <t>místnosti HJ 100, 200, 300</t>
    </r>
  </si>
  <si>
    <t xml:space="preserve">POZNÁMKA </t>
  </si>
  <si>
    <t>CPV - výběr
AUDIOVIZUÁLNÍ TECHNIKA</t>
  </si>
  <si>
    <t>Posouzení splnění technické specifikace bude provádět zástupce Řešitele (PhDr. Petr Simbartl, Ph.D., email: simbartl@fzs.zcu.cz)</t>
  </si>
  <si>
    <r>
      <t xml:space="preserve">Dotykové zařízení na mobilním stojanu.
</t>
    </r>
    <r>
      <rPr>
        <b/>
        <sz val="11"/>
        <color theme="1"/>
        <rFont val="Calibri"/>
        <family val="2"/>
        <charset val="238"/>
        <scheme val="minor"/>
      </rPr>
      <t>Dotykový displej</t>
    </r>
    <r>
      <rPr>
        <sz val="11"/>
        <color theme="1"/>
        <rFont val="Calibri"/>
        <family val="2"/>
        <charset val="238"/>
        <scheme val="minor"/>
      </rPr>
      <t xml:space="preserve">: samostatně použitelné zařízení s možností drátového i bezdrátového připojení počítače nebo mobilního zařízení (chytrý telefon, tablet).
Min. úhlopříčka 55", rozlišení 4K min. 3840 x 2160 bodů, kontrast min. 4000:1, odezva max. 8 ms, integrovaný snímač horizontální a vertikální pozice otočení.
Součástí dodávky 2 pasivní pera.
Automatické rozpoznání funkce pera a zvýrazňovače.
Min. až 4 dotyky zároveň.
Jednoduché mazání dlaní.
Vnitřní paměť min. 8 GB.
Připojení k síti LAN i WLAN, možnost uložení obsahu do vnitřní paměti, síťového úložiště nebo na USB disk, přímé odeslání na email nebo do síťové tiskárny, funkce NFC a Bluetooth.
Vstupy a výstupy: min. 3x HDMI-in, 1x HDMI-out, 3x USB, 1x USB touch-out, 1x stereo jack 3.5mm, 1x RS232, 1x RJ45.
</t>
    </r>
    <r>
      <rPr>
        <b/>
        <sz val="11"/>
        <color theme="1"/>
        <rFont val="Calibri"/>
        <family val="2"/>
        <charset val="238"/>
        <scheme val="minor"/>
      </rPr>
      <t>Mobilní stojan:</t>
    </r>
    <r>
      <rPr>
        <sz val="11"/>
        <color theme="1"/>
        <rFont val="Calibri"/>
        <family val="2"/>
        <charset val="238"/>
        <scheme val="minor"/>
      </rPr>
      <t xml:space="preserve"> možností otáčení displeje do vertikální/horizontální polohy min. 90°, sklopná polička, robustní brzděná kolečka o průměru min. 10 cm.
</t>
    </r>
    <r>
      <rPr>
        <u/>
        <sz val="11"/>
        <color theme="1"/>
        <rFont val="Calibri"/>
        <family val="2"/>
        <charset val="238"/>
        <scheme val="minor"/>
      </rPr>
      <t>Součástí dodávky je</t>
    </r>
    <r>
      <rPr>
        <sz val="11"/>
        <color theme="1"/>
        <rFont val="Calibri"/>
        <family val="2"/>
        <charset val="238"/>
        <scheme val="minor"/>
      </rPr>
      <t xml:space="preserve"> kompletní signálová kabeláž (HDMI, USB, UTP, napájení, včetně potřebných prvků pro zajištění propojení, elektroinstalačního, spojovacího a krycího materiálu) v délce min. 20 m, montáž včetně přípravy na propojení dotykového displeje na mobilním stojanu k jiným zařízením, oživení, zaškolení zaměstnanců (cca 5 osob).</t>
    </r>
  </si>
  <si>
    <r>
      <t xml:space="preserve">Dotykové zařízení na nástěnném držáku.
</t>
    </r>
    <r>
      <rPr>
        <b/>
        <sz val="11"/>
        <color theme="1"/>
        <rFont val="Calibri"/>
        <family val="2"/>
        <charset val="238"/>
        <scheme val="minor"/>
      </rPr>
      <t>Dotykový displej</t>
    </r>
    <r>
      <rPr>
        <sz val="11"/>
        <color theme="1"/>
        <rFont val="Calibri"/>
        <family val="2"/>
        <charset val="238"/>
        <scheme val="minor"/>
      </rPr>
      <t xml:space="preserve">: samostatně použitelné zařízení s možností drátového i bezdrátového připojení počítače nebo mobilního zařízení (chytrý telefon, tablet).
Min. úhlopříčka 65", rozlišení 4K min. 3840 x 2160 bodů, kontrast min. 4000:1, odezva max. 8ms.
Součástí dodávky 2 pasivní pera.
Automatické rozpoznání funkce pera a zvýrazňovače.
Min. až 4 dotyky zároveň.
Jednoduché mazání dlaní.
Vnitřní paměť min. 8 GB.
Připojení k síti LAN i WLAN, možnost uložení obsahu do vnitřní paměti, síťového úložiště nebo na USB disk, přímé odeslání na email nebo do síťové tiskárny, funkce NFC a Bluetooth.
Vstupy a výstupy: min. 3x HDMI-in, 1x HDMI-out, 3x USB, 1x USB touch-out, 1x stereo jack 3.5mm, 1x RS232, 1x RJ45.
</t>
    </r>
    <r>
      <rPr>
        <b/>
        <sz val="11"/>
        <color theme="1"/>
        <rFont val="Calibri"/>
        <family val="2"/>
        <charset val="238"/>
        <scheme val="minor"/>
      </rPr>
      <t>Držák displeje:</t>
    </r>
    <r>
      <rPr>
        <sz val="11"/>
        <color theme="1"/>
        <rFont val="Calibri"/>
        <family val="2"/>
        <charset val="238"/>
        <scheme val="minor"/>
      </rPr>
      <t xml:space="preserve"> VESA uchycení, min. pro velikost 65", možnost otočení displeje o min. 90", těsné uchycení u stěny.
</t>
    </r>
    <r>
      <rPr>
        <u/>
        <sz val="11"/>
        <color theme="1"/>
        <rFont val="Calibri"/>
        <family val="2"/>
        <charset val="238"/>
        <scheme val="minor"/>
      </rPr>
      <t>Součástí dodávky je</t>
    </r>
    <r>
      <rPr>
        <sz val="11"/>
        <color theme="1"/>
        <rFont val="Calibri"/>
        <family val="2"/>
        <charset val="238"/>
        <scheme val="minor"/>
      </rPr>
      <t xml:space="preserve"> kompletní signálová kabeláž (HDMI, USB, UTP, napájení, včetně potřebných prvků pro zajištění propojení, elektroinstalačního, spojovacího a krycího materiálu) v délce min. 20 m, montáž včetně propojení s počítačem, oživení, zaškolení zaměstnanců (cca 5 osob).</t>
    </r>
  </si>
  <si>
    <r>
      <t xml:space="preserve">Min. úhlopříčka 208 cm.
Rozlišení 4K, frekvence min. 100 Hz, HDR10+, HLG.
Duální tuner DVB-T2/S2/C, H.265/HEVC.
Min.: 4× HDMI, 2× USB, CI+, USB nahrávání, LAN, WiFi, Bluetooth, herní režim, hlasové ovládání, podpora Miracast, HbbTV 1.5, Google Assistent, přehrávání 360° videa, Apple Airplay 2, párování s mobilním zařízením, Dolby Digital Plus.
Maximální hloubka 65 mm.
</t>
    </r>
    <r>
      <rPr>
        <b/>
        <sz val="11"/>
        <color theme="1"/>
        <rFont val="Calibri"/>
        <family val="2"/>
        <charset val="238"/>
        <scheme val="minor"/>
      </rPr>
      <t>Držák obrazovky:</t>
    </r>
    <r>
      <rPr>
        <sz val="11"/>
        <color theme="1"/>
        <rFont val="Calibri"/>
        <family val="2"/>
        <charset val="238"/>
        <scheme val="minor"/>
      </rPr>
      <t xml:space="preserve"> VESA uchycení, min. pro velikost 65-86", nosnost min. 100 kg.
</t>
    </r>
    <r>
      <rPr>
        <u/>
        <sz val="11"/>
        <color theme="1"/>
        <rFont val="Calibri"/>
        <family val="2"/>
        <charset val="238"/>
        <scheme val="minor"/>
      </rPr>
      <t>Součástí dodávky je</t>
    </r>
    <r>
      <rPr>
        <sz val="11"/>
        <color theme="1"/>
        <rFont val="Calibri"/>
        <family val="2"/>
        <charset val="238"/>
        <scheme val="minor"/>
      </rPr>
      <t xml:space="preserve"> kompletní signálová kabeláž (audio, HDMI, UTP, napájení, včetně potřebných prvků pro zajištění propojení, elektroinstalačního, spojovacího a krycího materiálu) v délce min. 20 m, montáž včetně propojení jednotlivých prvků s počítačem, oživení, zaškolení zaměstnanců (cca 5 osob).</t>
    </r>
  </si>
  <si>
    <r>
      <t xml:space="preserve">Min. úhlopříčka 191 cm.
Rozlišení 4K, frekvence min. 100 Hz, HDR10+, HLG.
Duální tuner DVB-T2/S2/C, H.265/HEVC.
Min.: 4× HDMI, 2× USB, CI+, USB nahrávání, LAN, WiFi, Bluetooth, herní režim, hlasové ovládání, podpora Miracast, HbbTV 1.5, Google Assistent, přehrávání 360° videa, Apple Airplay 2, párování s mobilním zařízením, Dolby Digital Plus.
Maximální hloubka 65 mm.
</t>
    </r>
    <r>
      <rPr>
        <b/>
        <sz val="11"/>
        <color theme="1"/>
        <rFont val="Calibri"/>
        <family val="2"/>
        <charset val="238"/>
        <scheme val="minor"/>
      </rPr>
      <t>Držák obrazovky:</t>
    </r>
    <r>
      <rPr>
        <sz val="11"/>
        <color theme="1"/>
        <rFont val="Calibri"/>
        <family val="2"/>
        <charset val="238"/>
        <scheme val="minor"/>
      </rPr>
      <t xml:space="preserve"> VESA uchycení, min. pro velikost 65-86", nosnost min. 100 kg.
</t>
    </r>
    <r>
      <rPr>
        <u/>
        <sz val="11"/>
        <color theme="1"/>
        <rFont val="Calibri"/>
        <family val="2"/>
        <charset val="238"/>
        <scheme val="minor"/>
      </rPr>
      <t xml:space="preserve">Součástí dodávky je </t>
    </r>
    <r>
      <rPr>
        <sz val="11"/>
        <color theme="1"/>
        <rFont val="Calibri"/>
        <family val="2"/>
        <charset val="238"/>
        <scheme val="minor"/>
      </rPr>
      <t>kompletní signálová kabeláž (audio, HDMI, UTP, napájení, včetně potřebných prvků pro zajištění propojení, elektroinstalačního, spojovacího a krycího materiálu) v délce min. 20 m, montáž včetně včetně propojení jednotlivých prvků s počítačem, oživení, zaškolení zaměstnanců (cca 5 osob).</t>
    </r>
  </si>
  <si>
    <r>
      <t xml:space="preserve">Dataprojektor chráněný proti poškození.
</t>
    </r>
    <r>
      <rPr>
        <b/>
        <sz val="11"/>
        <color theme="1"/>
        <rFont val="Calibri"/>
        <family val="2"/>
        <charset val="238"/>
        <scheme val="minor"/>
      </rPr>
      <t>Dataprojektor:</t>
    </r>
    <r>
      <rPr>
        <sz val="11"/>
        <color theme="1"/>
        <rFont val="Calibri"/>
        <family val="2"/>
        <charset val="238"/>
        <scheme val="minor"/>
      </rPr>
      <t xml:space="preserve"> technologie 3LCD, ultrakrátká projekční vzdálenost, min. rozlišení 1280 x 800 bodů nativní, svítivost min. 3500 ANSI lumenů, kontrastní poměr min. 10000:1, připojení k bezdrátové síti, funkce MHL, min. 16W reproduktor.
Držák součástí dodávky.
Vstupy a výstupy: min. 3x HDMI-in, 2x VGA-in, 1x VGA-out, USB 2.0, 1x RJ-45, 1x RS-232.
</t>
    </r>
    <r>
      <rPr>
        <b/>
        <sz val="11"/>
        <color theme="1"/>
        <rFont val="Calibri"/>
        <family val="2"/>
        <charset val="238"/>
        <scheme val="minor"/>
      </rPr>
      <t>Ochranný box</t>
    </r>
    <r>
      <rPr>
        <sz val="11"/>
        <color theme="1"/>
        <rFont val="Calibri"/>
        <family val="2"/>
        <charset val="238"/>
        <scheme val="minor"/>
      </rPr>
      <t xml:space="preserve">: kovové provedení, chrání celé tělo zařízení proti zasažení předmětem o průměru min. 50 mm, nebrání promítání obrazu a proudění vzduchu, bez ostrých hran, pevné ukotvení na stěnu.
</t>
    </r>
    <r>
      <rPr>
        <u/>
        <sz val="11"/>
        <color theme="1"/>
        <rFont val="Calibri"/>
        <family val="2"/>
        <charset val="238"/>
        <scheme val="minor"/>
      </rPr>
      <t>Součástí dodávky je</t>
    </r>
    <r>
      <rPr>
        <sz val="11"/>
        <color theme="1"/>
        <rFont val="Calibri"/>
        <family val="2"/>
        <charset val="238"/>
        <scheme val="minor"/>
      </rPr>
      <t xml:space="preserve"> kompletní signálová kabeláž (HDMI, USB, UTP, napájení, včetně potřebných prvků pro zajištění propojení, elektroinstalačního, spojovacího a krycího materiálu) v délce min. 20 m, montáž včetně propojení s počítačem, oživení, zaškolení zaměstnanců (cca 5 osob).</t>
    </r>
  </si>
  <si>
    <t>Bezdrátový prezentér, červené laserové ukazovátko + LED indikátor, dosah min. 15m, 2.4 GHz komunikace, indikátor nabití baterie, tlačítko pro zapnutí/vypnutí, plug&amp;play USB přijímač bez nutnosti instalace ovladače, včetně pouzdra.
Maximální rozměry 40 x 120 x 20 mm.</t>
  </si>
  <si>
    <r>
      <t xml:space="preserve">Jednoduchý řídicí systém pro ovládání spouštění projekce, ovládání hlasitosti, nastavení kamery, přepínání vstupů pro projekci a stream, spuštění a zastavení streamu a záznamu přes dotykový panel, graficky a funkčně kompatibilní aplikace pro ovládání systému z mobilního zařízení (chytrý telefon, tablet) a počítače, podpora řešení Z-Wave a KNX.
</t>
    </r>
    <r>
      <rPr>
        <b/>
        <sz val="11"/>
        <color theme="1"/>
        <rFont val="Calibri"/>
        <family val="2"/>
        <charset val="238"/>
        <scheme val="minor"/>
      </rPr>
      <t>Dotykový panel:</t>
    </r>
    <r>
      <rPr>
        <sz val="11"/>
        <color theme="1"/>
        <rFont val="Calibri"/>
        <family val="2"/>
        <charset val="238"/>
        <scheme val="minor"/>
      </rPr>
      <t xml:space="preserve"> min. úhlopříčka 7", rozlišení min. 800 x 480 bodů, kapacitní technologie.
</t>
    </r>
    <r>
      <rPr>
        <b/>
        <sz val="11"/>
        <color theme="1"/>
        <rFont val="Calibri"/>
        <family val="2"/>
        <charset val="238"/>
        <scheme val="minor"/>
      </rPr>
      <t>Vstupy:</t>
    </r>
    <r>
      <rPr>
        <sz val="11"/>
        <color theme="1"/>
        <rFont val="Calibri"/>
        <family val="2"/>
        <charset val="238"/>
        <scheme val="minor"/>
      </rPr>
      <t xml:space="preserve">
min. 2x HDMI vstup s přípojným místem, 1x VGA vstup s přípojným místem (umístění na jednom panelu přípustné), podpora až 4K/60p, 2x optoizolovaný vstup, audio vstupy s řízením intenzity: min. 2x mikrofon, min. 1x linka spojená s počítačem.
</t>
    </r>
    <r>
      <rPr>
        <b/>
        <sz val="11"/>
        <color theme="1"/>
        <rFont val="Calibri"/>
        <family val="2"/>
        <charset val="238"/>
        <scheme val="minor"/>
      </rPr>
      <t>Výstupy:</t>
    </r>
    <r>
      <rPr>
        <sz val="11"/>
        <color theme="1"/>
        <rFont val="Calibri"/>
        <family val="2"/>
        <charset val="238"/>
        <scheme val="minor"/>
      </rPr>
      <t xml:space="preserve">
min. 1x HDBaseT, 1x HDMI včetně smíchaného zvuku, 1x audio výstup, 1x opticky izolovaný port RS485, 4x port RS232, 2x reléový výstup, 2x IR výstup, 1x 100 Mbit LAN port, 2x port USB 2.0, 1x port KNX-EIB.
</t>
    </r>
    <r>
      <rPr>
        <u/>
        <sz val="11"/>
        <color theme="1"/>
        <rFont val="Calibri"/>
        <family val="2"/>
        <charset val="238"/>
        <scheme val="minor"/>
      </rPr>
      <t>Součástí dodávky řídícího systému je</t>
    </r>
    <r>
      <rPr>
        <sz val="11"/>
        <color theme="1"/>
        <rFont val="Calibri"/>
        <family val="2"/>
        <charset val="238"/>
        <scheme val="minor"/>
      </rPr>
      <t xml:space="preserve"> veškerá potřebná kabeláž a materiál pro zajištění požadované funkčnosti, montáž včetně instalace potřebné kabeláže, programování, oživení, základní zaškolení uživatelů a uživatelská podpora v délce 36 měsíců nebo 20 hodin práce školícího technika celkem (co nastane dříve).</t>
    </r>
  </si>
  <si>
    <r>
      <t xml:space="preserve">Jednoduchý řídicí systém pro základní nastavení systému, kamery, spuštění a zastavení streamu a záznamu, odeslání streamu na server s možností připojení a ovládání přes počítač pomocí dotykového panelu, graficky a funkčně kompatibilní aplikace pro ovládání systému z mobilního zařízení (chytrý telefon, tablet) a počítače, podpora řešení Z-Wave a KNX.
</t>
    </r>
    <r>
      <rPr>
        <b/>
        <sz val="11"/>
        <color theme="1"/>
        <rFont val="Calibri"/>
        <family val="2"/>
        <charset val="238"/>
        <scheme val="minor"/>
      </rPr>
      <t>Dotykový panel</t>
    </r>
    <r>
      <rPr>
        <sz val="11"/>
        <color theme="1"/>
        <rFont val="Calibri"/>
        <family val="2"/>
        <charset val="238"/>
        <scheme val="minor"/>
      </rPr>
      <t xml:space="preserve">: min. úhlopříčka 7", rozlišení min. 800 x 480 bodů, kapacitní technologie, náhled streamovaného obsahu přes monitor. 
</t>
    </r>
    <r>
      <rPr>
        <b/>
        <sz val="11"/>
        <color theme="1"/>
        <rFont val="Calibri"/>
        <family val="2"/>
        <charset val="238"/>
        <scheme val="minor"/>
      </rPr>
      <t>Vstupy</t>
    </r>
    <r>
      <rPr>
        <sz val="11"/>
        <color theme="1"/>
        <rFont val="Calibri"/>
        <family val="2"/>
        <charset val="238"/>
        <scheme val="minor"/>
      </rPr>
      <t xml:space="preserve">: min. 2x HDMI vstup s přípojným místem, 1x VGA vstup s přípojným místem (umístění na jednom panelu přípustné), podpora až 4K/60p, audio vstupy s řízením intenzity: min. 2x mikrofon, min. 1x linka.
</t>
    </r>
    <r>
      <rPr>
        <b/>
        <sz val="11"/>
        <color theme="1"/>
        <rFont val="Calibri"/>
        <family val="2"/>
        <charset val="238"/>
        <scheme val="minor"/>
      </rPr>
      <t>Výstupy</t>
    </r>
    <r>
      <rPr>
        <sz val="11"/>
        <color theme="1"/>
        <rFont val="Calibri"/>
        <family val="2"/>
        <charset val="238"/>
        <scheme val="minor"/>
      </rPr>
      <t xml:space="preserve">: min. 1x HDBaseT, 1x HDMI včetně smíchaného zvuku, 1x audio výstup na reprosoustavy min. 2x 25 W RMS, 1x opticky izolovaný port RS485, 4x port RS232, 2x reléový výstup, 2x IR výstup, 1x 100 Mbit LAN port, 2x port USB 2.0.
</t>
    </r>
    <r>
      <rPr>
        <u/>
        <sz val="11"/>
        <color theme="1"/>
        <rFont val="Calibri"/>
        <family val="2"/>
        <charset val="238"/>
        <scheme val="minor"/>
      </rPr>
      <t>Součástí dodávky je</t>
    </r>
    <r>
      <rPr>
        <sz val="11"/>
        <color theme="1"/>
        <rFont val="Calibri"/>
        <family val="2"/>
        <charset val="238"/>
        <scheme val="minor"/>
      </rPr>
      <t>:
kufr s kolečky a vysouvací rukojetí, 
fullHD monitor (min. 22", rozlišení fullHD, HDMI vstup), 
bezdrátový set mikrofonu (min. 16 volitelných kanálů, výstup 1x mono jack 6.3 mm, maximální rozměry přijímače 200 x 50 x 120 mm),
veškerá potřebná kabeláž a materiál pro zajištění požadované funkčnosti, kompletace systému, programování, oživení, základní zaškolení uživatelů a uživatelská podpora v délce 36 měsíců nebo 30 hodin práce školícího technika celkem (co nastane dříve).</t>
    </r>
  </si>
  <si>
    <r>
      <t xml:space="preserve">Husova 11,
301 00 Plzeň,
Fakulta zdravotnických studií - Děkanát,
</t>
    </r>
    <r>
      <rPr>
        <b/>
        <sz val="11"/>
        <color theme="1"/>
        <rFont val="Calibri"/>
        <family val="2"/>
        <charset val="238"/>
        <scheme val="minor"/>
      </rPr>
      <t>místnost HJ</t>
    </r>
    <r>
      <rPr>
        <b/>
        <sz val="11"/>
        <rFont val="Calibri"/>
        <family val="2"/>
        <charset val="238"/>
        <scheme val="minor"/>
      </rPr>
      <t xml:space="preserve"> 17</t>
    </r>
  </si>
  <si>
    <r>
      <t xml:space="preserve">Husova 11,
301 00 Plzeň,
Fakulta zdravotnických studií - Děkanát,
</t>
    </r>
    <r>
      <rPr>
        <b/>
        <sz val="11"/>
        <color theme="1"/>
        <rFont val="Calibri"/>
        <family val="2"/>
        <charset val="238"/>
        <scheme val="minor"/>
      </rPr>
      <t xml:space="preserve">místnost HJ </t>
    </r>
    <r>
      <rPr>
        <b/>
        <sz val="11"/>
        <rFont val="Calibri"/>
        <family val="2"/>
        <charset val="238"/>
        <scheme val="minor"/>
      </rPr>
      <t>9</t>
    </r>
  </si>
  <si>
    <r>
      <t xml:space="preserve">Set dotykového displeje a tabulí na pylonovém zvedacím systému.
</t>
    </r>
    <r>
      <rPr>
        <b/>
        <sz val="11"/>
        <color theme="1"/>
        <rFont val="Calibri"/>
        <family val="2"/>
        <charset val="238"/>
        <scheme val="minor"/>
      </rPr>
      <t>Dotykový displej:</t>
    </r>
    <r>
      <rPr>
        <sz val="11"/>
        <color theme="1"/>
        <rFont val="Calibri"/>
        <family val="2"/>
        <charset val="238"/>
        <scheme val="minor"/>
      </rPr>
      <t xml:space="preserve"> min. úhlopříčka 86", rozlišení 4K min. 3840 × 2160 bodů, </t>
    </r>
    <r>
      <rPr>
        <sz val="11"/>
        <rFont val="Calibri"/>
        <family val="2"/>
        <charset val="238"/>
        <scheme val="minor"/>
      </rPr>
      <t>doba odezvy max. 8ms</t>
    </r>
    <r>
      <rPr>
        <sz val="11"/>
        <color theme="1"/>
        <rFont val="Calibri"/>
        <family val="2"/>
        <charset val="238"/>
        <scheme val="minor"/>
      </rPr>
      <t xml:space="preserve">, min. 30bit, jas min. 350 cd/m2, kontrast min. 1200:1.
Min.: HDMI 1.4, HDMI 2.0, VGA, USB, LAN, WiFi modul, integrované reproduktory.
Min.: široké pozorovací úhly, filtr modrého světla, odolné tvrzené sklo s ochranou proti poškrábání.
Min. 20 dotyků zároveň.
Operační systém Android, funkce bezdrátového sdílení obsahu (iMirror, ScreenShare), integrované cloudové řešení se snadným přístupem ke službám Google Disk a Microsoft OneDrive.
Kompatibilní Integrovaný slot-in počítač (konfigurace min. 8GB DDR4, 128GB SSD, 802.11ac WiFi, 1x HDMI, 1x DisplayPort, 1x VGA, 1x USB 3.0, 1x Gigabit Ethernet, OS Windows 10 Pro).
Maximální rozměry displeje 2000 mm (šířka) x 1200 mm (výška) x 100 mm (hloubka).
</t>
    </r>
    <r>
      <rPr>
        <b/>
        <sz val="11"/>
        <color theme="1"/>
        <rFont val="Calibri"/>
        <family val="2"/>
        <charset val="238"/>
        <scheme val="minor"/>
      </rPr>
      <t>Tabule č.1 (1 ks)</t>
    </r>
    <r>
      <rPr>
        <sz val="11"/>
        <color theme="1"/>
        <rFont val="Calibri"/>
        <family val="2"/>
        <charset val="238"/>
        <scheme val="minor"/>
      </rPr>
      <t xml:space="preserve">: min. rozměr 400 cm (šířka) x 120 cm (výška), magnetický bílý keramický povrch pro popis mazatelnými fixy, polička, bílý hliníkový rám, záruka na povrch tabule min. 25 let.
</t>
    </r>
    <r>
      <rPr>
        <b/>
        <sz val="11"/>
        <color theme="1"/>
        <rFont val="Calibri"/>
        <family val="2"/>
        <charset val="238"/>
        <scheme val="minor"/>
      </rPr>
      <t>Tabule č.2 (2 ks)</t>
    </r>
    <r>
      <rPr>
        <sz val="11"/>
        <color theme="1"/>
        <rFont val="Calibri"/>
        <family val="2"/>
        <charset val="238"/>
        <scheme val="minor"/>
      </rPr>
      <t xml:space="preserve">: min. rozměr 90 cm (šířka) x 120 cm (výška), magnetický bílý keramický povrch pro popis mazatelnými fixy, polička, bílý hliníkový rám, záruka na povrch tabule min. 25 let.
</t>
    </r>
    <r>
      <rPr>
        <b/>
        <sz val="11"/>
        <color theme="1"/>
        <rFont val="Calibri"/>
        <family val="2"/>
        <charset val="238"/>
        <scheme val="minor"/>
      </rPr>
      <t>Pylonový zvedací systém:</t>
    </r>
    <r>
      <rPr>
        <sz val="11"/>
        <color theme="1"/>
        <rFont val="Calibri"/>
        <family val="2"/>
        <charset val="238"/>
        <scheme val="minor"/>
      </rPr>
      <t xml:space="preserve"> min. výška 320 cm, včetně konstrukce pro uchycení 1 ks tabule č.1, 2 ks tabule č.2 a dotykového displeje včetně madla pro jejich nezávislou změnu výšky a bezpečnou manipulaci, součástí systému je i zámek pro zajištění pozice tabule č.1 před dotykovým displejem, tabule č.2 jsou umístěny po stranách dotykového displeje (displej je na středu rámové konstrukce).
</t>
    </r>
    <r>
      <rPr>
        <u/>
        <sz val="11"/>
        <color theme="1"/>
        <rFont val="Calibri"/>
        <family val="2"/>
        <charset val="238"/>
        <scheme val="minor"/>
      </rPr>
      <t>Součástí dodávky je</t>
    </r>
    <r>
      <rPr>
        <sz val="11"/>
        <color theme="1"/>
        <rFont val="Calibri"/>
        <family val="2"/>
        <charset val="238"/>
        <scheme val="minor"/>
      </rPr>
      <t xml:space="preserve"> kompletní signálová kabeláž (HDMI, USB, UTP, napájení, včetně potřebných prvků pro zajištění propojení, elektroinstalačního, spojovacího a krycího materiálu) v délce min. 20 m, montáž včetně propojení s počítačem, oživení, zaškolení zaměstnanců (cca 5 osob).</t>
    </r>
  </si>
  <si>
    <r>
      <t xml:space="preserve">Set dotykového displeje a tabule na pylonovém zvedacím systému.
</t>
    </r>
    <r>
      <rPr>
        <b/>
        <sz val="11"/>
        <color theme="1"/>
        <rFont val="Calibri"/>
        <family val="2"/>
        <charset val="238"/>
        <scheme val="minor"/>
      </rPr>
      <t>Dotykový displej</t>
    </r>
    <r>
      <rPr>
        <sz val="11"/>
        <color theme="1"/>
        <rFont val="Calibri"/>
        <family val="2"/>
        <charset val="238"/>
        <scheme val="minor"/>
      </rPr>
      <t xml:space="preserve">: min. úhlopříčka 75", rozlišení 4K min. 3840 × 2160 bodů, </t>
    </r>
    <r>
      <rPr>
        <sz val="11"/>
        <rFont val="Calibri"/>
        <family val="2"/>
        <charset val="238"/>
        <scheme val="minor"/>
      </rPr>
      <t>doba odezvy max. 8 ms</t>
    </r>
    <r>
      <rPr>
        <sz val="11"/>
        <color theme="1"/>
        <rFont val="Calibri"/>
        <family val="2"/>
        <charset val="238"/>
        <scheme val="minor"/>
      </rPr>
      <t xml:space="preserve">, min. 30bit, jas min. 350 cd/m2, kontrast min. 1200:1.
Min.: HDMI 1.4, HDMI 2.0, VGA, USB, LAN, integrované reproduktory.
Široké pozorovací úhly, filtr modrého světla, odolné tvrzené sklo s ochranou proti poškrábání.
Min. 20 dotyků zároveň.
Operační systém Android, funkce bezdrátového sdílení obsahu (iMirror, ScreenShare), integrované cloudové řešení se snadným přístupem ke službám Google Disk a Microsoft OneDrive.
Kompatibilní integrovaný slot-in počítač (konfigurace min. 8GB DDR4, 128GB SSD, 802.11ac WiFi, 1x HDMI, 1x DisplayPort, 1x VGA, 1x USB 3.0, 1x Gigabit Ethernet, OS Windows 10 Pro).
Maximální rozměry displeje 1800 mm (šířka) x 1100 mm (výška) x 100 mm (hloubka).
</t>
    </r>
    <r>
      <rPr>
        <b/>
        <sz val="11"/>
        <color theme="1"/>
        <rFont val="Calibri"/>
        <family val="2"/>
        <charset val="238"/>
        <scheme val="minor"/>
      </rPr>
      <t>Pylonový zvedací systém</t>
    </r>
    <r>
      <rPr>
        <sz val="11"/>
        <color theme="1"/>
        <rFont val="Calibri"/>
        <family val="2"/>
        <charset val="238"/>
        <scheme val="minor"/>
      </rPr>
      <t xml:space="preserve">: min. výška 320 cm, včetně konstrukce pro uchycení tabule 240 x 120 cm a dotykového displeje včetně madla pro jejich nezávislou změnu výšky a bezpečnou manipulaci, součástí systému je i zámek pro zajištění pozice tabule před dotykovým displejem (displej je na středu rámové konstrukce).
</t>
    </r>
    <r>
      <rPr>
        <b/>
        <sz val="11"/>
        <color theme="1"/>
        <rFont val="Calibri"/>
        <family val="2"/>
        <charset val="238"/>
        <scheme val="minor"/>
      </rPr>
      <t>Tabule</t>
    </r>
    <r>
      <rPr>
        <sz val="11"/>
        <color theme="1"/>
        <rFont val="Calibri"/>
        <family val="2"/>
        <charset val="238"/>
        <scheme val="minor"/>
      </rPr>
      <t xml:space="preserve">: min. rozměr 240 x 120 cm, magnetický bílý keramický povrch pro popis za sucha mazatelnými fixy, polička, bílý hliníkový rám, záruka na povrch tabule min. 25 let.
</t>
    </r>
    <r>
      <rPr>
        <u/>
        <sz val="11"/>
        <color theme="1"/>
        <rFont val="Calibri"/>
        <family val="2"/>
        <charset val="238"/>
        <scheme val="minor"/>
      </rPr>
      <t xml:space="preserve">
Součástí dodávky je</t>
    </r>
    <r>
      <rPr>
        <sz val="11"/>
        <color theme="1"/>
        <rFont val="Calibri"/>
        <family val="2"/>
        <charset val="238"/>
        <scheme val="minor"/>
      </rPr>
      <t xml:space="preserve"> kompletní signálová kabeláž (HDMI, USB, UTP, napájení, včetně potřebných prvků pro zajištění propojení, elektroinstalačního, spojovacího a krycího materiálu) v délce min. 20 m, montáž včetně propojení s počítačem, oživení, zaškolení zaměstnanců (cca 5 osob).</t>
    </r>
  </si>
  <si>
    <r>
      <rPr>
        <b/>
        <sz val="11"/>
        <color theme="1"/>
        <rFont val="Calibri"/>
        <family val="2"/>
        <charset val="238"/>
        <scheme val="minor"/>
      </rPr>
      <t>Kompatibilní s položkou č. 11 Řídící systém.
Zesilovač</t>
    </r>
    <r>
      <rPr>
        <sz val="11"/>
        <color theme="1"/>
        <rFont val="Calibri"/>
        <family val="2"/>
        <charset val="238"/>
        <scheme val="minor"/>
      </rPr>
      <t xml:space="preserve">: min. čtyřkanálový, 4 x 120 W / 8 Ohm, vstupy combo XLR / jack 6.3mm.
</t>
    </r>
    <r>
      <rPr>
        <b/>
        <sz val="11"/>
        <color theme="1"/>
        <rFont val="Calibri"/>
        <family val="2"/>
        <charset val="238"/>
        <scheme val="minor"/>
      </rPr>
      <t>Reproduktor 4 ks</t>
    </r>
    <r>
      <rPr>
        <sz val="11"/>
        <color theme="1"/>
        <rFont val="Calibri"/>
        <family val="2"/>
        <charset val="238"/>
        <scheme val="minor"/>
      </rPr>
      <t xml:space="preserve">: min. dvoupásmový, bass reflex, RMS výkon min. 100W, citlivost min. 85dB, impedance min. 8 Ohm, maximální rozměry 350mm x 250mm x 200mm, součástí dodávky jsou kompatibilní držáky.
</t>
    </r>
    <r>
      <rPr>
        <b/>
        <sz val="11"/>
        <color theme="1"/>
        <rFont val="Calibri"/>
        <family val="2"/>
        <charset val="238"/>
        <scheme val="minor"/>
      </rPr>
      <t xml:space="preserve">
Mikrofon</t>
    </r>
    <r>
      <rPr>
        <sz val="11"/>
        <color theme="1"/>
        <rFont val="Calibri"/>
        <family val="2"/>
        <charset val="238"/>
        <scheme val="minor"/>
      </rPr>
      <t xml:space="preserve">: bezdrátový set mikrofonu, min. 16 volitelných kanálů, výstup 1x mono jack 6.3 mm, maximální rozměry přijímače 200 x 50 x 120 mm.
</t>
    </r>
    <r>
      <rPr>
        <u/>
        <sz val="11"/>
        <color theme="1"/>
        <rFont val="Calibri"/>
        <family val="2"/>
        <charset val="238"/>
        <scheme val="minor"/>
      </rPr>
      <t xml:space="preserve">
Součástí dodávky je</t>
    </r>
    <r>
      <rPr>
        <sz val="11"/>
        <color theme="1"/>
        <rFont val="Calibri"/>
        <family val="2"/>
        <charset val="238"/>
        <scheme val="minor"/>
      </rPr>
      <t xml:space="preserve"> veškerá potřebná kabeláž a materiál pro zajištění požadované funkčnosti, montáž, oživení, 36 měsíců záruka formou onsite swap (výměna za fungující identický nebo lepší produkt) s garantovaným nástupem technika do 48 hodin od nahlášení závady.
</t>
    </r>
    <r>
      <rPr>
        <u/>
        <sz val="11"/>
        <color theme="1"/>
        <rFont val="Calibri"/>
        <family val="2"/>
        <charset val="238"/>
        <scheme val="minor"/>
      </rPr>
      <t>Součástí dodávky je</t>
    </r>
    <r>
      <rPr>
        <sz val="11"/>
        <color theme="1"/>
        <rFont val="Calibri"/>
        <family val="2"/>
        <charset val="238"/>
        <scheme val="minor"/>
      </rPr>
      <t xml:space="preserve"> kompletní audio signálová kabeláž (průřez min. 2.5mm) v délce min. 120 m včetně potřebného elektroinstalačního, spojovacího a krycího materiálu, skryté vedení kabeláže k reproduktorům (bez použití např. UH lišt), montáž včetně propojení jednotlivých prvků audiosystému, oživení.</t>
    </r>
  </si>
  <si>
    <r>
      <rPr>
        <b/>
        <sz val="11"/>
        <color theme="1"/>
        <rFont val="Calibri"/>
        <family val="2"/>
        <charset val="238"/>
        <scheme val="minor"/>
      </rPr>
      <t>Kompatibilní s položkou č. 11 Řídící systém.</t>
    </r>
    <r>
      <rPr>
        <sz val="11"/>
        <color theme="1"/>
        <rFont val="Calibri"/>
        <family val="2"/>
        <charset val="238"/>
        <scheme val="minor"/>
      </rPr>
      <t xml:space="preserve">
Min. 25x optický zoom, obraz min. 3MPx (2048x1536px), IP ovládání, microSD slot (možnost záznamu na microSD kartu), chytrý autotracking (sledování přednášejícího), autofocus, možnost ukládání na FTP, přímý streaming, komprese H.265, protokol RTSP, 1x RJ45, 1x BNC výstup, napájení 24V, PoE.
</t>
    </r>
    <r>
      <rPr>
        <u/>
        <sz val="11"/>
        <color theme="1"/>
        <rFont val="Calibri"/>
        <family val="2"/>
        <charset val="238"/>
        <scheme val="minor"/>
      </rPr>
      <t>Součástí dodávky je</t>
    </r>
    <r>
      <rPr>
        <sz val="11"/>
        <color theme="1"/>
        <rFont val="Calibri"/>
        <family val="2"/>
        <charset val="238"/>
        <scheme val="minor"/>
      </rPr>
      <t xml:space="preserve"> veškerá potřebná kabeláž a materiál pro zajištění požadované funkčnosti, montáž, oživení.</t>
    </r>
  </si>
  <si>
    <r>
      <rPr>
        <b/>
        <sz val="11"/>
        <color theme="1"/>
        <rFont val="Calibri"/>
        <family val="2"/>
        <charset val="238"/>
        <scheme val="minor"/>
      </rPr>
      <t>Kompatibilní s položkou č. 9 PTZ kamera.</t>
    </r>
    <r>
      <rPr>
        <sz val="11"/>
        <color theme="1"/>
        <rFont val="Calibri"/>
        <family val="2"/>
        <charset val="238"/>
        <scheme val="minor"/>
      </rPr>
      <t xml:space="preserve">
Odolné provedení, chrání celé tělo zařízení, instalační otvor pro kabeláž, nebrání snímání obrazu v úhlu min. 150° horizontálně, bez ostrých hran.
Rozměry max. 1200 mm (výška) x 500 mm (šířka) x 500 mm (hloubka).
Pevné ukotvení ke konstrukci v místě určení.
</t>
    </r>
    <r>
      <rPr>
        <u/>
        <sz val="11"/>
        <color theme="1"/>
        <rFont val="Calibri"/>
        <family val="2"/>
        <charset val="238"/>
        <scheme val="minor"/>
      </rPr>
      <t>Součástí dodávky je</t>
    </r>
    <r>
      <rPr>
        <sz val="11"/>
        <color theme="1"/>
        <rFont val="Calibri"/>
        <family val="2"/>
        <charset val="238"/>
        <scheme val="minor"/>
      </rPr>
      <t xml:space="preserve"> kompletní montáž na místo určení.</t>
    </r>
  </si>
  <si>
    <r>
      <t xml:space="preserve">Záruka 36 měsíců formou onsite swap (výměna za fungující identický nebo lepší produkt) s garantovaným nástupem technika </t>
    </r>
    <r>
      <rPr>
        <b/>
        <sz val="11"/>
        <color theme="1"/>
        <rFont val="Calibri"/>
        <family val="2"/>
        <charset val="238"/>
        <scheme val="minor"/>
      </rPr>
      <t>do 72 hodi</t>
    </r>
    <r>
      <rPr>
        <sz val="11"/>
        <color theme="1"/>
        <rFont val="Calibri"/>
        <family val="2"/>
        <charset val="238"/>
        <scheme val="minor"/>
      </rPr>
      <t xml:space="preserve">n od nahlášení závady.
Včetně montáže a propojení jednotlivých prvků s počítačem,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</si>
  <si>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hodin</t>
    </r>
    <r>
      <rPr>
        <sz val="11"/>
        <color theme="1"/>
        <rFont val="Calibri"/>
        <family val="2"/>
        <charset val="238"/>
        <scheme val="minor"/>
      </rPr>
      <t xml:space="preserve"> od nahlášení závady.
Včetně montáže a propojení jednotlivých prvků s počítačem,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</si>
  <si>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hodin</t>
    </r>
    <r>
      <rPr>
        <sz val="11"/>
        <color theme="1"/>
        <rFont val="Calibri"/>
        <family val="2"/>
        <charset val="238"/>
        <scheme val="minor"/>
      </rPr>
      <t xml:space="preserve"> od nahlášení závady.
U tabule záruka na povrch tabule min. 25 let.
Včetně montáže a propojení s počítačem,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</si>
  <si>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t>
    </r>
    <r>
      <rPr>
        <sz val="11"/>
        <color theme="1"/>
        <rFont val="Calibri"/>
        <family val="2"/>
        <charset val="238"/>
        <scheme val="minor"/>
      </rPr>
      <t xml:space="preserve">n od nahlášení závady.
U tabule č.1 i č.2 záruka na povrch tabule min. 25 let.
Včetně montáže a propojení s počítačem,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</si>
  <si>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hodin</t>
    </r>
    <r>
      <rPr>
        <sz val="11"/>
        <color theme="1"/>
        <rFont val="Calibri"/>
        <family val="2"/>
        <charset val="238"/>
        <scheme val="minor"/>
      </rPr>
      <t xml:space="preserve"> od nahlášení závady.
Včetně montáže a přípravy na propojení dotykového displeje na mobilním stojanu k jiným zařízením,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</si>
  <si>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hodin</t>
    </r>
    <r>
      <rPr>
        <sz val="11"/>
        <color theme="1"/>
        <rFont val="Calibri"/>
        <family val="2"/>
        <charset val="238"/>
        <scheme val="minor"/>
      </rPr>
      <t xml:space="preserve"> od nahlášení závady.
Včetně montáže a propojení s počítačem, oživení, zaškolení zaměstnanců (cca 5 osob).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</si>
  <si>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72 hodin</t>
    </r>
    <r>
      <rPr>
        <sz val="11"/>
        <color theme="1"/>
        <rFont val="Calibri"/>
        <family val="2"/>
        <charset val="238"/>
        <scheme val="minor"/>
      </rPr>
      <t xml:space="preserve"> od nahlášení závady.
Součástí dodávky je veškerá potřebná kabeláž a materiál pro zajištění požadované funkčnosti, montáž, oživení.
</t>
    </r>
    <r>
      <rPr>
        <b/>
        <sz val="11"/>
        <color rgb="FFFF0000"/>
        <rFont val="Calibri"/>
        <family val="2"/>
        <charset val="238"/>
        <scheme val="minor"/>
      </rPr>
      <t>Požadována prohlídka místa plnění!
 Sraz uchazečů na vrátnici v budově FZS, Husova 11, Plzeň v termínu:
29.4.2020 ve 13:00</t>
    </r>
  </si>
  <si>
    <r>
      <rPr>
        <sz val="11"/>
        <rFont val="Calibri"/>
        <family val="2"/>
        <charset val="238"/>
        <scheme val="minor"/>
      </rPr>
      <t>Součástí dodávky je kompletní montáž na místo určení.</t>
    </r>
    <r>
      <rPr>
        <b/>
        <sz val="11"/>
        <color rgb="FFFF0000"/>
        <rFont val="Calibri"/>
        <family val="2"/>
        <charset val="238"/>
        <scheme val="minor"/>
      </rPr>
      <t xml:space="preserve">
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</si>
  <si>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 xml:space="preserve">do 72 hodin </t>
    </r>
    <r>
      <rPr>
        <sz val="11"/>
        <color theme="1"/>
        <rFont val="Calibri"/>
        <family val="2"/>
        <charset val="238"/>
        <scheme val="minor"/>
      </rPr>
      <t xml:space="preserve">od nahlášení závady.
Součástí dodávky řídícího systému je veškerá potřebná kabeláž a materiál pro zajištění požadované funkčnosti, montáž včetně instalace potřebné kabeláže, programování, oživení, základní zaškolení uživatelů a uživatelská podpora v délce 36 měsíců nebo 20 hodin práce školícího technika celkem (co nastane dříve).
</t>
    </r>
    <r>
      <rPr>
        <b/>
        <sz val="11"/>
        <color rgb="FFFF0000"/>
        <rFont val="Calibri"/>
        <family val="2"/>
        <charset val="238"/>
        <scheme val="minor"/>
      </rPr>
      <t>Požadována prohlídka místa plnění!
 Sraz uchazečů na vrátnici v budově FZS, Husova 11, Plzeň v termínu:
29.4.2020 ve 13:00</t>
    </r>
  </si>
  <si>
    <r>
      <t>Záruka 36 měsíců formou onsite swap (výměna za fungující identický nebo lepší produkt) s garantovaným nástupem technika</t>
    </r>
    <r>
      <rPr>
        <b/>
        <sz val="11"/>
        <color theme="1"/>
        <rFont val="Calibri"/>
        <family val="2"/>
        <charset val="238"/>
        <scheme val="minor"/>
      </rPr>
      <t xml:space="preserve"> do 72 hodin</t>
    </r>
    <r>
      <rPr>
        <sz val="11"/>
        <color theme="1"/>
        <rFont val="Calibri"/>
        <family val="2"/>
        <charset val="238"/>
        <scheme val="minor"/>
      </rPr>
      <t xml:space="preserve"> od nahlášení závady.
Včetně veškeré potřebné kabeláže a materiálu pro zajištění požadované funkčnosti, kompletace systému, programování, oživení, základní zaškolení uživatelů a uživatelská podpora v délce 36 měsíců nebo 30 hodin práce školícího technika celkem (co nastane dříve).
</t>
    </r>
    <r>
      <rPr>
        <b/>
        <sz val="11"/>
        <color rgb="FFFF0000"/>
        <rFont val="Calibri"/>
        <family val="2"/>
        <charset val="238"/>
        <scheme val="minor"/>
      </rPr>
      <t>Požadována prohlídka místa plnění!
 Sraz uchazečů na vrátnici v budově FZS, Husova 11, Plzeň v termínu:
29.4.2020 ve 13:00</t>
    </r>
  </si>
  <si>
    <r>
      <t xml:space="preserve">Záruka 36 měsíců formou onsite swap (výměna za fungující identický nebo lepší produkt) s garantovaným nástupem technika </t>
    </r>
    <r>
      <rPr>
        <b/>
        <sz val="11"/>
        <color theme="1"/>
        <rFont val="Calibri"/>
        <family val="2"/>
        <charset val="238"/>
        <scheme val="minor"/>
      </rPr>
      <t>do 48 hodin</t>
    </r>
    <r>
      <rPr>
        <sz val="11"/>
        <color theme="1"/>
        <rFont val="Calibri"/>
        <family val="2"/>
        <charset val="238"/>
        <scheme val="minor"/>
      </rPr>
      <t xml:space="preserve"> od nahlášení závady.
Včetně potřebné kabeláže a materiálu pro zajištění požadované funkčnosti, montáže, oživení, audio signálové kabeláže (průřez min. 2.5mm) v délce min. 120 m včetně potřebného elektroinstalačního, spojovacího a krycího materiálu, skryté vedení kabeláže k reproduktorům (bez použití např. UH lišt), montáž včetně propojení jednotlivých prvků audiosystému, oživení.
</t>
    </r>
    <r>
      <rPr>
        <b/>
        <sz val="11"/>
        <color rgb="FFFF0000"/>
        <rFont val="Calibri"/>
        <family val="2"/>
        <charset val="238"/>
        <scheme val="minor"/>
      </rPr>
      <t>Požadována prohlídka místa plnění!
 Sraz uchazečů na vrátnici v budově FZS, Husova 11, Plzeň v termínu:
29.4.2020 ve 13:00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</si>
</sst>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0"/>
      <name val="Arial"/>
      <family val="2"/>
      <charset val="238"/>
    </font>
    <font>
      <u/>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right/>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2" fillId="0" borderId="0"/>
    <xf numFmtId="0" fontId="13" fillId="0" borderId="0"/>
  </cellStyleXfs>
  <cellXfs count="118">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6"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21" xfId="0" applyNumberFormat="1" applyFont="1" applyFill="1" applyBorder="1" applyAlignment="1" applyProtection="1">
      <alignment horizontal="left" vertical="center" wrapText="1" indent="1"/>
      <protection locked="0"/>
    </xf>
    <xf numFmtId="164" fontId="6" fillId="2" borderId="16"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5" fillId="5" borderId="0" xfId="0" applyNumberFormat="1" applyFont="1" applyFill="1" applyAlignment="1" applyProtection="1">
      <alignment horizontal="left"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21" xfId="0" applyFon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9" fillId="4" borderId="9" xfId="0" applyNumberFormat="1" applyFon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22"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3">
    <cellStyle name="Excel Built-in Normal" xfId="2"/>
    <cellStyle name="Normální" xfId="0" builtinId="0"/>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1"/>
  <sheetViews>
    <sheetView tabSelected="1" zoomScale="50" zoomScaleNormal="50" workbookViewId="0">
      <selection activeCell="K8" sqref="K8"/>
    </sheetView>
  </sheetViews>
  <sheetFormatPr defaultRowHeight="14.4" x14ac:dyDescent="0.3"/>
  <cols>
    <col min="1" max="1" width="1.44140625" style="70" customWidth="1"/>
    <col min="2" max="2" width="5.6640625" style="70" customWidth="1"/>
    <col min="3" max="3" width="37.88671875" style="106" customWidth="1"/>
    <col min="4" max="4" width="9.6640625" style="116" customWidth="1"/>
    <col min="5" max="5" width="9" style="117" customWidth="1"/>
    <col min="6" max="6" width="134.88671875" style="106" customWidth="1"/>
    <col min="7" max="7" width="31.6640625" style="106" customWidth="1"/>
    <col min="8" max="8" width="21.44140625" style="106" customWidth="1"/>
    <col min="9" max="9" width="19" style="106" customWidth="1"/>
    <col min="10" max="10" width="22.88671875" style="70" customWidth="1"/>
    <col min="11" max="11" width="68.5546875" style="70" customWidth="1"/>
    <col min="12" max="12" width="27" style="70" customWidth="1"/>
    <col min="13" max="13" width="30.109375" style="70" customWidth="1"/>
    <col min="14" max="14" width="38.88671875" style="106" customWidth="1"/>
    <col min="15" max="15" width="23.88671875" style="106" hidden="1" customWidth="1"/>
    <col min="16" max="16" width="24" style="70" customWidth="1"/>
    <col min="17" max="17" width="29.44140625" style="70" customWidth="1"/>
    <col min="18" max="18" width="21.6640625" style="70" customWidth="1"/>
    <col min="19" max="19" width="19.88671875" style="70" customWidth="1"/>
    <col min="20" max="20" width="27.44140625" style="70" hidden="1" customWidth="1"/>
    <col min="21" max="21" width="45.109375" style="96" customWidth="1"/>
    <col min="22" max="16384" width="8.88671875" style="70"/>
  </cols>
  <sheetData>
    <row r="1" spans="1:21" s="11" customFormat="1" ht="18.75" customHeight="1" x14ac:dyDescent="0.3">
      <c r="B1" s="45" t="s">
        <v>35</v>
      </c>
      <c r="C1" s="45"/>
      <c r="D1" s="45"/>
      <c r="E1" s="9"/>
      <c r="F1" s="10"/>
      <c r="G1" s="10"/>
      <c r="I1" s="12"/>
      <c r="N1" s="10"/>
      <c r="O1" s="10"/>
      <c r="P1" s="46"/>
      <c r="Q1" s="44" t="s">
        <v>36</v>
      </c>
      <c r="R1" s="44"/>
      <c r="S1" s="44"/>
      <c r="T1" s="47"/>
      <c r="U1" s="48"/>
    </row>
    <row r="2" spans="1:21" s="11" customFormat="1" ht="18.75" customHeight="1" x14ac:dyDescent="0.3">
      <c r="B2" s="8"/>
      <c r="C2" s="49"/>
      <c r="D2" s="8"/>
      <c r="E2" s="9"/>
      <c r="F2" s="10"/>
      <c r="G2" s="10"/>
      <c r="I2" s="12"/>
      <c r="N2" s="10"/>
      <c r="O2" s="10"/>
      <c r="P2" s="50"/>
      <c r="Q2" s="50"/>
      <c r="S2" s="50"/>
      <c r="T2" s="47"/>
      <c r="U2" s="48"/>
    </row>
    <row r="3" spans="1:21" s="11" customFormat="1" ht="19.95" customHeight="1" x14ac:dyDescent="0.3">
      <c r="B3" s="51"/>
      <c r="C3" s="52" t="s">
        <v>8</v>
      </c>
      <c r="D3" s="53"/>
      <c r="E3" s="53"/>
      <c r="F3" s="53"/>
      <c r="G3" s="54"/>
      <c r="H3" s="54"/>
      <c r="I3" s="54"/>
      <c r="J3" s="54"/>
      <c r="K3" s="54"/>
      <c r="L3" s="54"/>
      <c r="M3" s="50"/>
      <c r="N3" s="55"/>
      <c r="O3" s="55"/>
      <c r="P3" s="50"/>
      <c r="Q3" s="50"/>
      <c r="S3" s="50"/>
      <c r="U3" s="55"/>
    </row>
    <row r="4" spans="1:21" s="11" customFormat="1" ht="19.95" customHeight="1" thickBot="1" x14ac:dyDescent="0.35">
      <c r="B4" s="56"/>
      <c r="C4" s="57" t="s">
        <v>16</v>
      </c>
      <c r="D4" s="53"/>
      <c r="E4" s="53"/>
      <c r="F4" s="53"/>
      <c r="G4" s="53"/>
      <c r="H4" s="50"/>
      <c r="I4" s="50"/>
      <c r="J4" s="50"/>
      <c r="K4" s="50"/>
      <c r="L4" s="50"/>
      <c r="M4" s="50"/>
      <c r="N4" s="10"/>
      <c r="O4" s="10"/>
      <c r="P4" s="50"/>
      <c r="Q4" s="50"/>
      <c r="S4" s="50"/>
      <c r="U4" s="55"/>
    </row>
    <row r="5" spans="1:21" s="11" customFormat="1" ht="34.5" customHeight="1" thickBot="1" x14ac:dyDescent="0.35">
      <c r="B5" s="13"/>
      <c r="C5" s="14"/>
      <c r="D5" s="15"/>
      <c r="E5" s="15"/>
      <c r="F5" s="10"/>
      <c r="G5" s="18" t="s">
        <v>15</v>
      </c>
      <c r="H5" s="10"/>
      <c r="I5" s="10"/>
      <c r="N5" s="10"/>
      <c r="O5" s="16"/>
      <c r="Q5" s="18" t="s">
        <v>15</v>
      </c>
      <c r="U5" s="58"/>
    </row>
    <row r="6" spans="1:21" s="11" customFormat="1" ht="85.5" customHeight="1" thickTop="1" thickBot="1" x14ac:dyDescent="0.35">
      <c r="B6" s="17" t="s">
        <v>1</v>
      </c>
      <c r="C6" s="32" t="s">
        <v>37</v>
      </c>
      <c r="D6" s="32" t="s">
        <v>0</v>
      </c>
      <c r="E6" s="32" t="s">
        <v>38</v>
      </c>
      <c r="F6" s="32" t="s">
        <v>39</v>
      </c>
      <c r="G6" s="29" t="s">
        <v>2</v>
      </c>
      <c r="H6" s="32" t="s">
        <v>40</v>
      </c>
      <c r="I6" s="32" t="s">
        <v>41</v>
      </c>
      <c r="J6" s="32" t="s">
        <v>42</v>
      </c>
      <c r="K6" s="32" t="s">
        <v>43</v>
      </c>
      <c r="L6" s="39" t="s">
        <v>44</v>
      </c>
      <c r="M6" s="39" t="s">
        <v>45</v>
      </c>
      <c r="N6" s="32" t="s">
        <v>46</v>
      </c>
      <c r="O6" s="32" t="s">
        <v>47</v>
      </c>
      <c r="P6" s="32" t="s">
        <v>13</v>
      </c>
      <c r="Q6" s="28" t="s">
        <v>11</v>
      </c>
      <c r="R6" s="39" t="s">
        <v>12</v>
      </c>
      <c r="S6" s="39" t="s">
        <v>9</v>
      </c>
      <c r="T6" s="32" t="s">
        <v>59</v>
      </c>
      <c r="U6" s="32" t="s">
        <v>60</v>
      </c>
    </row>
    <row r="7" spans="1:21" ht="232.5" customHeight="1" thickTop="1" x14ac:dyDescent="0.3">
      <c r="A7" s="59"/>
      <c r="B7" s="60">
        <v>1</v>
      </c>
      <c r="C7" s="61" t="s">
        <v>19</v>
      </c>
      <c r="D7" s="62">
        <v>1</v>
      </c>
      <c r="E7" s="63" t="s">
        <v>20</v>
      </c>
      <c r="F7" s="64" t="s">
        <v>64</v>
      </c>
      <c r="G7" s="34"/>
      <c r="H7" s="65" t="s">
        <v>49</v>
      </c>
      <c r="I7" s="66" t="s">
        <v>21</v>
      </c>
      <c r="J7" s="65"/>
      <c r="K7" s="67" t="s">
        <v>77</v>
      </c>
      <c r="L7" s="65" t="s">
        <v>48</v>
      </c>
      <c r="M7" s="68" t="s">
        <v>50</v>
      </c>
      <c r="N7" s="68" t="s">
        <v>70</v>
      </c>
      <c r="O7" s="1">
        <f t="shared" ref="O7:O19" si="0">D7*P7</f>
        <v>72000</v>
      </c>
      <c r="P7" s="20">
        <v>72000</v>
      </c>
      <c r="Q7" s="35"/>
      <c r="R7" s="36">
        <f t="shared" ref="R7:R19" si="1">D7*Q7</f>
        <v>0</v>
      </c>
      <c r="S7" s="24" t="str">
        <f>IF(ISNUMBER(Q7), IF(Q7&gt;P7,"NEVYHOVUJE","VYHOVUJE")," ")</f>
        <v xml:space="preserve"> </v>
      </c>
      <c r="T7" s="69" t="s">
        <v>61</v>
      </c>
      <c r="U7" s="68" t="s">
        <v>4</v>
      </c>
    </row>
    <row r="8" spans="1:21" ht="223.5" customHeight="1" x14ac:dyDescent="0.3">
      <c r="B8" s="71">
        <v>2</v>
      </c>
      <c r="C8" s="72" t="s">
        <v>22</v>
      </c>
      <c r="D8" s="73">
        <v>2</v>
      </c>
      <c r="E8" s="74" t="s">
        <v>20</v>
      </c>
      <c r="F8" s="75" t="s">
        <v>65</v>
      </c>
      <c r="G8" s="19"/>
      <c r="H8" s="76"/>
      <c r="I8" s="77"/>
      <c r="J8" s="76"/>
      <c r="K8" s="74" t="s">
        <v>78</v>
      </c>
      <c r="L8" s="76"/>
      <c r="M8" s="78" t="s">
        <v>48</v>
      </c>
      <c r="N8" s="79" t="s">
        <v>51</v>
      </c>
      <c r="O8" s="2">
        <f t="shared" si="0"/>
        <v>120000</v>
      </c>
      <c r="P8" s="21">
        <v>60000</v>
      </c>
      <c r="Q8" s="23"/>
      <c r="R8" s="27">
        <f t="shared" si="1"/>
        <v>0</v>
      </c>
      <c r="S8" s="25" t="str">
        <f t="shared" ref="S8:S19" si="2">IF(ISNUMBER(Q8), IF(Q8&gt;P8,"NEVYHOVUJE","VYHOVUJE")," ")</f>
        <v xml:space="preserve"> </v>
      </c>
      <c r="T8" s="80"/>
      <c r="U8" s="79" t="s">
        <v>4</v>
      </c>
    </row>
    <row r="9" spans="1:21" ht="373.5" customHeight="1" x14ac:dyDescent="0.3">
      <c r="B9" s="71">
        <v>3</v>
      </c>
      <c r="C9" s="72" t="s">
        <v>23</v>
      </c>
      <c r="D9" s="73">
        <v>1</v>
      </c>
      <c r="E9" s="74" t="s">
        <v>20</v>
      </c>
      <c r="F9" s="75" t="s">
        <v>73</v>
      </c>
      <c r="G9" s="19"/>
      <c r="H9" s="76"/>
      <c r="I9" s="77"/>
      <c r="J9" s="76"/>
      <c r="K9" s="74" t="s">
        <v>79</v>
      </c>
      <c r="L9" s="76"/>
      <c r="M9" s="76"/>
      <c r="N9" s="79" t="s">
        <v>52</v>
      </c>
      <c r="O9" s="2">
        <f t="shared" si="0"/>
        <v>160000</v>
      </c>
      <c r="P9" s="21">
        <v>160000</v>
      </c>
      <c r="Q9" s="23"/>
      <c r="R9" s="27">
        <f t="shared" si="1"/>
        <v>0</v>
      </c>
      <c r="S9" s="25" t="str">
        <f t="shared" si="2"/>
        <v xml:space="preserve"> </v>
      </c>
      <c r="T9" s="80"/>
      <c r="U9" s="79" t="s">
        <v>4</v>
      </c>
    </row>
    <row r="10" spans="1:21" ht="409.6" customHeight="1" x14ac:dyDescent="0.3">
      <c r="B10" s="71">
        <v>4</v>
      </c>
      <c r="C10" s="72" t="s">
        <v>24</v>
      </c>
      <c r="D10" s="73">
        <v>1</v>
      </c>
      <c r="E10" s="74" t="s">
        <v>20</v>
      </c>
      <c r="F10" s="75" t="s">
        <v>72</v>
      </c>
      <c r="G10" s="19"/>
      <c r="H10" s="76"/>
      <c r="I10" s="77"/>
      <c r="J10" s="76"/>
      <c r="K10" s="74" t="s">
        <v>80</v>
      </c>
      <c r="L10" s="76"/>
      <c r="M10" s="76"/>
      <c r="N10" s="79" t="s">
        <v>53</v>
      </c>
      <c r="O10" s="2">
        <f t="shared" si="0"/>
        <v>220000</v>
      </c>
      <c r="P10" s="21">
        <v>220000</v>
      </c>
      <c r="Q10" s="23"/>
      <c r="R10" s="27">
        <f t="shared" si="1"/>
        <v>0</v>
      </c>
      <c r="S10" s="25" t="str">
        <f t="shared" si="2"/>
        <v xml:space="preserve"> </v>
      </c>
      <c r="T10" s="80"/>
      <c r="U10" s="79" t="s">
        <v>4</v>
      </c>
    </row>
    <row r="11" spans="1:21" ht="339.75" customHeight="1" x14ac:dyDescent="0.3">
      <c r="B11" s="71">
        <v>5</v>
      </c>
      <c r="C11" s="72" t="s">
        <v>25</v>
      </c>
      <c r="D11" s="73">
        <v>1</v>
      </c>
      <c r="E11" s="74" t="s">
        <v>20</v>
      </c>
      <c r="F11" s="75" t="s">
        <v>62</v>
      </c>
      <c r="G11" s="19"/>
      <c r="H11" s="76"/>
      <c r="I11" s="77"/>
      <c r="J11" s="76"/>
      <c r="K11" s="74" t="s">
        <v>81</v>
      </c>
      <c r="L11" s="76"/>
      <c r="M11" s="81"/>
      <c r="N11" s="79" t="s">
        <v>54</v>
      </c>
      <c r="O11" s="2">
        <f t="shared" si="0"/>
        <v>76000</v>
      </c>
      <c r="P11" s="21">
        <v>76000</v>
      </c>
      <c r="Q11" s="23"/>
      <c r="R11" s="27">
        <f t="shared" si="1"/>
        <v>0</v>
      </c>
      <c r="S11" s="25" t="str">
        <f t="shared" si="2"/>
        <v xml:space="preserve"> </v>
      </c>
      <c r="T11" s="80"/>
      <c r="U11" s="79" t="s">
        <v>4</v>
      </c>
    </row>
    <row r="12" spans="1:21" ht="306" customHeight="1" x14ac:dyDescent="0.3">
      <c r="B12" s="71">
        <v>6</v>
      </c>
      <c r="C12" s="72" t="s">
        <v>26</v>
      </c>
      <c r="D12" s="73">
        <v>1</v>
      </c>
      <c r="E12" s="74" t="s">
        <v>20</v>
      </c>
      <c r="F12" s="75" t="s">
        <v>63</v>
      </c>
      <c r="G12" s="19"/>
      <c r="H12" s="76"/>
      <c r="I12" s="77"/>
      <c r="J12" s="76"/>
      <c r="K12" s="74" t="s">
        <v>82</v>
      </c>
      <c r="L12" s="76"/>
      <c r="M12" s="79" t="s">
        <v>55</v>
      </c>
      <c r="N12" s="79" t="s">
        <v>56</v>
      </c>
      <c r="O12" s="2">
        <f t="shared" si="0"/>
        <v>90000</v>
      </c>
      <c r="P12" s="21">
        <v>90000</v>
      </c>
      <c r="Q12" s="23"/>
      <c r="R12" s="27">
        <f t="shared" si="1"/>
        <v>0</v>
      </c>
      <c r="S12" s="25" t="str">
        <f t="shared" si="2"/>
        <v xml:space="preserve"> </v>
      </c>
      <c r="T12" s="80"/>
      <c r="U12" s="79" t="s">
        <v>4</v>
      </c>
    </row>
    <row r="13" spans="1:21" ht="222.75" customHeight="1" x14ac:dyDescent="0.3">
      <c r="B13" s="71">
        <v>7</v>
      </c>
      <c r="C13" s="72" t="s">
        <v>27</v>
      </c>
      <c r="D13" s="73">
        <v>1</v>
      </c>
      <c r="E13" s="74" t="s">
        <v>20</v>
      </c>
      <c r="F13" s="75" t="s">
        <v>66</v>
      </c>
      <c r="G13" s="19"/>
      <c r="H13" s="76"/>
      <c r="I13" s="77"/>
      <c r="J13" s="76"/>
      <c r="K13" s="74" t="s">
        <v>82</v>
      </c>
      <c r="L13" s="76"/>
      <c r="M13" s="78" t="s">
        <v>48</v>
      </c>
      <c r="N13" s="79" t="s">
        <v>71</v>
      </c>
      <c r="O13" s="2">
        <f t="shared" si="0"/>
        <v>57000</v>
      </c>
      <c r="P13" s="21">
        <v>57000</v>
      </c>
      <c r="Q13" s="23"/>
      <c r="R13" s="27">
        <f t="shared" si="1"/>
        <v>0</v>
      </c>
      <c r="S13" s="25" t="str">
        <f t="shared" si="2"/>
        <v xml:space="preserve"> </v>
      </c>
      <c r="T13" s="80"/>
      <c r="U13" s="79" t="s">
        <v>5</v>
      </c>
    </row>
    <row r="14" spans="1:21" ht="79.5" customHeight="1" x14ac:dyDescent="0.3">
      <c r="B14" s="71">
        <v>8</v>
      </c>
      <c r="C14" s="72" t="s">
        <v>28</v>
      </c>
      <c r="D14" s="73">
        <v>10</v>
      </c>
      <c r="E14" s="74" t="s">
        <v>20</v>
      </c>
      <c r="F14" s="75" t="s">
        <v>67</v>
      </c>
      <c r="G14" s="19"/>
      <c r="H14" s="76"/>
      <c r="I14" s="77"/>
      <c r="J14" s="76"/>
      <c r="K14" s="74"/>
      <c r="L14" s="76"/>
      <c r="M14" s="76"/>
      <c r="N14" s="79" t="s">
        <v>57</v>
      </c>
      <c r="O14" s="2">
        <f t="shared" si="0"/>
        <v>6000</v>
      </c>
      <c r="P14" s="21">
        <v>600</v>
      </c>
      <c r="Q14" s="23"/>
      <c r="R14" s="27">
        <f t="shared" si="1"/>
        <v>0</v>
      </c>
      <c r="S14" s="25" t="str">
        <f t="shared" si="2"/>
        <v xml:space="preserve"> </v>
      </c>
      <c r="T14" s="80"/>
      <c r="U14" s="79" t="s">
        <v>3</v>
      </c>
    </row>
    <row r="15" spans="1:21" ht="214.5" customHeight="1" x14ac:dyDescent="0.3">
      <c r="B15" s="71">
        <v>9</v>
      </c>
      <c r="C15" s="72" t="s">
        <v>29</v>
      </c>
      <c r="D15" s="73">
        <v>4</v>
      </c>
      <c r="E15" s="74" t="s">
        <v>20</v>
      </c>
      <c r="F15" s="75" t="s">
        <v>75</v>
      </c>
      <c r="G15" s="19"/>
      <c r="H15" s="76"/>
      <c r="I15" s="77"/>
      <c r="J15" s="76"/>
      <c r="K15" s="74" t="s">
        <v>83</v>
      </c>
      <c r="L15" s="76"/>
      <c r="M15" s="76"/>
      <c r="N15" s="79" t="s">
        <v>58</v>
      </c>
      <c r="O15" s="2">
        <f t="shared" si="0"/>
        <v>280000</v>
      </c>
      <c r="P15" s="21">
        <v>70000</v>
      </c>
      <c r="Q15" s="23"/>
      <c r="R15" s="27">
        <f t="shared" si="1"/>
        <v>0</v>
      </c>
      <c r="S15" s="25" t="str">
        <f t="shared" si="2"/>
        <v xml:space="preserve"> </v>
      </c>
      <c r="T15" s="80"/>
      <c r="U15" s="79" t="s">
        <v>7</v>
      </c>
    </row>
    <row r="16" spans="1:21" ht="141" customHeight="1" x14ac:dyDescent="0.3">
      <c r="B16" s="71">
        <v>10</v>
      </c>
      <c r="C16" s="72" t="s">
        <v>30</v>
      </c>
      <c r="D16" s="73">
        <v>3</v>
      </c>
      <c r="E16" s="74" t="s">
        <v>20</v>
      </c>
      <c r="F16" s="75" t="s">
        <v>76</v>
      </c>
      <c r="G16" s="19"/>
      <c r="H16" s="76"/>
      <c r="I16" s="77"/>
      <c r="J16" s="76"/>
      <c r="K16" s="82" t="s">
        <v>84</v>
      </c>
      <c r="L16" s="76"/>
      <c r="M16" s="76"/>
      <c r="N16" s="79" t="s">
        <v>58</v>
      </c>
      <c r="O16" s="2">
        <f t="shared" si="0"/>
        <v>60000</v>
      </c>
      <c r="P16" s="21">
        <v>20000</v>
      </c>
      <c r="Q16" s="23"/>
      <c r="R16" s="27">
        <f t="shared" si="1"/>
        <v>0</v>
      </c>
      <c r="S16" s="25" t="str">
        <f t="shared" si="2"/>
        <v xml:space="preserve"> </v>
      </c>
      <c r="T16" s="80"/>
      <c r="U16" s="79" t="s">
        <v>7</v>
      </c>
    </row>
    <row r="17" spans="1:21" ht="291" customHeight="1" x14ac:dyDescent="0.3">
      <c r="B17" s="71">
        <v>11</v>
      </c>
      <c r="C17" s="72" t="s">
        <v>31</v>
      </c>
      <c r="D17" s="73">
        <v>3</v>
      </c>
      <c r="E17" s="74" t="s">
        <v>20</v>
      </c>
      <c r="F17" s="75" t="s">
        <v>68</v>
      </c>
      <c r="G17" s="19"/>
      <c r="H17" s="76"/>
      <c r="I17" s="77"/>
      <c r="J17" s="76"/>
      <c r="K17" s="74" t="s">
        <v>85</v>
      </c>
      <c r="L17" s="76"/>
      <c r="M17" s="76"/>
      <c r="N17" s="79" t="s">
        <v>58</v>
      </c>
      <c r="O17" s="2">
        <f t="shared" si="0"/>
        <v>600000</v>
      </c>
      <c r="P17" s="21">
        <v>200000</v>
      </c>
      <c r="Q17" s="23"/>
      <c r="R17" s="27">
        <f t="shared" si="1"/>
        <v>0</v>
      </c>
      <c r="S17" s="25" t="str">
        <f t="shared" si="2"/>
        <v xml:space="preserve"> </v>
      </c>
      <c r="T17" s="80"/>
      <c r="U17" s="79" t="s">
        <v>6</v>
      </c>
    </row>
    <row r="18" spans="1:21" ht="315.75" customHeight="1" x14ac:dyDescent="0.3">
      <c r="B18" s="71">
        <v>12</v>
      </c>
      <c r="C18" s="72" t="s">
        <v>32</v>
      </c>
      <c r="D18" s="73">
        <v>1</v>
      </c>
      <c r="E18" s="74" t="s">
        <v>20</v>
      </c>
      <c r="F18" s="75" t="s">
        <v>69</v>
      </c>
      <c r="G18" s="19"/>
      <c r="H18" s="76"/>
      <c r="I18" s="77"/>
      <c r="J18" s="76"/>
      <c r="K18" s="74" t="s">
        <v>86</v>
      </c>
      <c r="L18" s="76"/>
      <c r="M18" s="76"/>
      <c r="N18" s="79" t="s">
        <v>54</v>
      </c>
      <c r="O18" s="2">
        <f t="shared" si="0"/>
        <v>180000</v>
      </c>
      <c r="P18" s="21">
        <v>180000</v>
      </c>
      <c r="Q18" s="23"/>
      <c r="R18" s="27">
        <f t="shared" si="1"/>
        <v>0</v>
      </c>
      <c r="S18" s="25" t="str">
        <f t="shared" si="2"/>
        <v xml:space="preserve"> </v>
      </c>
      <c r="T18" s="80"/>
      <c r="U18" s="79" t="s">
        <v>6</v>
      </c>
    </row>
    <row r="19" spans="1:21" ht="259.5" customHeight="1" thickBot="1" x14ac:dyDescent="0.35">
      <c r="B19" s="83">
        <v>13</v>
      </c>
      <c r="C19" s="84" t="s">
        <v>33</v>
      </c>
      <c r="D19" s="85">
        <v>3</v>
      </c>
      <c r="E19" s="86" t="s">
        <v>34</v>
      </c>
      <c r="F19" s="87" t="s">
        <v>74</v>
      </c>
      <c r="G19" s="30"/>
      <c r="H19" s="88"/>
      <c r="I19" s="89"/>
      <c r="J19" s="88"/>
      <c r="K19" s="90" t="s">
        <v>87</v>
      </c>
      <c r="L19" s="88"/>
      <c r="M19" s="88"/>
      <c r="N19" s="91" t="s">
        <v>58</v>
      </c>
      <c r="O19" s="7">
        <f t="shared" si="0"/>
        <v>240000</v>
      </c>
      <c r="P19" s="22">
        <v>80000</v>
      </c>
      <c r="Q19" s="37"/>
      <c r="R19" s="38">
        <f t="shared" si="1"/>
        <v>0</v>
      </c>
      <c r="S19" s="26" t="str">
        <f t="shared" si="2"/>
        <v xml:space="preserve"> </v>
      </c>
      <c r="T19" s="92"/>
      <c r="U19" s="93" t="s">
        <v>6</v>
      </c>
    </row>
    <row r="20" spans="1:21" ht="13.5" customHeight="1" thickTop="1" thickBot="1" x14ac:dyDescent="0.35">
      <c r="A20" s="94"/>
      <c r="B20" s="94"/>
      <c r="C20" s="94"/>
      <c r="D20" s="94"/>
      <c r="E20" s="94"/>
      <c r="F20" s="94"/>
      <c r="G20" s="94"/>
      <c r="H20" s="94"/>
      <c r="I20" s="94"/>
      <c r="J20" s="94"/>
      <c r="K20" s="94"/>
      <c r="L20" s="94"/>
      <c r="M20" s="94"/>
      <c r="N20" s="94"/>
      <c r="O20" s="94"/>
      <c r="P20" s="94"/>
      <c r="Q20" s="94"/>
      <c r="R20" s="95"/>
      <c r="S20" s="94"/>
      <c r="T20" s="94"/>
    </row>
    <row r="21" spans="1:21" ht="60.75" customHeight="1" thickTop="1" thickBot="1" x14ac:dyDescent="0.35">
      <c r="A21" s="97"/>
      <c r="B21" s="41" t="s">
        <v>17</v>
      </c>
      <c r="C21" s="42"/>
      <c r="D21" s="42"/>
      <c r="E21" s="42"/>
      <c r="F21" s="42"/>
      <c r="G21" s="42"/>
      <c r="H21" s="5"/>
      <c r="I21" s="5"/>
      <c r="J21" s="5"/>
      <c r="K21" s="98"/>
      <c r="L21" s="99"/>
      <c r="M21" s="99"/>
      <c r="N21" s="99"/>
      <c r="O21" s="3"/>
      <c r="P21" s="33" t="s">
        <v>10</v>
      </c>
      <c r="Q21" s="43" t="s">
        <v>14</v>
      </c>
      <c r="R21" s="100"/>
      <c r="S21" s="101"/>
      <c r="T21" s="102"/>
      <c r="U21" s="103"/>
    </row>
    <row r="22" spans="1:21" ht="33" customHeight="1" thickTop="1" thickBot="1" x14ac:dyDescent="0.35">
      <c r="A22" s="97"/>
      <c r="B22" s="104" t="s">
        <v>18</v>
      </c>
      <c r="C22" s="104"/>
      <c r="D22" s="104"/>
      <c r="E22" s="104"/>
      <c r="F22" s="104"/>
      <c r="G22" s="104"/>
      <c r="H22" s="105"/>
      <c r="K22" s="6"/>
      <c r="L22" s="6"/>
      <c r="M22" s="6"/>
      <c r="N22" s="6"/>
      <c r="O22" s="4"/>
      <c r="P22" s="31">
        <f>SUM(O7:O19)</f>
        <v>2161000</v>
      </c>
      <c r="Q22" s="40">
        <f>SUM(R7:R19)</f>
        <v>0</v>
      </c>
      <c r="R22" s="107"/>
      <c r="S22" s="108"/>
      <c r="T22" s="109"/>
      <c r="U22" s="110"/>
    </row>
    <row r="23" spans="1:21" ht="14.25" customHeight="1" thickTop="1" x14ac:dyDescent="0.3">
      <c r="A23" s="97"/>
      <c r="B23" s="109"/>
      <c r="C23" s="111"/>
      <c r="D23" s="112"/>
      <c r="E23" s="113"/>
      <c r="F23" s="111"/>
      <c r="G23" s="111"/>
      <c r="H23" s="111"/>
      <c r="I23" s="111"/>
      <c r="J23" s="109"/>
      <c r="K23" s="109"/>
      <c r="L23" s="109"/>
      <c r="M23" s="109"/>
      <c r="N23" s="111"/>
      <c r="O23" s="111"/>
      <c r="P23" s="109"/>
      <c r="Q23" s="109"/>
      <c r="R23" s="109"/>
      <c r="S23" s="109"/>
      <c r="T23" s="109"/>
      <c r="U23" s="110"/>
    </row>
    <row r="24" spans="1:21" ht="14.25" customHeight="1" x14ac:dyDescent="0.3">
      <c r="A24" s="97"/>
      <c r="B24" s="109"/>
      <c r="C24" s="111"/>
      <c r="D24" s="112"/>
      <c r="E24" s="113"/>
      <c r="F24" s="111"/>
      <c r="G24" s="111"/>
      <c r="H24" s="111"/>
      <c r="I24" s="111"/>
      <c r="J24" s="109"/>
      <c r="K24" s="109"/>
      <c r="L24" s="109"/>
      <c r="M24" s="109"/>
      <c r="N24" s="111"/>
      <c r="O24" s="111"/>
      <c r="P24" s="109"/>
      <c r="Q24" s="109"/>
      <c r="R24" s="109"/>
      <c r="S24" s="109"/>
      <c r="T24" s="109"/>
      <c r="U24" s="110"/>
    </row>
    <row r="25" spans="1:21" ht="14.25" customHeight="1" x14ac:dyDescent="0.3">
      <c r="A25" s="97"/>
      <c r="B25" s="109"/>
      <c r="C25" s="111"/>
      <c r="D25" s="112"/>
      <c r="E25" s="113"/>
      <c r="F25" s="111"/>
      <c r="G25" s="111"/>
      <c r="H25" s="111"/>
      <c r="I25" s="111"/>
      <c r="J25" s="109"/>
      <c r="K25" s="109"/>
      <c r="L25" s="109"/>
      <c r="M25" s="109"/>
      <c r="N25" s="111"/>
      <c r="O25" s="111"/>
      <c r="P25" s="109"/>
      <c r="Q25" s="109"/>
      <c r="R25" s="109"/>
      <c r="S25" s="109"/>
      <c r="T25" s="109"/>
      <c r="U25" s="110"/>
    </row>
    <row r="26" spans="1:21" ht="14.25" customHeight="1" x14ac:dyDescent="0.3">
      <c r="A26" s="97"/>
      <c r="B26" s="109"/>
      <c r="C26" s="111"/>
      <c r="D26" s="112"/>
      <c r="E26" s="113"/>
      <c r="F26" s="111"/>
      <c r="G26" s="111"/>
      <c r="H26" s="111"/>
      <c r="I26" s="111"/>
      <c r="J26" s="109"/>
      <c r="K26" s="109"/>
      <c r="L26" s="109"/>
      <c r="M26" s="109"/>
      <c r="N26" s="111"/>
      <c r="O26" s="111"/>
      <c r="P26" s="109"/>
      <c r="Q26" s="109"/>
      <c r="R26" s="109"/>
      <c r="S26" s="109"/>
      <c r="T26" s="109"/>
      <c r="U26" s="110"/>
    </row>
    <row r="27" spans="1:21" ht="14.25" customHeight="1" x14ac:dyDescent="0.3">
      <c r="A27" s="97"/>
      <c r="B27" s="109"/>
      <c r="C27" s="111"/>
      <c r="D27" s="112"/>
      <c r="E27" s="113"/>
      <c r="F27" s="111"/>
      <c r="G27" s="111"/>
      <c r="H27" s="111"/>
      <c r="I27" s="111"/>
      <c r="J27" s="109"/>
      <c r="K27" s="109"/>
      <c r="L27" s="109"/>
      <c r="M27" s="109"/>
      <c r="N27" s="111"/>
      <c r="O27" s="111"/>
      <c r="P27" s="109"/>
      <c r="Q27" s="109"/>
      <c r="R27" s="109"/>
      <c r="S27" s="109"/>
      <c r="T27" s="109"/>
      <c r="U27" s="110"/>
    </row>
    <row r="28" spans="1:21" ht="14.25" customHeight="1" x14ac:dyDescent="0.3">
      <c r="A28" s="97"/>
      <c r="B28" s="109"/>
      <c r="C28" s="111"/>
      <c r="D28" s="112"/>
      <c r="E28" s="113"/>
      <c r="F28" s="111"/>
      <c r="G28" s="111"/>
      <c r="H28" s="111"/>
      <c r="I28" s="111"/>
      <c r="J28" s="109"/>
      <c r="K28" s="109"/>
      <c r="L28" s="109"/>
      <c r="M28" s="109"/>
      <c r="N28" s="111"/>
      <c r="O28" s="111"/>
      <c r="P28" s="109"/>
      <c r="Q28" s="109"/>
      <c r="R28" s="109"/>
      <c r="S28" s="109"/>
      <c r="T28" s="109"/>
      <c r="U28" s="110"/>
    </row>
    <row r="29" spans="1:21" ht="14.25" customHeight="1" x14ac:dyDescent="0.3">
      <c r="A29" s="97"/>
      <c r="B29" s="109"/>
      <c r="C29" s="111"/>
      <c r="D29" s="112"/>
      <c r="E29" s="113"/>
      <c r="F29" s="111"/>
      <c r="G29" s="111"/>
      <c r="H29" s="111"/>
      <c r="I29" s="111"/>
      <c r="J29" s="109"/>
      <c r="K29" s="109"/>
      <c r="L29" s="109"/>
      <c r="M29" s="109"/>
      <c r="N29" s="111"/>
      <c r="O29" s="111"/>
      <c r="P29" s="109"/>
      <c r="Q29" s="109"/>
      <c r="R29" s="109"/>
      <c r="S29" s="109"/>
      <c r="T29" s="109"/>
      <c r="U29" s="110"/>
    </row>
    <row r="30" spans="1:21" ht="14.25" customHeight="1" x14ac:dyDescent="0.3">
      <c r="A30" s="97"/>
      <c r="B30" s="109"/>
      <c r="C30" s="111"/>
      <c r="D30" s="112"/>
      <c r="E30" s="113"/>
      <c r="F30" s="111"/>
      <c r="G30" s="111"/>
      <c r="H30" s="111"/>
      <c r="I30" s="111"/>
      <c r="J30" s="109"/>
      <c r="K30" s="109"/>
      <c r="L30" s="109"/>
      <c r="M30" s="109"/>
      <c r="N30" s="111"/>
      <c r="O30" s="111"/>
      <c r="P30" s="109"/>
      <c r="Q30" s="109"/>
      <c r="R30" s="109"/>
      <c r="S30" s="109"/>
      <c r="T30" s="109"/>
      <c r="U30" s="110"/>
    </row>
    <row r="31" spans="1:21" ht="14.25" customHeight="1" x14ac:dyDescent="0.3">
      <c r="A31" s="97"/>
      <c r="B31" s="109"/>
      <c r="C31" s="111"/>
      <c r="D31" s="112"/>
      <c r="E31" s="113"/>
      <c r="F31" s="111"/>
      <c r="G31" s="111"/>
      <c r="H31" s="111"/>
      <c r="I31" s="111"/>
      <c r="J31" s="109"/>
      <c r="K31" s="109"/>
      <c r="L31" s="109"/>
      <c r="M31" s="109"/>
      <c r="N31" s="111"/>
      <c r="O31" s="111"/>
      <c r="P31" s="109"/>
      <c r="Q31" s="109"/>
      <c r="R31" s="109"/>
      <c r="S31" s="109"/>
      <c r="T31" s="109"/>
      <c r="U31" s="110"/>
    </row>
    <row r="32" spans="1:21" ht="14.25" customHeight="1" x14ac:dyDescent="0.3">
      <c r="A32" s="97"/>
      <c r="B32" s="109"/>
      <c r="C32" s="111"/>
      <c r="D32" s="112"/>
      <c r="E32" s="113"/>
      <c r="F32" s="111"/>
      <c r="G32" s="111"/>
      <c r="H32" s="111"/>
      <c r="I32" s="111"/>
      <c r="J32" s="109"/>
      <c r="K32" s="109"/>
      <c r="L32" s="109"/>
      <c r="M32" s="109"/>
      <c r="N32" s="111"/>
      <c r="O32" s="111"/>
      <c r="P32" s="109"/>
      <c r="Q32" s="109"/>
      <c r="R32" s="109"/>
      <c r="S32" s="109"/>
      <c r="T32" s="109"/>
      <c r="U32" s="110"/>
    </row>
    <row r="33" spans="1:21" ht="14.25" customHeight="1" x14ac:dyDescent="0.3">
      <c r="A33" s="97"/>
      <c r="B33" s="109"/>
      <c r="C33" s="111"/>
      <c r="D33" s="112"/>
      <c r="E33" s="113"/>
      <c r="F33" s="111"/>
      <c r="G33" s="111"/>
      <c r="H33" s="111"/>
      <c r="I33" s="111"/>
      <c r="J33" s="109"/>
      <c r="K33" s="109"/>
      <c r="L33" s="109"/>
      <c r="M33" s="109"/>
      <c r="N33" s="111"/>
      <c r="O33" s="111"/>
      <c r="P33" s="109"/>
      <c r="Q33" s="109"/>
      <c r="R33" s="109"/>
      <c r="S33" s="109"/>
      <c r="T33" s="109"/>
      <c r="U33" s="110"/>
    </row>
    <row r="34" spans="1:21" ht="14.25" customHeight="1" x14ac:dyDescent="0.3">
      <c r="A34" s="97"/>
      <c r="B34" s="109"/>
      <c r="C34" s="111"/>
      <c r="D34" s="112"/>
      <c r="E34" s="113"/>
      <c r="F34" s="111"/>
      <c r="G34" s="111"/>
      <c r="H34" s="111"/>
      <c r="I34" s="111"/>
      <c r="J34" s="109"/>
      <c r="K34" s="109"/>
      <c r="L34" s="109"/>
      <c r="M34" s="109"/>
      <c r="N34" s="111"/>
      <c r="O34" s="111"/>
      <c r="P34" s="109"/>
      <c r="Q34" s="109"/>
      <c r="R34" s="109"/>
      <c r="S34" s="109"/>
      <c r="T34" s="109"/>
      <c r="U34" s="110"/>
    </row>
    <row r="35" spans="1:21" ht="14.25" customHeight="1" x14ac:dyDescent="0.3">
      <c r="A35" s="97"/>
      <c r="B35" s="109"/>
      <c r="C35" s="111"/>
      <c r="D35" s="112"/>
      <c r="E35" s="113"/>
      <c r="F35" s="111"/>
      <c r="G35" s="111"/>
      <c r="H35" s="111"/>
      <c r="I35" s="111"/>
      <c r="J35" s="109"/>
      <c r="K35" s="109"/>
      <c r="L35" s="109"/>
      <c r="M35" s="109"/>
      <c r="N35" s="111"/>
      <c r="O35" s="111"/>
      <c r="P35" s="109"/>
      <c r="Q35" s="109"/>
      <c r="R35" s="109"/>
      <c r="S35" s="109"/>
      <c r="T35" s="109"/>
      <c r="U35" s="110"/>
    </row>
    <row r="36" spans="1:21" ht="14.25" customHeight="1" x14ac:dyDescent="0.3">
      <c r="A36" s="97"/>
      <c r="B36" s="109"/>
      <c r="C36" s="111"/>
      <c r="D36" s="112"/>
      <c r="E36" s="113"/>
      <c r="F36" s="111"/>
      <c r="G36" s="111"/>
      <c r="H36" s="111"/>
      <c r="I36" s="111"/>
      <c r="J36" s="109"/>
      <c r="K36" s="109"/>
      <c r="L36" s="109"/>
      <c r="M36" s="109"/>
      <c r="N36" s="111"/>
      <c r="O36" s="111"/>
      <c r="P36" s="109"/>
      <c r="Q36" s="109"/>
      <c r="R36" s="109"/>
      <c r="S36" s="109"/>
      <c r="T36" s="109"/>
      <c r="U36" s="110"/>
    </row>
    <row r="37" spans="1:21" ht="14.25" customHeight="1" x14ac:dyDescent="0.3">
      <c r="A37" s="97"/>
      <c r="B37" s="109"/>
      <c r="C37" s="111"/>
      <c r="D37" s="112"/>
      <c r="E37" s="113"/>
      <c r="F37" s="111"/>
      <c r="G37" s="111"/>
      <c r="H37" s="111"/>
      <c r="I37" s="111"/>
      <c r="J37" s="109"/>
      <c r="K37" s="109"/>
      <c r="L37" s="109"/>
      <c r="M37" s="109"/>
      <c r="N37" s="111"/>
      <c r="O37" s="111"/>
      <c r="P37" s="109"/>
      <c r="Q37" s="109"/>
      <c r="R37" s="109"/>
      <c r="S37" s="109"/>
      <c r="T37" s="109"/>
      <c r="U37" s="110"/>
    </row>
    <row r="38" spans="1:21" ht="14.25" customHeight="1" x14ac:dyDescent="0.3">
      <c r="A38" s="97"/>
      <c r="B38" s="109"/>
      <c r="C38" s="111"/>
      <c r="D38" s="112"/>
      <c r="E38" s="113"/>
      <c r="F38" s="111"/>
      <c r="G38" s="111"/>
      <c r="H38" s="111"/>
      <c r="I38" s="111"/>
      <c r="J38" s="109"/>
      <c r="K38" s="109"/>
      <c r="L38" s="109"/>
      <c r="M38" s="109"/>
      <c r="N38" s="111"/>
      <c r="O38" s="111"/>
      <c r="P38" s="109"/>
      <c r="Q38" s="109"/>
      <c r="R38" s="109"/>
      <c r="S38" s="109"/>
      <c r="T38" s="109"/>
      <c r="U38" s="110"/>
    </row>
    <row r="39" spans="1:21" ht="14.25" customHeight="1" x14ac:dyDescent="0.3">
      <c r="A39" s="97"/>
      <c r="B39" s="109"/>
      <c r="C39" s="111"/>
      <c r="D39" s="112"/>
      <c r="E39" s="113"/>
      <c r="F39" s="111"/>
      <c r="G39" s="111"/>
      <c r="H39" s="111"/>
      <c r="I39" s="111"/>
      <c r="J39" s="109"/>
      <c r="K39" s="109"/>
      <c r="L39" s="109"/>
      <c r="M39" s="109"/>
      <c r="N39" s="111"/>
      <c r="O39" s="111"/>
      <c r="P39" s="109"/>
      <c r="Q39" s="109"/>
      <c r="R39" s="109"/>
      <c r="S39" s="109"/>
      <c r="T39" s="109"/>
      <c r="U39" s="110"/>
    </row>
    <row r="40" spans="1:21" ht="14.25" customHeight="1" x14ac:dyDescent="0.3">
      <c r="A40" s="97"/>
      <c r="B40" s="109"/>
      <c r="C40" s="111"/>
      <c r="D40" s="112"/>
      <c r="E40" s="113"/>
      <c r="F40" s="111"/>
      <c r="G40" s="111"/>
      <c r="H40" s="111"/>
      <c r="I40" s="111"/>
      <c r="J40" s="109"/>
      <c r="K40" s="109"/>
      <c r="L40" s="109"/>
      <c r="M40" s="109"/>
      <c r="N40" s="111"/>
      <c r="O40" s="111"/>
      <c r="P40" s="109"/>
      <c r="Q40" s="109"/>
      <c r="R40" s="109"/>
      <c r="S40" s="109"/>
      <c r="T40" s="109"/>
      <c r="U40" s="110"/>
    </row>
    <row r="41" spans="1:21" ht="14.25" customHeight="1" x14ac:dyDescent="0.3">
      <c r="B41" s="114"/>
      <c r="C41" s="111"/>
      <c r="D41" s="112"/>
      <c r="E41" s="113"/>
      <c r="F41" s="111"/>
      <c r="G41" s="111"/>
      <c r="H41" s="111"/>
      <c r="I41" s="111"/>
      <c r="J41" s="114"/>
      <c r="K41" s="114"/>
      <c r="L41" s="114"/>
      <c r="M41" s="114"/>
      <c r="N41" s="111"/>
      <c r="O41" s="111"/>
      <c r="P41" s="114"/>
      <c r="Q41" s="114"/>
      <c r="R41" s="114"/>
      <c r="S41" s="114"/>
      <c r="T41" s="114"/>
      <c r="U41" s="115"/>
    </row>
    <row r="42" spans="1:21" ht="14.25" customHeight="1" x14ac:dyDescent="0.3">
      <c r="B42" s="114"/>
      <c r="C42" s="111"/>
      <c r="D42" s="112"/>
      <c r="E42" s="113"/>
      <c r="F42" s="111"/>
      <c r="G42" s="111"/>
      <c r="H42" s="111"/>
      <c r="I42" s="111"/>
      <c r="J42" s="114"/>
      <c r="K42" s="114"/>
      <c r="L42" s="114"/>
      <c r="M42" s="114"/>
      <c r="N42" s="111"/>
      <c r="O42" s="111"/>
      <c r="P42" s="114"/>
      <c r="Q42" s="114"/>
      <c r="R42" s="114"/>
      <c r="S42" s="114"/>
      <c r="T42" s="114"/>
      <c r="U42" s="115"/>
    </row>
    <row r="43" spans="1:21" ht="14.25" customHeight="1" x14ac:dyDescent="0.3"/>
    <row r="44" spans="1:21" ht="14.25" customHeight="1" x14ac:dyDescent="0.3"/>
    <row r="45" spans="1:21" ht="14.25" customHeight="1" x14ac:dyDescent="0.3"/>
    <row r="46" spans="1:21" ht="14.25" customHeight="1" x14ac:dyDescent="0.3"/>
    <row r="47" spans="1:21" ht="14.25" customHeight="1" x14ac:dyDescent="0.3"/>
    <row r="48" spans="1:21"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ht="14.25" customHeight="1" x14ac:dyDescent="0.3"/>
    <row r="165" spans="3:15" ht="14.25" customHeight="1" x14ac:dyDescent="0.3"/>
    <row r="166" spans="3:15" ht="14.25" customHeight="1" x14ac:dyDescent="0.3"/>
    <row r="167" spans="3:15" ht="14.25" customHeight="1" x14ac:dyDescent="0.3"/>
    <row r="168" spans="3:15" ht="14.25" customHeight="1" x14ac:dyDescent="0.3"/>
    <row r="169" spans="3:15" ht="14.25" customHeight="1" x14ac:dyDescent="0.3"/>
    <row r="170" spans="3:15" x14ac:dyDescent="0.3">
      <c r="C170" s="70"/>
      <c r="D170" s="70"/>
      <c r="E170" s="70"/>
      <c r="F170" s="70"/>
      <c r="G170" s="70"/>
      <c r="H170" s="70"/>
      <c r="I170" s="70"/>
      <c r="N170" s="70"/>
      <c r="O170" s="70"/>
    </row>
    <row r="171" spans="3:15" x14ac:dyDescent="0.3">
      <c r="C171" s="70"/>
      <c r="D171" s="70"/>
      <c r="E171" s="70"/>
      <c r="F171" s="70"/>
      <c r="G171" s="70"/>
      <c r="H171" s="70"/>
      <c r="I171" s="70"/>
      <c r="N171" s="70"/>
      <c r="O171" s="70"/>
    </row>
    <row r="172" spans="3:15" x14ac:dyDescent="0.3">
      <c r="C172" s="70"/>
      <c r="D172" s="70"/>
      <c r="E172" s="70"/>
      <c r="F172" s="70"/>
      <c r="G172" s="70"/>
      <c r="H172" s="70"/>
      <c r="I172" s="70"/>
      <c r="N172" s="70"/>
      <c r="O172" s="70"/>
    </row>
    <row r="173" spans="3:15" x14ac:dyDescent="0.3">
      <c r="C173" s="70"/>
      <c r="D173" s="70"/>
      <c r="E173" s="70"/>
      <c r="F173" s="70"/>
      <c r="G173" s="70"/>
      <c r="H173" s="70"/>
      <c r="I173" s="70"/>
      <c r="N173" s="70"/>
      <c r="O173" s="70"/>
    </row>
    <row r="174" spans="3:15" x14ac:dyDescent="0.3">
      <c r="C174" s="70"/>
      <c r="D174" s="70"/>
      <c r="E174" s="70"/>
      <c r="F174" s="70"/>
      <c r="G174" s="70"/>
      <c r="H174" s="70"/>
      <c r="I174" s="70"/>
      <c r="N174" s="70"/>
      <c r="O174" s="70"/>
    </row>
    <row r="175" spans="3:15" x14ac:dyDescent="0.3">
      <c r="C175" s="70"/>
      <c r="D175" s="70"/>
      <c r="E175" s="70"/>
      <c r="F175" s="70"/>
      <c r="G175" s="70"/>
      <c r="H175" s="70"/>
      <c r="I175" s="70"/>
      <c r="N175" s="70"/>
      <c r="O175" s="70"/>
    </row>
    <row r="176" spans="3:15" x14ac:dyDescent="0.3">
      <c r="C176" s="70"/>
      <c r="D176" s="70"/>
      <c r="E176" s="70"/>
      <c r="F176" s="70"/>
      <c r="G176" s="70"/>
      <c r="H176" s="70"/>
      <c r="I176" s="70"/>
      <c r="N176" s="70"/>
      <c r="O176" s="70"/>
    </row>
    <row r="177" spans="3:15" x14ac:dyDescent="0.3">
      <c r="C177" s="70"/>
      <c r="D177" s="70"/>
      <c r="E177" s="70"/>
      <c r="F177" s="70"/>
      <c r="G177" s="70"/>
      <c r="H177" s="70"/>
      <c r="I177" s="70"/>
      <c r="N177" s="70"/>
      <c r="O177" s="70"/>
    </row>
    <row r="178" spans="3:15" x14ac:dyDescent="0.3">
      <c r="C178" s="70"/>
      <c r="D178" s="70"/>
      <c r="E178" s="70"/>
      <c r="F178" s="70"/>
      <c r="G178" s="70"/>
      <c r="H178" s="70"/>
      <c r="I178" s="70"/>
      <c r="N178" s="70"/>
      <c r="O178" s="70"/>
    </row>
    <row r="179" spans="3:15" x14ac:dyDescent="0.3">
      <c r="C179" s="70"/>
      <c r="D179" s="70"/>
      <c r="E179" s="70"/>
      <c r="F179" s="70"/>
      <c r="G179" s="70"/>
      <c r="H179" s="70"/>
      <c r="I179" s="70"/>
      <c r="N179" s="70"/>
      <c r="O179" s="70"/>
    </row>
    <row r="180" spans="3:15" x14ac:dyDescent="0.3">
      <c r="C180" s="70"/>
      <c r="D180" s="70"/>
      <c r="E180" s="70"/>
      <c r="F180" s="70"/>
      <c r="G180" s="70"/>
      <c r="H180" s="70"/>
      <c r="I180" s="70"/>
      <c r="N180" s="70"/>
      <c r="O180" s="70"/>
    </row>
    <row r="181" spans="3:15" x14ac:dyDescent="0.3">
      <c r="C181" s="70"/>
      <c r="D181" s="70"/>
      <c r="E181" s="70"/>
      <c r="F181" s="70"/>
      <c r="G181" s="70"/>
      <c r="H181" s="70"/>
      <c r="I181" s="70"/>
      <c r="N181" s="70"/>
      <c r="O181" s="70"/>
    </row>
    <row r="182" spans="3:15" x14ac:dyDescent="0.3">
      <c r="C182" s="70"/>
      <c r="D182" s="70"/>
      <c r="E182" s="70"/>
      <c r="F182" s="70"/>
      <c r="G182" s="70"/>
      <c r="H182" s="70"/>
      <c r="I182" s="70"/>
      <c r="N182" s="70"/>
      <c r="O182" s="70"/>
    </row>
    <row r="183" spans="3:15" x14ac:dyDescent="0.3">
      <c r="C183" s="70"/>
      <c r="D183" s="70"/>
      <c r="E183" s="70"/>
      <c r="F183" s="70"/>
      <c r="G183" s="70"/>
      <c r="H183" s="70"/>
      <c r="I183" s="70"/>
      <c r="N183" s="70"/>
      <c r="O183" s="70"/>
    </row>
    <row r="184" spans="3:15" x14ac:dyDescent="0.3">
      <c r="C184" s="70"/>
      <c r="D184" s="70"/>
      <c r="E184" s="70"/>
      <c r="F184" s="70"/>
      <c r="G184" s="70"/>
      <c r="H184" s="70"/>
      <c r="I184" s="70"/>
      <c r="N184" s="70"/>
      <c r="O184" s="70"/>
    </row>
    <row r="185" spans="3:15" x14ac:dyDescent="0.3">
      <c r="C185" s="70"/>
      <c r="D185" s="70"/>
      <c r="E185" s="70"/>
      <c r="F185" s="70"/>
      <c r="G185" s="70"/>
      <c r="H185" s="70"/>
      <c r="I185" s="70"/>
      <c r="N185" s="70"/>
      <c r="O185" s="70"/>
    </row>
    <row r="186" spans="3:15" x14ac:dyDescent="0.3">
      <c r="C186" s="70"/>
      <c r="D186" s="70"/>
      <c r="E186" s="70"/>
      <c r="F186" s="70"/>
      <c r="G186" s="70"/>
      <c r="H186" s="70"/>
      <c r="I186" s="70"/>
      <c r="N186" s="70"/>
      <c r="O186" s="70"/>
    </row>
    <row r="187" spans="3:15" x14ac:dyDescent="0.3">
      <c r="C187" s="70"/>
      <c r="D187" s="70"/>
      <c r="E187" s="70"/>
      <c r="F187" s="70"/>
      <c r="G187" s="70"/>
      <c r="H187" s="70"/>
      <c r="I187" s="70"/>
      <c r="N187" s="70"/>
      <c r="O187" s="70"/>
    </row>
    <row r="188" spans="3:15" x14ac:dyDescent="0.3">
      <c r="C188" s="70"/>
      <c r="D188" s="70"/>
      <c r="E188" s="70"/>
      <c r="F188" s="70"/>
      <c r="G188" s="70"/>
      <c r="H188" s="70"/>
      <c r="I188" s="70"/>
      <c r="N188" s="70"/>
      <c r="O188" s="70"/>
    </row>
    <row r="189" spans="3:15" x14ac:dyDescent="0.3">
      <c r="C189" s="70"/>
      <c r="D189" s="70"/>
      <c r="E189" s="70"/>
      <c r="F189" s="70"/>
      <c r="G189" s="70"/>
      <c r="H189" s="70"/>
      <c r="I189" s="70"/>
      <c r="N189" s="70"/>
      <c r="O189" s="70"/>
    </row>
    <row r="190" spans="3:15" x14ac:dyDescent="0.3">
      <c r="C190" s="70"/>
      <c r="D190" s="70"/>
      <c r="E190" s="70"/>
      <c r="F190" s="70"/>
      <c r="G190" s="70"/>
      <c r="H190" s="70"/>
      <c r="I190" s="70"/>
      <c r="N190" s="70"/>
      <c r="O190" s="70"/>
    </row>
    <row r="191" spans="3:15" x14ac:dyDescent="0.3">
      <c r="C191" s="70"/>
      <c r="D191" s="70"/>
      <c r="E191" s="70"/>
      <c r="F191" s="70"/>
      <c r="G191" s="70"/>
      <c r="H191" s="70"/>
      <c r="I191" s="70"/>
      <c r="N191" s="70"/>
      <c r="O191" s="70"/>
    </row>
    <row r="192" spans="3:15" x14ac:dyDescent="0.3">
      <c r="C192" s="70"/>
      <c r="D192" s="70"/>
      <c r="E192" s="70"/>
      <c r="F192" s="70"/>
      <c r="G192" s="70"/>
      <c r="H192" s="70"/>
      <c r="I192" s="70"/>
      <c r="N192" s="70"/>
      <c r="O192" s="70"/>
    </row>
    <row r="193" spans="3:15" x14ac:dyDescent="0.3">
      <c r="C193" s="70"/>
      <c r="D193" s="70"/>
      <c r="E193" s="70"/>
      <c r="F193" s="70"/>
      <c r="G193" s="70"/>
      <c r="H193" s="70"/>
      <c r="I193" s="70"/>
      <c r="N193" s="70"/>
      <c r="O193" s="70"/>
    </row>
    <row r="194" spans="3:15" x14ac:dyDescent="0.3">
      <c r="C194" s="70"/>
      <c r="D194" s="70"/>
      <c r="E194" s="70"/>
      <c r="F194" s="70"/>
      <c r="G194" s="70"/>
      <c r="H194" s="70"/>
      <c r="I194" s="70"/>
      <c r="N194" s="70"/>
      <c r="O194" s="70"/>
    </row>
    <row r="195" spans="3:15" x14ac:dyDescent="0.3">
      <c r="C195" s="70"/>
      <c r="D195" s="70"/>
      <c r="E195" s="70"/>
      <c r="F195" s="70"/>
      <c r="G195" s="70"/>
      <c r="H195" s="70"/>
      <c r="I195" s="70"/>
      <c r="N195" s="70"/>
      <c r="O195" s="70"/>
    </row>
    <row r="196" spans="3:15" x14ac:dyDescent="0.3">
      <c r="C196" s="70"/>
      <c r="D196" s="70"/>
      <c r="E196" s="70"/>
      <c r="F196" s="70"/>
      <c r="G196" s="70"/>
      <c r="H196" s="70"/>
      <c r="I196" s="70"/>
      <c r="N196" s="70"/>
      <c r="O196" s="70"/>
    </row>
    <row r="197" spans="3:15" x14ac:dyDescent="0.3">
      <c r="C197" s="70"/>
      <c r="D197" s="70"/>
      <c r="E197" s="70"/>
      <c r="F197" s="70"/>
      <c r="G197" s="70"/>
      <c r="H197" s="70"/>
      <c r="I197" s="70"/>
      <c r="N197" s="70"/>
      <c r="O197" s="70"/>
    </row>
    <row r="198" spans="3:15" x14ac:dyDescent="0.3">
      <c r="C198" s="70"/>
      <c r="D198" s="70"/>
      <c r="E198" s="70"/>
      <c r="F198" s="70"/>
      <c r="G198" s="70"/>
      <c r="H198" s="70"/>
      <c r="I198" s="70"/>
      <c r="N198" s="70"/>
      <c r="O198" s="70"/>
    </row>
    <row r="199" spans="3:15" x14ac:dyDescent="0.3">
      <c r="C199" s="70"/>
      <c r="D199" s="70"/>
      <c r="E199" s="70"/>
      <c r="F199" s="70"/>
      <c r="G199" s="70"/>
      <c r="H199" s="70"/>
      <c r="I199" s="70"/>
      <c r="N199" s="70"/>
      <c r="O199" s="70"/>
    </row>
    <row r="200" spans="3:15" x14ac:dyDescent="0.3">
      <c r="C200" s="70"/>
      <c r="D200" s="70"/>
      <c r="E200" s="70"/>
      <c r="F200" s="70"/>
      <c r="G200" s="70"/>
      <c r="H200" s="70"/>
      <c r="I200" s="70"/>
      <c r="N200" s="70"/>
      <c r="O200" s="70"/>
    </row>
    <row r="201" spans="3:15" x14ac:dyDescent="0.3">
      <c r="C201" s="70"/>
      <c r="D201" s="70"/>
      <c r="E201" s="70"/>
      <c r="F201" s="70"/>
      <c r="G201" s="70"/>
      <c r="H201" s="70"/>
      <c r="I201" s="70"/>
      <c r="N201" s="70"/>
      <c r="O201" s="70"/>
    </row>
    <row r="202" spans="3:15" x14ac:dyDescent="0.3">
      <c r="C202" s="70"/>
      <c r="D202" s="70"/>
      <c r="E202" s="70"/>
      <c r="F202" s="70"/>
      <c r="G202" s="70"/>
      <c r="H202" s="70"/>
      <c r="I202" s="70"/>
      <c r="N202" s="70"/>
      <c r="O202" s="70"/>
    </row>
    <row r="203" spans="3:15" x14ac:dyDescent="0.3">
      <c r="C203" s="70"/>
      <c r="D203" s="70"/>
      <c r="E203" s="70"/>
      <c r="F203" s="70"/>
      <c r="G203" s="70"/>
      <c r="H203" s="70"/>
      <c r="I203" s="70"/>
      <c r="N203" s="70"/>
      <c r="O203" s="70"/>
    </row>
    <row r="204" spans="3:15" x14ac:dyDescent="0.3">
      <c r="C204" s="70"/>
      <c r="D204" s="70"/>
      <c r="E204" s="70"/>
      <c r="F204" s="70"/>
      <c r="G204" s="70"/>
      <c r="H204" s="70"/>
      <c r="I204" s="70"/>
      <c r="N204" s="70"/>
      <c r="O204" s="70"/>
    </row>
    <row r="205" spans="3:15" x14ac:dyDescent="0.3">
      <c r="C205" s="70"/>
      <c r="D205" s="70"/>
      <c r="E205" s="70"/>
      <c r="F205" s="70"/>
      <c r="G205" s="70"/>
      <c r="H205" s="70"/>
      <c r="I205" s="70"/>
      <c r="N205" s="70"/>
      <c r="O205" s="70"/>
    </row>
    <row r="206" spans="3:15" x14ac:dyDescent="0.3">
      <c r="C206" s="70"/>
      <c r="D206" s="70"/>
      <c r="E206" s="70"/>
      <c r="F206" s="70"/>
      <c r="G206" s="70"/>
      <c r="H206" s="70"/>
      <c r="I206" s="70"/>
      <c r="N206" s="70"/>
      <c r="O206" s="70"/>
    </row>
    <row r="207" spans="3:15" x14ac:dyDescent="0.3">
      <c r="C207" s="70"/>
      <c r="D207" s="70"/>
      <c r="E207" s="70"/>
      <c r="F207" s="70"/>
      <c r="G207" s="70"/>
      <c r="H207" s="70"/>
      <c r="I207" s="70"/>
      <c r="N207" s="70"/>
      <c r="O207" s="70"/>
    </row>
    <row r="208" spans="3:15" x14ac:dyDescent="0.3">
      <c r="C208" s="70"/>
      <c r="D208" s="70"/>
      <c r="E208" s="70"/>
      <c r="F208" s="70"/>
      <c r="G208" s="70"/>
      <c r="H208" s="70"/>
      <c r="I208" s="70"/>
      <c r="N208" s="70"/>
      <c r="O208" s="70"/>
    </row>
    <row r="209" spans="3:15" x14ac:dyDescent="0.3">
      <c r="C209" s="70"/>
      <c r="D209" s="70"/>
      <c r="E209" s="70"/>
      <c r="F209" s="70"/>
      <c r="G209" s="70"/>
      <c r="H209" s="70"/>
      <c r="I209" s="70"/>
      <c r="N209" s="70"/>
      <c r="O209" s="70"/>
    </row>
    <row r="210" spans="3:15" x14ac:dyDescent="0.3">
      <c r="C210" s="70"/>
      <c r="D210" s="70"/>
      <c r="E210" s="70"/>
      <c r="F210" s="70"/>
      <c r="G210" s="70"/>
      <c r="H210" s="70"/>
      <c r="I210" s="70"/>
      <c r="N210" s="70"/>
      <c r="O210" s="70"/>
    </row>
    <row r="211" spans="3:15" x14ac:dyDescent="0.3">
      <c r="C211" s="70"/>
      <c r="D211" s="70"/>
      <c r="E211" s="70"/>
      <c r="F211" s="70"/>
      <c r="G211" s="70"/>
      <c r="H211" s="70"/>
      <c r="I211" s="70"/>
      <c r="N211" s="70"/>
      <c r="O211" s="70"/>
    </row>
    <row r="212" spans="3:15" x14ac:dyDescent="0.3">
      <c r="C212" s="70"/>
      <c r="D212" s="70"/>
      <c r="E212" s="70"/>
      <c r="F212" s="70"/>
      <c r="G212" s="70"/>
      <c r="H212" s="70"/>
      <c r="I212" s="70"/>
      <c r="N212" s="70"/>
      <c r="O212" s="70"/>
    </row>
    <row r="213" spans="3:15" x14ac:dyDescent="0.3">
      <c r="C213" s="70"/>
      <c r="D213" s="70"/>
      <c r="E213" s="70"/>
      <c r="F213" s="70"/>
      <c r="G213" s="70"/>
      <c r="H213" s="70"/>
      <c r="I213" s="70"/>
      <c r="N213" s="70"/>
      <c r="O213" s="70"/>
    </row>
    <row r="214" spans="3:15" x14ac:dyDescent="0.3">
      <c r="C214" s="70"/>
      <c r="D214" s="70"/>
      <c r="E214" s="70"/>
      <c r="F214" s="70"/>
      <c r="G214" s="70"/>
      <c r="H214" s="70"/>
      <c r="I214" s="70"/>
      <c r="N214" s="70"/>
      <c r="O214" s="70"/>
    </row>
    <row r="215" spans="3:15" x14ac:dyDescent="0.3">
      <c r="C215" s="70"/>
      <c r="D215" s="70"/>
      <c r="E215" s="70"/>
      <c r="F215" s="70"/>
      <c r="G215" s="70"/>
      <c r="H215" s="70"/>
      <c r="I215" s="70"/>
      <c r="N215" s="70"/>
      <c r="O215" s="70"/>
    </row>
    <row r="216" spans="3:15" x14ac:dyDescent="0.3">
      <c r="C216" s="70"/>
      <c r="D216" s="70"/>
      <c r="E216" s="70"/>
      <c r="F216" s="70"/>
      <c r="G216" s="70"/>
      <c r="H216" s="70"/>
      <c r="I216" s="70"/>
      <c r="N216" s="70"/>
      <c r="O216" s="70"/>
    </row>
    <row r="217" spans="3:15" x14ac:dyDescent="0.3">
      <c r="C217" s="70"/>
      <c r="D217" s="70"/>
      <c r="E217" s="70"/>
      <c r="F217" s="70"/>
      <c r="G217" s="70"/>
      <c r="H217" s="70"/>
      <c r="I217" s="70"/>
      <c r="N217" s="70"/>
      <c r="O217" s="70"/>
    </row>
    <row r="218" spans="3:15" x14ac:dyDescent="0.3">
      <c r="C218" s="70"/>
      <c r="D218" s="70"/>
      <c r="E218" s="70"/>
      <c r="F218" s="70"/>
      <c r="G218" s="70"/>
      <c r="H218" s="70"/>
      <c r="I218" s="70"/>
      <c r="N218" s="70"/>
      <c r="O218" s="70"/>
    </row>
    <row r="219" spans="3:15" x14ac:dyDescent="0.3">
      <c r="C219" s="70"/>
      <c r="D219" s="70"/>
      <c r="E219" s="70"/>
      <c r="F219" s="70"/>
      <c r="G219" s="70"/>
      <c r="H219" s="70"/>
      <c r="I219" s="70"/>
      <c r="N219" s="70"/>
      <c r="O219" s="70"/>
    </row>
    <row r="220" spans="3:15" x14ac:dyDescent="0.3">
      <c r="C220" s="70"/>
      <c r="D220" s="70"/>
      <c r="E220" s="70"/>
      <c r="F220" s="70"/>
      <c r="G220" s="70"/>
      <c r="H220" s="70"/>
      <c r="I220" s="70"/>
      <c r="N220" s="70"/>
      <c r="O220" s="70"/>
    </row>
    <row r="221" spans="3:15" x14ac:dyDescent="0.3">
      <c r="C221" s="70"/>
      <c r="D221" s="70"/>
      <c r="E221" s="70"/>
      <c r="F221" s="70"/>
      <c r="G221" s="70"/>
      <c r="H221" s="70"/>
      <c r="I221" s="70"/>
      <c r="N221" s="70"/>
      <c r="O221" s="70"/>
    </row>
    <row r="222" spans="3:15" x14ac:dyDescent="0.3">
      <c r="C222" s="70"/>
      <c r="D222" s="70"/>
      <c r="E222" s="70"/>
      <c r="F222" s="70"/>
      <c r="G222" s="70"/>
      <c r="H222" s="70"/>
      <c r="I222" s="70"/>
      <c r="N222" s="70"/>
      <c r="O222" s="70"/>
    </row>
    <row r="223" spans="3:15" x14ac:dyDescent="0.3">
      <c r="C223" s="70"/>
      <c r="D223" s="70"/>
      <c r="E223" s="70"/>
      <c r="F223" s="70"/>
      <c r="G223" s="70"/>
      <c r="H223" s="70"/>
      <c r="I223" s="70"/>
      <c r="N223" s="70"/>
      <c r="O223" s="70"/>
    </row>
    <row r="224" spans="3:15" x14ac:dyDescent="0.3">
      <c r="C224" s="70"/>
      <c r="D224" s="70"/>
      <c r="E224" s="70"/>
      <c r="F224" s="70"/>
      <c r="G224" s="70"/>
      <c r="H224" s="70"/>
      <c r="I224" s="70"/>
      <c r="N224" s="70"/>
      <c r="O224" s="70"/>
    </row>
    <row r="225" spans="3:15" x14ac:dyDescent="0.3">
      <c r="C225" s="70"/>
      <c r="D225" s="70"/>
      <c r="E225" s="70"/>
      <c r="F225" s="70"/>
      <c r="G225" s="70"/>
      <c r="H225" s="70"/>
      <c r="I225" s="70"/>
      <c r="N225" s="70"/>
      <c r="O225" s="70"/>
    </row>
    <row r="226" spans="3:15" x14ac:dyDescent="0.3">
      <c r="C226" s="70"/>
      <c r="D226" s="70"/>
      <c r="E226" s="70"/>
      <c r="F226" s="70"/>
      <c r="G226" s="70"/>
      <c r="H226" s="70"/>
      <c r="I226" s="70"/>
      <c r="N226" s="70"/>
      <c r="O226" s="70"/>
    </row>
    <row r="227" spans="3:15" x14ac:dyDescent="0.3">
      <c r="C227" s="70"/>
      <c r="D227" s="70"/>
      <c r="E227" s="70"/>
      <c r="F227" s="70"/>
      <c r="G227" s="70"/>
      <c r="H227" s="70"/>
      <c r="I227" s="70"/>
      <c r="N227" s="70"/>
      <c r="O227" s="70"/>
    </row>
    <row r="228" spans="3:15" x14ac:dyDescent="0.3">
      <c r="C228" s="70"/>
      <c r="D228" s="70"/>
      <c r="E228" s="70"/>
      <c r="F228" s="70"/>
      <c r="G228" s="70"/>
      <c r="H228" s="70"/>
      <c r="I228" s="70"/>
      <c r="N228" s="70"/>
      <c r="O228" s="70"/>
    </row>
    <row r="229" spans="3:15" x14ac:dyDescent="0.3">
      <c r="C229" s="70"/>
      <c r="D229" s="70"/>
      <c r="E229" s="70"/>
      <c r="F229" s="70"/>
      <c r="G229" s="70"/>
      <c r="H229" s="70"/>
      <c r="I229" s="70"/>
      <c r="N229" s="70"/>
      <c r="O229" s="70"/>
    </row>
    <row r="230" spans="3:15" x14ac:dyDescent="0.3">
      <c r="C230" s="70"/>
      <c r="D230" s="70"/>
      <c r="E230" s="70"/>
      <c r="F230" s="70"/>
      <c r="G230" s="70"/>
      <c r="H230" s="70"/>
      <c r="I230" s="70"/>
      <c r="N230" s="70"/>
      <c r="O230" s="70"/>
    </row>
    <row r="231" spans="3:15" x14ac:dyDescent="0.3">
      <c r="C231" s="70"/>
      <c r="D231" s="70"/>
      <c r="E231" s="70"/>
      <c r="F231" s="70"/>
      <c r="G231" s="70"/>
      <c r="H231" s="70"/>
      <c r="I231" s="70"/>
      <c r="N231" s="70"/>
      <c r="O231" s="70"/>
    </row>
    <row r="232" spans="3:15" x14ac:dyDescent="0.3">
      <c r="C232" s="70"/>
      <c r="D232" s="70"/>
      <c r="E232" s="70"/>
      <c r="F232" s="70"/>
      <c r="G232" s="70"/>
      <c r="H232" s="70"/>
      <c r="I232" s="70"/>
      <c r="N232" s="70"/>
      <c r="O232" s="70"/>
    </row>
    <row r="233" spans="3:15" x14ac:dyDescent="0.3">
      <c r="C233" s="70"/>
      <c r="D233" s="70"/>
      <c r="E233" s="70"/>
      <c r="F233" s="70"/>
      <c r="G233" s="70"/>
      <c r="H233" s="70"/>
      <c r="I233" s="70"/>
      <c r="N233" s="70"/>
      <c r="O233" s="70"/>
    </row>
    <row r="234" spans="3:15" x14ac:dyDescent="0.3">
      <c r="C234" s="70"/>
      <c r="D234" s="70"/>
      <c r="E234" s="70"/>
      <c r="F234" s="70"/>
      <c r="G234" s="70"/>
      <c r="H234" s="70"/>
      <c r="I234" s="70"/>
      <c r="N234" s="70"/>
      <c r="O234" s="70"/>
    </row>
    <row r="235" spans="3:15" x14ac:dyDescent="0.3">
      <c r="C235" s="70"/>
      <c r="D235" s="70"/>
      <c r="E235" s="70"/>
      <c r="F235" s="70"/>
      <c r="G235" s="70"/>
      <c r="H235" s="70"/>
      <c r="I235" s="70"/>
      <c r="N235" s="70"/>
      <c r="O235" s="70"/>
    </row>
    <row r="236" spans="3:15" x14ac:dyDescent="0.3">
      <c r="C236" s="70"/>
      <c r="D236" s="70"/>
      <c r="E236" s="70"/>
      <c r="F236" s="70"/>
      <c r="G236" s="70"/>
      <c r="H236" s="70"/>
      <c r="I236" s="70"/>
      <c r="N236" s="70"/>
      <c r="O236" s="70"/>
    </row>
    <row r="237" spans="3:15" x14ac:dyDescent="0.3">
      <c r="C237" s="70"/>
      <c r="D237" s="70"/>
      <c r="E237" s="70"/>
      <c r="F237" s="70"/>
      <c r="G237" s="70"/>
      <c r="H237" s="70"/>
      <c r="I237" s="70"/>
      <c r="N237" s="70"/>
      <c r="O237" s="70"/>
    </row>
    <row r="238" spans="3:15" x14ac:dyDescent="0.3">
      <c r="C238" s="70"/>
      <c r="D238" s="70"/>
      <c r="E238" s="70"/>
      <c r="F238" s="70"/>
      <c r="G238" s="70"/>
      <c r="H238" s="70"/>
      <c r="I238" s="70"/>
      <c r="N238" s="70"/>
      <c r="O238" s="70"/>
    </row>
    <row r="239" spans="3:15" x14ac:dyDescent="0.3">
      <c r="C239" s="70"/>
      <c r="D239" s="70"/>
      <c r="E239" s="70"/>
      <c r="F239" s="70"/>
      <c r="G239" s="70"/>
      <c r="H239" s="70"/>
      <c r="I239" s="70"/>
      <c r="N239" s="70"/>
      <c r="O239" s="70"/>
    </row>
    <row r="240" spans="3:15" x14ac:dyDescent="0.3">
      <c r="C240" s="70"/>
      <c r="D240" s="70"/>
      <c r="E240" s="70"/>
      <c r="F240" s="70"/>
      <c r="G240" s="70"/>
      <c r="H240" s="70"/>
      <c r="I240" s="70"/>
      <c r="N240" s="70"/>
      <c r="O240" s="70"/>
    </row>
    <row r="241" spans="3:15" x14ac:dyDescent="0.3">
      <c r="C241" s="70"/>
      <c r="D241" s="70"/>
      <c r="E241" s="70"/>
      <c r="F241" s="70"/>
      <c r="G241" s="70"/>
      <c r="H241" s="70"/>
      <c r="I241" s="70"/>
      <c r="N241" s="70"/>
      <c r="O241" s="70"/>
    </row>
    <row r="242" spans="3:15" x14ac:dyDescent="0.3">
      <c r="C242" s="70"/>
      <c r="D242" s="70"/>
      <c r="E242" s="70"/>
      <c r="F242" s="70"/>
      <c r="G242" s="70"/>
      <c r="H242" s="70"/>
      <c r="I242" s="70"/>
      <c r="N242" s="70"/>
      <c r="O242" s="70"/>
    </row>
    <row r="243" spans="3:15" x14ac:dyDescent="0.3">
      <c r="C243" s="70"/>
      <c r="D243" s="70"/>
      <c r="E243" s="70"/>
      <c r="F243" s="70"/>
      <c r="G243" s="70"/>
      <c r="H243" s="70"/>
      <c r="I243" s="70"/>
      <c r="N243" s="70"/>
      <c r="O243" s="70"/>
    </row>
    <row r="244" spans="3:15" x14ac:dyDescent="0.3">
      <c r="C244" s="70"/>
      <c r="D244" s="70"/>
      <c r="E244" s="70"/>
      <c r="F244" s="70"/>
      <c r="G244" s="70"/>
      <c r="H244" s="70"/>
      <c r="I244" s="70"/>
      <c r="N244" s="70"/>
      <c r="O244" s="70"/>
    </row>
    <row r="245" spans="3:15" x14ac:dyDescent="0.3">
      <c r="C245" s="70"/>
      <c r="D245" s="70"/>
      <c r="E245" s="70"/>
      <c r="F245" s="70"/>
      <c r="G245" s="70"/>
      <c r="H245" s="70"/>
      <c r="I245" s="70"/>
      <c r="N245" s="70"/>
      <c r="O245" s="70"/>
    </row>
    <row r="246" spans="3:15" x14ac:dyDescent="0.3">
      <c r="C246" s="70"/>
      <c r="D246" s="70"/>
      <c r="E246" s="70"/>
      <c r="F246" s="70"/>
      <c r="G246" s="70"/>
      <c r="H246" s="70"/>
      <c r="I246" s="70"/>
      <c r="N246" s="70"/>
      <c r="O246" s="70"/>
    </row>
    <row r="247" spans="3:15" x14ac:dyDescent="0.3">
      <c r="C247" s="70"/>
      <c r="D247" s="70"/>
      <c r="E247" s="70"/>
      <c r="F247" s="70"/>
      <c r="G247" s="70"/>
      <c r="H247" s="70"/>
      <c r="I247" s="70"/>
      <c r="N247" s="70"/>
      <c r="O247" s="70"/>
    </row>
    <row r="248" spans="3:15" x14ac:dyDescent="0.3">
      <c r="C248" s="70"/>
      <c r="D248" s="70"/>
      <c r="E248" s="70"/>
      <c r="F248" s="70"/>
      <c r="G248" s="70"/>
      <c r="H248" s="70"/>
      <c r="I248" s="70"/>
      <c r="N248" s="70"/>
      <c r="O248" s="70"/>
    </row>
    <row r="249" spans="3:15" x14ac:dyDescent="0.3">
      <c r="C249" s="70"/>
      <c r="D249" s="70"/>
      <c r="E249" s="70"/>
      <c r="F249" s="70"/>
      <c r="G249" s="70"/>
      <c r="H249" s="70"/>
      <c r="I249" s="70"/>
      <c r="N249" s="70"/>
      <c r="O249" s="70"/>
    </row>
    <row r="250" spans="3:15" x14ac:dyDescent="0.3">
      <c r="C250" s="70"/>
      <c r="D250" s="70"/>
      <c r="E250" s="70"/>
      <c r="F250" s="70"/>
      <c r="G250" s="70"/>
      <c r="H250" s="70"/>
      <c r="I250" s="70"/>
      <c r="N250" s="70"/>
      <c r="O250" s="70"/>
    </row>
    <row r="251" spans="3:15" x14ac:dyDescent="0.3">
      <c r="N251" s="70"/>
      <c r="O251" s="70"/>
    </row>
  </sheetData>
  <sheetProtection password="C143" sheet="1" objects="1" scenarios="1"/>
  <mergeCells count="13">
    <mergeCell ref="M13:M19"/>
    <mergeCell ref="T7:T19"/>
    <mergeCell ref="B1:D1"/>
    <mergeCell ref="Q22:S22"/>
    <mergeCell ref="B21:G21"/>
    <mergeCell ref="B22:G22"/>
    <mergeCell ref="Q21:S21"/>
    <mergeCell ref="Q1:S1"/>
    <mergeCell ref="L7:L19"/>
    <mergeCell ref="H7:H19"/>
    <mergeCell ref="I7:I19"/>
    <mergeCell ref="J7:J19"/>
    <mergeCell ref="M8:M11"/>
  </mergeCells>
  <conditionalFormatting sqref="B7:B19 D7:D19">
    <cfRule type="containsBlanks" dxfId="19" priority="44">
      <formula>LEN(TRIM(B7))=0</formula>
    </cfRule>
  </conditionalFormatting>
  <conditionalFormatting sqref="B7:B19">
    <cfRule type="cellIs" dxfId="18" priority="39" operator="greaterThanOrEqual">
      <formula>1</formula>
    </cfRule>
  </conditionalFormatting>
  <conditionalFormatting sqref="S7:S19">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9">
    <cfRule type="notContainsBlanks" dxfId="10" priority="9">
      <formula>LEN(TRIM(G8))&gt;0</formula>
    </cfRule>
    <cfRule type="containsBlanks" dxfId="9" priority="10">
      <formula>LEN(TRIM(G8))=0</formula>
    </cfRule>
  </conditionalFormatting>
  <conditionalFormatting sqref="G8:G19">
    <cfRule type="notContainsBlanks" dxfId="8" priority="8">
      <formula>LEN(TRIM(G8))&gt;0</formula>
    </cfRule>
  </conditionalFormatting>
  <conditionalFormatting sqref="G8:G19">
    <cfRule type="notContainsBlanks" dxfId="7" priority="7">
      <formula>LEN(TRIM(G8))&gt;0</formula>
    </cfRule>
    <cfRule type="containsBlanks" dxfId="6" priority="11">
      <formula>LEN(TRIM(G8))=0</formula>
    </cfRule>
  </conditionalFormatting>
  <conditionalFormatting sqref="Q7">
    <cfRule type="notContainsBlanks" dxfId="5" priority="5">
      <formula>LEN(TRIM(Q7))&gt;0</formula>
    </cfRule>
    <cfRule type="containsBlanks" dxfId="4" priority="6">
      <formula>LEN(TRIM(Q7))=0</formula>
    </cfRule>
  </conditionalFormatting>
  <conditionalFormatting sqref="Q7">
    <cfRule type="notContainsBlanks" dxfId="3" priority="4">
      <formula>LEN(TRIM(Q7))&gt;0</formula>
    </cfRule>
  </conditionalFormatting>
  <conditionalFormatting sqref="Q8:Q19">
    <cfRule type="notContainsBlanks" dxfId="2" priority="2">
      <formula>LEN(TRIM(Q8))&gt;0</formula>
    </cfRule>
    <cfRule type="containsBlanks" dxfId="1" priority="3">
      <formula>LEN(TRIM(Q8))=0</formula>
    </cfRule>
  </conditionalFormatting>
  <conditionalFormatting sqref="Q8:Q19">
    <cfRule type="notContainsBlanks" dxfId="0" priority="1">
      <formula>LEN(TRIM(Q8))&gt;0</formula>
    </cfRule>
  </conditionalFormatting>
  <dataValidations count="2">
    <dataValidation type="list" showInputMessage="1" showErrorMessage="1" sqref="I7">
      <formula1>"ANO,NE"</formula1>
    </dataValidation>
    <dataValidation type="list" showInputMessage="1" showErrorMessage="1" sqref="E7:E19">
      <formula1>"ks,bal,sada,"</formula1>
    </dataValidation>
  </dataValidations>
  <pageMargins left="0.17" right="0.15748031496062992" top="0.15748031496062992" bottom="0.31496062992125984" header="0.15748031496062992" footer="0.15748031496062992"/>
  <pageSetup paperSize="9" scale="26" orientation="landscape" r:id="rId1"/>
  <headerFooter>
    <oddFooter>&amp;C&amp;P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U7:U19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7A07777CDA9344087C909650A649BAF" ma:contentTypeVersion="10" ma:contentTypeDescription="Vytvoří nový dokument" ma:contentTypeScope="" ma:versionID="77c040961d1d379b85e4f71a9c8e62cc">
  <xsd:schema xmlns:xsd="http://www.w3.org/2001/XMLSchema" xmlns:xs="http://www.w3.org/2001/XMLSchema" xmlns:p="http://schemas.microsoft.com/office/2006/metadata/properties" xmlns:ns3="66579ee5-2dab-4bc3-8593-891b054db062" targetNamespace="http://schemas.microsoft.com/office/2006/metadata/properties" ma:root="true" ma:fieldsID="8a8e2f695462da1193470e4ae446a890" ns3:_="">
    <xsd:import namespace="66579ee5-2dab-4bc3-8593-891b054db06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79ee5-2dab-4bc3-8593-891b054db0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6432D0-96BE-426C-8699-EEE983157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79ee5-2dab-4bc3-8593-891b054db0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525DFB-D58F-45BA-B29E-834A11EDC056}">
  <ds:schemaRefs>
    <ds:schemaRef ds:uri="http://schemas.microsoft.com/sharepoint/v3/contenttype/forms"/>
  </ds:schemaRefs>
</ds:datastoreItem>
</file>

<file path=customXml/itemProps3.xml><?xml version="1.0" encoding="utf-8"?>
<ds:datastoreItem xmlns:ds="http://schemas.openxmlformats.org/officeDocument/2006/customXml" ds:itemID="{5633306C-DD43-41B4-B38C-9C499CB467F9}">
  <ds:schemaRefs>
    <ds:schemaRef ds:uri="http://purl.org/dc/elements/1.1/"/>
    <ds:schemaRef ds:uri="http://schemas.microsoft.com/office/2006/metadata/properties"/>
    <ds:schemaRef ds:uri="http://schemas.microsoft.com/office/2006/documentManagement/types"/>
    <ds:schemaRef ds:uri="http://purl.org/dc/terms/"/>
    <ds:schemaRef ds:uri="66579ee5-2dab-4bc3-8593-891b054db062"/>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2020-04-15T10:44:09Z</cp:lastPrinted>
  <dcterms:created xsi:type="dcterms:W3CDTF">2014-03-05T12:43:32Z</dcterms:created>
  <dcterms:modified xsi:type="dcterms:W3CDTF">2020-04-16T07:58:23Z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0x01010057A07777CDA9344087C909650A649BAF</vt:lpwstr>
  </property>
</Properties>
</file>