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0357"/>
  <workbookPr updateLinks="never" defaultThemeVersion="124226"/>
  <bookViews>
    <workbookView xWindow="0" yWindow="0" windowWidth="28800" windowHeight="12228" activeTab="0"/>
  </bookViews>
  <sheets>
    <sheet name="Nábytek" sheetId="22" r:id="rId1"/>
  </sheets>
  <definedNames>
    <definedName name="_xlnm.Print_Area" localSheetId="0">'Nábytek'!$B$1:$R$21</definedName>
  </definedNames>
  <calcPr calcId="191029"/>
</workbook>
</file>

<file path=xl/sharedStrings.xml><?xml version="1.0" encoding="utf-8"?>
<sst xmlns="http://schemas.openxmlformats.org/spreadsheetml/2006/main" count="104" uniqueCount="78">
  <si>
    <t>Množství</t>
  </si>
  <si>
    <t>Položka</t>
  </si>
  <si>
    <t>CELKOVÁ MAXIMÁLNÍ CENA za celou VZ 
v Kč BEZ DPH</t>
  </si>
  <si>
    <t>Vyplní se automaticky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</si>
  <si>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</si>
  <si>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</si>
  <si>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</si>
  <si>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</si>
  <si>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CELKOVÁ NABÍDKOVÁ CENA v Kč bez DPH</t>
  </si>
  <si>
    <t>[DOPLNÍ DODAVATEL]</t>
  </si>
  <si>
    <t>Vyplní dodavatel</t>
  </si>
  <si>
    <t>Informace pro dodavatele: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</si>
  <si>
    <t>V případě, že se dodavatel při předání zboží na některá uvedená tel. čísla nedovolá, bude v takovém případě volat tel. 377 631 320, 377 631 325.</t>
  </si>
  <si>
    <t>ks</t>
  </si>
  <si>
    <t>Nábytek pro ZČU  (II.) 004 - 2020 (N-(II.)-004-2020)</t>
  </si>
  <si>
    <t>Priloha_c._1_Kupni_smlouvy_technicka_specifikace_N-(II.)-004-2020</t>
  </si>
  <si>
    <t>Název</t>
  </si>
  <si>
    <t xml:space="preserve">Měrná jednotka [MJ] </t>
  </si>
  <si>
    <t xml:space="preserve">Popis </t>
  </si>
  <si>
    <t>Fakturace</t>
  </si>
  <si>
    <t>Samostatná faktura</t>
  </si>
  <si>
    <t>Obchodní podmínky NAD RÁMEC STANDARDNÍCH 
obchodních podmínek</t>
  </si>
  <si>
    <r>
      <t>Kontaktní osoba ve věci technické specifikace</t>
    </r>
    <r>
      <rPr>
        <b/>
        <i/>
        <sz val="11"/>
        <color theme="1"/>
        <rFont val="Calibri"/>
        <family val="2"/>
        <scheme val="minor"/>
      </rPr>
      <t xml:space="preserve"> </t>
    </r>
  </si>
  <si>
    <t xml:space="preserve">Kontaktní osoba 
k převzetí zboží </t>
  </si>
  <si>
    <t xml:space="preserve">Místo dodání </t>
  </si>
  <si>
    <t xml:space="preserve">Maximální cena za jednotlivé položky 
 v Kč BEZ DPH </t>
  </si>
  <si>
    <t xml:space="preserve">Kancelářské křeslo včetně podhlavníku </t>
  </si>
  <si>
    <t>Obchodní název + typ + délka záruky</t>
  </si>
  <si>
    <t>Mgr. Jitka Štrofová, Ph.D.,
Tel.: 37763 6655,
723 211 717</t>
  </si>
  <si>
    <t>doc. Mgr. Václav Richtr, CSc.,
Tel.: 37763 6640</t>
  </si>
  <si>
    <t>Záruka min. 5 let.
Dodání ve smontovaném stavu a do místa plnění.
Konzultace barevného provední s konečným uživatelem.</t>
  </si>
  <si>
    <t>Kancelářská židle bez podhlavníku - B</t>
  </si>
  <si>
    <t>Ilustrační obrázek</t>
  </si>
  <si>
    <t>Záruka min. 5 let.
Dodání ve smontovaném stavu a do místa plnění.
Konzultace barevného provední s konečným uživatelem</t>
  </si>
  <si>
    <r>
      <t xml:space="preserve">Veleslavínova 42, 
301 00 Plzeň,
Fakulta pedagogická - Katedra chemie, 
místnost </t>
    </r>
    <r>
      <rPr>
        <b/>
        <sz val="11"/>
        <color theme="1"/>
        <rFont val="Calibri"/>
        <family val="2"/>
        <scheme val="minor"/>
      </rPr>
      <t>VC 106</t>
    </r>
  </si>
  <si>
    <t>Kancelářská židle včetně podhlavníku - 
šedá + tm.šedá - C</t>
  </si>
  <si>
    <t>Kancelářská židle včetně podhlavníku -
oranžová + tm.hnědá - A</t>
  </si>
  <si>
    <r>
      <t xml:space="preserve">Veleslavínova 42, 
301 00 Plzeň,
Fakulta pedagogická - Katedra chemie, 
místnost </t>
    </r>
    <r>
      <rPr>
        <b/>
        <sz val="11"/>
        <color theme="1"/>
        <rFont val="Calibri"/>
        <family val="2"/>
        <scheme val="minor"/>
      </rPr>
      <t>VC 106a</t>
    </r>
  </si>
  <si>
    <t>Kancelářská židle včetně podhlavníku - 
modrá - D</t>
  </si>
  <si>
    <r>
      <t xml:space="preserve">Veleslavínova 42, 
301 00 Plzeň,
Fakulta pedagogická - Katedra chemie,
místnost </t>
    </r>
    <r>
      <rPr>
        <b/>
        <sz val="11"/>
        <color theme="1"/>
        <rFont val="Calibri"/>
        <family val="2"/>
        <scheme val="minor"/>
      </rPr>
      <t>VC 231 a VC 232</t>
    </r>
  </si>
  <si>
    <t xml:space="preserve">Laboratorní židle </t>
  </si>
  <si>
    <t>Laboratorní židle s opěrákem</t>
  </si>
  <si>
    <r>
      <t>Veleslavínova 42, 
301 00 Plzeň,
Fakulta pedagogická - Katedra chemie,
místnost</t>
    </r>
    <r>
      <rPr>
        <b/>
        <sz val="11"/>
        <color theme="1"/>
        <rFont val="Calibri"/>
        <family val="2"/>
        <scheme val="minor"/>
      </rPr>
      <t xml:space="preserve"> VC 107 a VC 233</t>
    </r>
  </si>
  <si>
    <r>
      <t xml:space="preserve">Veleslavínova 42, 
301 00 Plzeň,
Fakulta pedagogická - Katedra chemie,
místnost </t>
    </r>
    <r>
      <rPr>
        <b/>
        <sz val="11"/>
        <color theme="1"/>
        <rFont val="Calibri"/>
        <family val="2"/>
        <scheme val="minor"/>
      </rPr>
      <t>VC 233</t>
    </r>
  </si>
  <si>
    <t>Dodání ve smontovaném stavu a do místa plnění.</t>
  </si>
  <si>
    <t>Kancelářská židle s čalouněným sedákem a čalouněným opěrákem, otočná, kvalitní konstrukce, synchronní mechanismus.
Výška sedáku: rozsah pojezdu min. od 44 cm do min. 52 cm.  
Šířka sedáku 45 - 48 cm.
Hloubka sedáku 45 - 48 cm, hloubkový posuv sedáku.
Výškově nastavitelná opěrka zad, výška min. 100 cm, prohnutí v bederní oblasti.
Nastavitelné područky (výška + vpřed/vzad).
Chromovaný plynový píst, robustní kovový kříž, kolečka na tvrdé podlahy.
Nosnost min. 130 kg.
Potah: vysoká odolnost proti opotřebení (min. 100 000 cyklů), nešpinivá úprava, sedák Bombay 74 (tm. hnědá), opěrka zad + boky sedáku Bombay 39 (oranžová).</t>
  </si>
  <si>
    <r>
      <t xml:space="preserve">Kancelářská židle s čalouněným sedákem a čalouněným opěrákem, otočná, kvalitní konstrukce, synchronní mechanismus.
</t>
    </r>
    <r>
      <rPr>
        <sz val="11"/>
        <rFont val="Calibri"/>
        <family val="2"/>
        <scheme val="minor"/>
      </rPr>
      <t>Výška sedáku: rozsah pojezdu min. od 44 cm do min. 52 cm.</t>
    </r>
    <r>
      <rPr>
        <sz val="11"/>
        <color theme="1"/>
        <rFont val="Calibri"/>
        <family val="2"/>
        <scheme val="minor"/>
      </rPr>
      <t xml:space="preserve">
Šířka sedáku 45 - 48 cm.
Hloubka sedáku 45 - 48 cm, hloubkový posuv sedáku.
Výškově nastavitelná opěrka zad, výška min. 100 cm, prohnutí v bederní oblasti.
Nastavitelné područky (výška + vpřed/vzad).
Stavitelná opěrka hlavy.
Chromovaný plynový píst, robustní kovový kříž, kolečka na tvrdé podlahy.
Nosnost min. 130 kg.
Potah: vysoká odolnost proti opotřebení (min. 100 000 cyklů), nešpinivá úprava, sedák + opěrka hlavy Bombay 74 (tm. hnědá), opěrka zad + boky sedáku Bombay 39 (oranžová).</t>
    </r>
  </si>
  <si>
    <t>Kancelářská židle s čalouněným sedákem a čalouněným opěrákem, otočná, kvalitní konstrukce, synchronní mechanismus.
Výška sedáku: rozsah pojezdu min. od 44 cm do min. 52 cm.  
Šířka sedáku 45 - 48 cm.
Hloubka sedáku 45 - 48 cm, hloubkový posuv sedáku.
Výškově nastavitelná opěrka zad, výška min. 100 cm, prohnutí v bederní oblasti.
Nastavitelné područky (výška + vpřed/vzad).
Stavitelná opěrka hlavy.
Chromovaný plynový píst, robustní kovový kříž, kolečka na tvrdé podlahy.
Nosnost min. 130 kg. 
Potah: vysoká odolnost proti opotřebení (min. 100 000 cyklů), nešpinivá úprava, sedák + opěrka hlavy Bombay 56 (tm. šedá), opěrka zad + boky sedáku Bombay 26 (šedá).</t>
  </si>
  <si>
    <t>Kancelářská židle s čalouněným sedákem a čalouněným opěrákem, otočná, kvalitní konstrukce, synchronní mechanismus.
Výška sedáku: rozsah pojezdu min. od 44 cm do min. 52 cm.  
Šířka sedáku 45 - 48 cm.
Hloubka sedáku 45 - 48 cm, hloubkový posuv sedáku.
Výškově nastavitelná opěrka zad, výška min. 100 cm, prohnutí v bederní oblasti.
Nastavitelné područky (výška + vpřed/vzad).
Stavitelná opěrka hlavy.
Chromovaný plynový píst, robustní kovový kříž, kolečka na tvrdé podlahy.
Nosnost min. 130 kg. 
Potah: vysoká odolnost proti opotřebení (min. 100 000 cyklů), nešpinivá úprava, Bombay 37 (modrá).</t>
  </si>
  <si>
    <r>
      <t>Otočná laboratorní židle.
Černý polyuretanový sedák (v zadní části mírně zvýšený, s otvorem pro snadnou manipulaci).
Vysoký píst, černý plastový kříž, stavitelný kruh na nohy, kluzáky.
Výška sedáku regulovaná pomocí plynového pístu min. od 55 cm do min. 80 cm.  
Hloubka x šířka sedáku 36 x 36 cm</t>
    </r>
    <r>
      <rPr>
        <sz val="11"/>
        <rFont val="Calibri"/>
        <family val="2"/>
        <scheme val="minor"/>
      </rPr>
      <t xml:space="preserve"> (+/- 2 cm).</t>
    </r>
    <r>
      <rPr>
        <sz val="11"/>
        <color theme="1"/>
        <rFont val="Calibri"/>
        <family val="2"/>
        <scheme val="minor"/>
      </rPr>
      <t xml:space="preserve">
Nosnost min. 120 kg.</t>
    </r>
  </si>
  <si>
    <r>
      <t>Otočná laboratorní židle s opěrákem.
Černý polyuretanový sedák a opěrák.
Synchronní mechanika.
Vysoký píst, stavitelný kruh na nohy, černý plastový kříž, kolečka na tvrdé podlahy.
Výška sedáku regulovaná pomocí plynového pístu min. od 60 cm do min. 85 cm.  
Hloubka x šířka sedák</t>
    </r>
    <r>
      <rPr>
        <sz val="11"/>
        <rFont val="Calibri"/>
        <family val="2"/>
        <scheme val="minor"/>
      </rPr>
      <t>u min. 45 x 45 cm.</t>
    </r>
    <r>
      <rPr>
        <sz val="11"/>
        <color theme="1"/>
        <rFont val="Calibri"/>
        <family val="2"/>
        <scheme val="minor"/>
      </rPr>
      <t xml:space="preserve">
Nosnost min. 120 kg.</t>
    </r>
  </si>
  <si>
    <t>Mgr. Karel Švátora,
Tel.: 37763 6403</t>
  </si>
  <si>
    <t>Hana Zavitkovská,
Tel.: 37763 6341</t>
  </si>
  <si>
    <t>Mgr. Jan Fadrhonc,
Tel.: 602 110 331,
37763 6513</t>
  </si>
  <si>
    <r>
      <rPr>
        <b/>
        <sz val="11"/>
        <color theme="1"/>
        <rFont val="Calibri"/>
        <family val="2"/>
        <scheme val="minor"/>
      </rPr>
      <t>Veleslavínova 42</t>
    </r>
    <r>
      <rPr>
        <sz val="11"/>
        <color theme="1"/>
        <rFont val="Calibri"/>
        <family val="2"/>
        <scheme val="minor"/>
      </rPr>
      <t xml:space="preserve">, 
301 00 Plzeň,
Fakulta pedagogická - </t>
    </r>
    <r>
      <rPr>
        <b/>
        <sz val="11"/>
        <color theme="1"/>
        <rFont val="Calibri"/>
        <family val="2"/>
        <scheme val="minor"/>
      </rPr>
      <t>Katedra chemie</t>
    </r>
    <r>
      <rPr>
        <sz val="11"/>
        <color theme="1"/>
        <rFont val="Calibri"/>
        <family val="2"/>
        <scheme val="minor"/>
      </rPr>
      <t xml:space="preserve">, 
místnost </t>
    </r>
    <r>
      <rPr>
        <b/>
        <sz val="11"/>
        <color theme="1"/>
        <rFont val="Calibri"/>
        <family val="2"/>
        <scheme val="minor"/>
      </rPr>
      <t>VC 106 a VC 229</t>
    </r>
  </si>
  <si>
    <t>Kancelářská židle včetně podhlavníku</t>
  </si>
  <si>
    <r>
      <t>Záruka na zboží min. 36 měsíců.
Dodání ve smontovaném stavu a do místa plnění. 
Včetně zaškolení obsluhy</t>
    </r>
    <r>
      <rPr>
        <sz val="11"/>
        <rFont val="Calibri"/>
        <family val="2"/>
        <scheme val="minor"/>
      </rPr>
      <t xml:space="preserve"> (max. 2 osob</t>
    </r>
    <r>
      <rPr>
        <sz val="11"/>
        <color theme="1"/>
        <rFont val="Calibri"/>
        <family val="2"/>
        <scheme val="minor"/>
      </rPr>
      <t>).</t>
    </r>
  </si>
  <si>
    <t>Záruka na zboží min. 36 měsíců.
Dodání ve smontovaném stavu a do místa plnění. 
Včetně zaškolení obsluhy (max. 2 osob).</t>
  </si>
  <si>
    <t>Záruka na zboží min. 36 měsíců.
Dodání ve smontovaném stavu a do místa plnění.
Včetně zaškolení obsluhy (max. 2 osob).</t>
  </si>
  <si>
    <t>Bc. Alena Kašáková,
Tel.: 37763 6371</t>
  </si>
  <si>
    <t>PhDr. Jan Mašek, Ph.D.,
Tel.: 604 868 346
nebo
Martina Šurkalová,
Tel.: 733 765 125</t>
  </si>
  <si>
    <t>Konferenční židle s područkami</t>
  </si>
  <si>
    <r>
      <t xml:space="preserve">Kovová ocelová kostra v provedení chrom, v barvě černé nebo šedé.
Čalouněný sedák v barvě vínové eventuelně šedé.
Síťovaný černý opěrák.
Plastové šputny na spodní straně nohou.
S područkami.
Podnož: čtyřnoha.
Materiál: plast, sedák plný, záda perforovené.
Stohovatelná.
</t>
    </r>
    <r>
      <rPr>
        <u val="single"/>
        <sz val="11"/>
        <color theme="1"/>
        <rFont val="Calibri"/>
        <family val="2"/>
        <scheme val="minor"/>
      </rPr>
      <t>Rozměry:</t>
    </r>
    <r>
      <rPr>
        <sz val="11"/>
        <color theme="1"/>
        <rFont val="Calibri"/>
        <family val="2"/>
        <scheme val="minor"/>
      </rPr>
      <t xml:space="preserve">
Minimální výška sedu: 45 cm.
Minimální celková výška: 81 cm.
Hloubka sedáku: min. 41 cm.
Šířka celkem: min. 58 cm.
Hmotnost max. 6 kg.
Nosnost min. 120 kg.</t>
    </r>
  </si>
  <si>
    <r>
      <rPr>
        <sz val="11"/>
        <rFont val="Calibri"/>
        <family val="2"/>
        <scheme val="minor"/>
      </rPr>
      <t xml:space="preserve">Záruka min. 3 roky.
</t>
    </r>
    <r>
      <rPr>
        <sz val="11"/>
        <color rgb="FFFF0000"/>
        <rFont val="Calibri"/>
        <family val="2"/>
        <scheme val="minor"/>
      </rPr>
      <t xml:space="preserve">
</t>
    </r>
    <r>
      <rPr>
        <sz val="11"/>
        <rFont val="Calibri"/>
        <family val="2"/>
        <scheme val="minor"/>
      </rPr>
      <t>Dodání ve smontovaném stavu a do místa plnění.
Včetně zaškolení obsluhy (max. 2 osob).</t>
    </r>
  </si>
  <si>
    <r>
      <rPr>
        <b/>
        <sz val="11"/>
        <color theme="1"/>
        <rFont val="Calibri"/>
        <family val="2"/>
        <scheme val="minor"/>
      </rPr>
      <t xml:space="preserve">Klatovská 51, </t>
    </r>
    <r>
      <rPr>
        <sz val="11"/>
        <color theme="1"/>
        <rFont val="Calibri"/>
        <family val="2"/>
        <scheme val="minor"/>
      </rPr>
      <t xml:space="preserve">
301 00 Plzeň,
Fakulta pedagogická -
</t>
    </r>
    <r>
      <rPr>
        <b/>
        <sz val="11"/>
        <color theme="1"/>
        <rFont val="Calibri"/>
        <family val="2"/>
        <scheme val="minor"/>
      </rPr>
      <t>Centrum tělesné výchovy a sportu,</t>
    </r>
    <r>
      <rPr>
        <sz val="11"/>
        <color theme="1"/>
        <rFont val="Calibri"/>
        <family val="2"/>
        <scheme val="minor"/>
      </rPr>
      <t xml:space="preserve">
 </t>
    </r>
    <r>
      <rPr>
        <b/>
        <sz val="11"/>
        <color theme="1"/>
        <rFont val="Calibri"/>
        <family val="2"/>
        <scheme val="minor"/>
      </rPr>
      <t xml:space="preserve">místnost KL 119a </t>
    </r>
  </si>
  <si>
    <t xml:space="preserve">Samostatná faktura </t>
  </si>
  <si>
    <r>
      <rPr>
        <b/>
        <sz val="11"/>
        <color theme="1"/>
        <rFont val="Calibri"/>
        <family val="2"/>
        <scheme val="minor"/>
      </rPr>
      <t>Chodské náměstí 1,</t>
    </r>
    <r>
      <rPr>
        <sz val="11"/>
        <color theme="1"/>
        <rFont val="Calibri"/>
        <family val="2"/>
        <scheme val="minor"/>
      </rPr>
      <t xml:space="preserve"> 
301 00 Plzeň,
</t>
    </r>
    <r>
      <rPr>
        <b/>
        <sz val="11"/>
        <color theme="1"/>
        <rFont val="Calibri"/>
        <family val="2"/>
        <scheme val="minor"/>
      </rPr>
      <t>Fakulta pedagogická:
15ks = Katedra pedagogiky</t>
    </r>
    <r>
      <rPr>
        <sz val="11"/>
        <color theme="1"/>
        <rFont val="Calibri"/>
        <family val="2"/>
        <scheme val="minor"/>
      </rPr>
      <t xml:space="preserve">, </t>
    </r>
    <r>
      <rPr>
        <b/>
        <sz val="11"/>
        <color theme="1"/>
        <rFont val="Calibri"/>
        <family val="2"/>
        <scheme val="minor"/>
      </rPr>
      <t>místnost CH 206 (1.patro)</t>
    </r>
    <r>
      <rPr>
        <sz val="11"/>
        <color theme="1"/>
        <rFont val="Calibri"/>
        <family val="2"/>
        <scheme val="minor"/>
      </rPr>
      <t xml:space="preserve">
a
</t>
    </r>
    <r>
      <rPr>
        <b/>
        <sz val="11"/>
        <color theme="1"/>
        <rFont val="Calibri"/>
        <family val="2"/>
        <scheme val="minor"/>
      </rPr>
      <t xml:space="preserve">13ks </t>
    </r>
    <r>
      <rPr>
        <sz val="11"/>
        <color theme="1"/>
        <rFont val="Calibri"/>
        <family val="2"/>
        <scheme val="minor"/>
      </rPr>
      <t>=</t>
    </r>
    <r>
      <rPr>
        <b/>
        <sz val="11"/>
        <color theme="1"/>
        <rFont val="Calibri"/>
        <family val="2"/>
        <scheme val="minor"/>
      </rPr>
      <t xml:space="preserve"> Centrum biologie, geověd a envigogiky, místnost CH 318
a
12ks = Katedra německého jazyka, místnost CH 306</t>
    </r>
    <r>
      <rPr>
        <sz val="11"/>
        <color theme="1"/>
        <rFont val="Calibri"/>
        <family val="2"/>
        <scheme val="minor"/>
      </rPr>
      <t xml:space="preserve">
</t>
    </r>
  </si>
  <si>
    <r>
      <rPr>
        <b/>
        <sz val="11"/>
        <color theme="1"/>
        <rFont val="Calibri"/>
        <family val="2"/>
        <scheme val="minor"/>
      </rPr>
      <t xml:space="preserve">15ks (CH 206) = Hana Zavitkovská, </t>
    </r>
    <r>
      <rPr>
        <sz val="11"/>
        <color theme="1"/>
        <rFont val="Calibri"/>
        <family val="2"/>
        <scheme val="minor"/>
      </rPr>
      <t xml:space="preserve">Tel.: 37763 6341
a
</t>
    </r>
    <r>
      <rPr>
        <b/>
        <sz val="11"/>
        <color theme="1"/>
        <rFont val="Calibri"/>
        <family val="2"/>
        <scheme val="minor"/>
      </rPr>
      <t xml:space="preserve">13ks (CH 318) = Mgr. Tereza Gerátová, </t>
    </r>
    <r>
      <rPr>
        <sz val="11"/>
        <color theme="1"/>
        <rFont val="Calibri"/>
        <family val="2"/>
        <scheme val="minor"/>
      </rPr>
      <t xml:space="preserve">Tel.: 37763 6241
a
</t>
    </r>
    <r>
      <rPr>
        <b/>
        <sz val="11"/>
        <color theme="1"/>
        <rFont val="Calibri"/>
        <family val="2"/>
        <scheme val="minor"/>
      </rPr>
      <t xml:space="preserve">12ks (CH 306) = Mgr. Irena Netrvalová, </t>
    </r>
    <r>
      <rPr>
        <sz val="11"/>
        <color theme="1"/>
        <rFont val="Calibri"/>
        <family val="2"/>
        <scheme val="minor"/>
      </rPr>
      <t>Tel.: 37763 6142</t>
    </r>
  </si>
  <si>
    <r>
      <rPr>
        <b/>
        <sz val="11"/>
        <color theme="1"/>
        <rFont val="Calibri"/>
        <family val="2"/>
        <scheme val="minor"/>
      </rPr>
      <t>Chodské náměstí 1</t>
    </r>
    <r>
      <rPr>
        <sz val="11"/>
        <color theme="1"/>
        <rFont val="Calibri"/>
        <family val="2"/>
        <scheme val="minor"/>
      </rPr>
      <t xml:space="preserve">, 
301 00 Plzeň,
</t>
    </r>
    <r>
      <rPr>
        <b/>
        <sz val="11"/>
        <color theme="1"/>
        <rFont val="Calibri"/>
        <family val="2"/>
        <scheme val="minor"/>
      </rPr>
      <t xml:space="preserve">Fakulta pedagogická </t>
    </r>
    <r>
      <rPr>
        <sz val="11"/>
        <color theme="1"/>
        <rFont val="Calibri"/>
        <family val="2"/>
        <scheme val="minor"/>
      </rPr>
      <t xml:space="preserve">- </t>
    </r>
    <r>
      <rPr>
        <b/>
        <sz val="11"/>
        <color theme="1"/>
        <rFont val="Calibri"/>
        <family val="2"/>
        <scheme val="minor"/>
      </rPr>
      <t>Katedra psychologie</t>
    </r>
    <r>
      <rPr>
        <sz val="11"/>
        <color theme="1"/>
        <rFont val="Calibri"/>
        <family val="2"/>
        <scheme val="minor"/>
      </rPr>
      <t xml:space="preserve">,
místnost </t>
    </r>
    <r>
      <rPr>
        <b/>
        <sz val="11"/>
        <color theme="1"/>
        <rFont val="Calibri"/>
        <family val="2"/>
        <scheme val="minor"/>
      </rPr>
      <t>CH 210</t>
    </r>
    <r>
      <rPr>
        <sz val="11"/>
        <color theme="1"/>
        <rFont val="Calibri"/>
        <family val="2"/>
        <scheme val="minor"/>
      </rPr>
      <t xml:space="preserve"> (1.patro)</t>
    </r>
  </si>
  <si>
    <r>
      <rPr>
        <b/>
        <sz val="11"/>
        <color theme="1"/>
        <rFont val="Calibri"/>
        <family val="2"/>
        <scheme val="minor"/>
      </rPr>
      <t xml:space="preserve">14ks (KL 241) = Mgr. Jan Fadrhonc, </t>
    </r>
    <r>
      <rPr>
        <sz val="11"/>
        <color theme="1"/>
        <rFont val="Calibri"/>
        <family val="2"/>
        <scheme val="minor"/>
      </rPr>
      <t xml:space="preserve">Tel.: 602 110 331, 
37763 6513
a
</t>
    </r>
    <r>
      <rPr>
        <b/>
        <sz val="11"/>
        <color theme="1"/>
        <rFont val="Calibri"/>
        <family val="2"/>
        <scheme val="minor"/>
      </rPr>
      <t xml:space="preserve">6ks (KL 221) = Mgr. Jan Král, </t>
    </r>
    <r>
      <rPr>
        <sz val="11"/>
        <color theme="1"/>
        <rFont val="Calibri"/>
        <family val="2"/>
        <scheme val="minor"/>
      </rPr>
      <t>Tel.: 37763 6123</t>
    </r>
  </si>
  <si>
    <r>
      <rPr>
        <b/>
        <sz val="11"/>
        <color theme="1"/>
        <rFont val="Calibri"/>
        <family val="2"/>
        <scheme val="minor"/>
      </rPr>
      <t>Klatovská 51</t>
    </r>
    <r>
      <rPr>
        <sz val="11"/>
        <color theme="1"/>
        <rFont val="Calibri"/>
        <family val="2"/>
        <scheme val="minor"/>
      </rPr>
      <t xml:space="preserve">, 
301 00 Plzeň,
</t>
    </r>
    <r>
      <rPr>
        <b/>
        <sz val="11"/>
        <color theme="1"/>
        <rFont val="Calibri"/>
        <family val="2"/>
        <scheme val="minor"/>
      </rPr>
      <t xml:space="preserve">Fakulta pedagogická:
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 xml:space="preserve"> 14ks =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Katedra matematiky, fyziky a technické výchovy</t>
    </r>
    <r>
      <rPr>
        <sz val="11"/>
        <color theme="1"/>
        <rFont val="Calibri"/>
        <family val="2"/>
        <scheme val="minor"/>
      </rPr>
      <t xml:space="preserve">, </t>
    </r>
    <r>
      <rPr>
        <b/>
        <sz val="11"/>
        <color theme="1"/>
        <rFont val="Calibri"/>
        <family val="2"/>
        <scheme val="minor"/>
      </rPr>
      <t>místnost KL 241
a
6ks = Středisko správy počítačové sítě, místnost KL 221</t>
    </r>
  </si>
  <si>
    <r>
      <t xml:space="preserve">Ergonomická židle kancelářského typu s dlouhou životností a velmi dobrým přizpůsobením pro studenty do počítačové učebny na VŠ.  
Robustní konstrukce, otočná, výškově nastavitelná, polstrovaná, s opěrkou zad s nastavitelným sklonem (více poloh) a nastavitelným podhlavníkem, jehož polohu je možno upravit ve čtyřech parametrech a ergonomicky tvarovanými opěrkami rukou, s kvalitním pístem pojezdu, možnost nastavení protiváhy dle tělesné hmotnosti uživatele s libovolným nastavením výšky a hloubky sedáku. 
Židle s univerzálními kolečky pro tvrdé povrchy i kobercové krytiny. 
Židle musí mít synchronní mechaniku s minimálně 5 polohami blokace. 
</t>
    </r>
    <r>
      <rPr>
        <u val="single"/>
        <sz val="11"/>
        <color theme="1"/>
        <rFont val="Calibri"/>
        <family val="2"/>
        <scheme val="minor"/>
      </rPr>
      <t xml:space="preserve">Židle má tyto či lepší parametry: </t>
    </r>
    <r>
      <rPr>
        <sz val="11"/>
        <color theme="1"/>
        <rFont val="Calibri"/>
        <family val="2"/>
        <scheme val="minor"/>
      </rPr>
      <t xml:space="preserve">
  nosnost min. 120 kg, 
  šířka sedáku 48 – 62 cm, 
  hloubka anatomicky tvarovaného sedáku s hloubkovým posuvem 51 - 55 cm,  
  celková šířka židle do 64 cm, 
  celková výška židle min. 120 cm (nechceme krátkou opěrku zad), 
  nastavitelná výška sedáku od země v rozsahu od min. 50 až do min. 55 cm. 
Výškově a hloubkově nastavitelná bederní opěrka. 
Stavitelná opěrka hlavy (výška i sklon).
Výškově stavitelné područky s horní omyvatelnou měkčenou vrstvou.
Robustní báze (kovová či extrémně pevný plast) s pěticí koleček vhodných pro lino i kobercovou krytinu. 
Synchronní mechanismus (opěradlo se sedákem) s možností aktivace a deaktivace houpání včetně nastavení tuhosti odporu. 
Ergonomický opěrák s výrazným prohnutím v oblasti beder. 
Výplet opěradla samonosnou síťovinou pro celodenní větrání zad. 
Prodyšný i sedák (provoz i v letních měsících). 
Židle je nutné předat v sestaveném stavu a provést zaškolení obsluhy.
Záruka min. 3 roky.
</t>
    </r>
    <r>
      <rPr>
        <b/>
        <sz val="11"/>
        <color theme="1"/>
        <rFont val="Calibri"/>
        <family val="2"/>
        <scheme val="minor"/>
      </rPr>
      <t>20ks</t>
    </r>
    <r>
      <rPr>
        <sz val="11"/>
        <color theme="1"/>
        <rFont val="Calibri"/>
        <family val="2"/>
        <scheme val="minor"/>
      </rPr>
      <t xml:space="preserve"> (</t>
    </r>
    <r>
      <rPr>
        <b/>
        <sz val="11"/>
        <color theme="1"/>
        <rFont val="Calibri"/>
        <family val="2"/>
        <scheme val="minor"/>
      </rPr>
      <t>14ks = KL 241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Mgr. Fadrhonc a 6ks = KL 221 Mgr. Král</t>
    </r>
    <r>
      <rPr>
        <sz val="11"/>
        <color theme="1"/>
        <rFont val="Calibri"/>
        <family val="2"/>
        <scheme val="minor"/>
      </rPr>
      <t xml:space="preserve">) </t>
    </r>
    <r>
      <rPr>
        <b/>
        <sz val="11"/>
        <color theme="1"/>
        <rFont val="Calibri"/>
        <family val="2"/>
        <scheme val="minor"/>
      </rPr>
      <t>v barvě:</t>
    </r>
    <r>
      <rPr>
        <sz val="11"/>
        <color theme="1"/>
        <rFont val="Calibri"/>
        <family val="2"/>
        <scheme val="minor"/>
      </rPr>
      <t xml:space="preserve"> dle předloženého vzorníku a výběru zadavatele (možné barvy: černá, tmavě šedá, modrá, zelená či vínová, povolená je i kombinace uvedených barev s černou). 
</t>
    </r>
    <r>
      <rPr>
        <i/>
        <sz val="11"/>
        <color theme="1"/>
        <rFont val="Calibri"/>
        <family val="2"/>
        <scheme val="minor"/>
      </rPr>
      <t>Pozn. popis židle shodný s položkou č. 1 s výjimkou barvy - rozdělení z důvodu samostatné faktury.</t>
    </r>
  </si>
  <si>
    <r>
      <t>Ergonomická židle kancelářského typu s dlouhou životností a velmi dobrým přizpůsobením. 
Robustní konstrukce, otočná, výškově nastavitelná, polstrovaná, s opěrkou zad s nastavitelným sklonem (více poloh)</t>
    </r>
    <r>
      <rPr>
        <sz val="11"/>
        <rFont val="Calibri"/>
        <family val="2"/>
        <scheme val="minor"/>
      </rPr>
      <t xml:space="preserve"> a nastavitelným podhlavníkem, jehož polohu je možno upravit ve čtyřech parametrech a</t>
    </r>
    <r>
      <rPr>
        <sz val="11"/>
        <color theme="1"/>
        <rFont val="Calibri"/>
        <family val="2"/>
        <scheme val="minor"/>
      </rPr>
      <t xml:space="preserve"> ergonomicky tvarovanými opěrkami rukou, s kvalitním pístem pojezdu, možnost nastavení protiváhy dle tělesné hmotnosti uživatele s libovolným nastavením výšky a hloubky sedáku. 
Židle s univerzálními kolečky pro tvrdé povrchy i kobercové krytiny. 
Židle musí mít synchronní mechaniku s minimálně 5 polohami blokace.
</t>
    </r>
    <r>
      <rPr>
        <u val="single"/>
        <sz val="11"/>
        <color theme="1"/>
        <rFont val="Calibri"/>
        <family val="2"/>
        <scheme val="minor"/>
      </rPr>
      <t>Židle má tyto či lepší parametry</t>
    </r>
    <r>
      <rPr>
        <sz val="11"/>
        <color theme="1"/>
        <rFont val="Calibri"/>
        <family val="2"/>
        <scheme val="minor"/>
      </rPr>
      <t xml:space="preserve">:
  nosnost min. 120 kg,
  šířka sedáku 48 - 62 cm, 
  hloubka anatomicky tvarovaného sedáku s hloubkovým posuvem </t>
    </r>
    <r>
      <rPr>
        <sz val="11"/>
        <rFont val="Calibri"/>
        <family val="2"/>
        <scheme val="minor"/>
      </rPr>
      <t xml:space="preserve">51 - 55 cm, </t>
    </r>
    <r>
      <rPr>
        <sz val="11"/>
        <color theme="1"/>
        <rFont val="Calibri"/>
        <family val="2"/>
        <scheme val="minor"/>
      </rPr>
      <t xml:space="preserve"> 
  celková šířka židle </t>
    </r>
    <r>
      <rPr>
        <sz val="11"/>
        <rFont val="Calibri"/>
        <family val="2"/>
        <scheme val="minor"/>
      </rPr>
      <t>do</t>
    </r>
    <r>
      <rPr>
        <sz val="11"/>
        <color theme="1"/>
        <rFont val="Calibri"/>
        <family val="2"/>
        <scheme val="minor"/>
      </rPr>
      <t xml:space="preserve"> 64 cm,
  celková výška židle min. 120 cm (nechceme krátkou opěrku zad), 
  nastavitelná výška sedáku od země v rozsahu od min. 50 cm až do min. 55 cm. 
Výškově a hloubkově nastavitelná bederní opěrka.
S</t>
    </r>
    <r>
      <rPr>
        <sz val="11"/>
        <rFont val="Calibri"/>
        <family val="2"/>
        <scheme val="minor"/>
      </rPr>
      <t>tavitelná opěrka hlavy (výška i sklon).
V</t>
    </r>
    <r>
      <rPr>
        <sz val="11"/>
        <color theme="1"/>
        <rFont val="Calibri"/>
        <family val="2"/>
        <scheme val="minor"/>
      </rPr>
      <t xml:space="preserve">ýškově stavitelné područky s horní omyvatelnou měkčenou vrstvou.
Robustní báze (kovová či extrémně pevný plast) s pěticí koleček vhodných pro lino i kobercovou krytinu.
Synchronní mechanismus (opěradlo se sedákem) s možností aktivace a deaktivace houpání včetně nastavení tuhosti odporu. 
Ergonomický opěrák s výrazným prohnutím v oblasti beder. 
Výplet opěradla samonosnou síťovinou pro celodenní větrání zad. 
Prodyšný i sedák (provoz i v letních měsících). 
Židle je nutné předat v sestaveném stavu a provést zaškolení obsluhy.
Záruka min. 3 roky.
</t>
    </r>
    <r>
      <rPr>
        <b/>
        <sz val="11"/>
        <color theme="1"/>
        <rFont val="Calibri"/>
        <family val="2"/>
        <scheme val="minor"/>
      </rPr>
      <t>15ks (CH206  H. Zavitkovská) v barvě: 4ks v černé</t>
    </r>
    <r>
      <rPr>
        <sz val="11"/>
        <color theme="1"/>
        <rFont val="Calibri"/>
        <family val="2"/>
        <scheme val="minor"/>
      </rPr>
      <t xml:space="preserve"> +</t>
    </r>
    <r>
      <rPr>
        <b/>
        <sz val="11"/>
        <color theme="1"/>
        <rFont val="Calibri"/>
        <family val="2"/>
        <scheme val="minor"/>
      </rPr>
      <t xml:space="preserve"> 3ks v modré</t>
    </r>
    <r>
      <rPr>
        <sz val="11"/>
        <color theme="1"/>
        <rFont val="Calibri"/>
        <family val="2"/>
        <scheme val="minor"/>
      </rPr>
      <t xml:space="preserve"> + </t>
    </r>
    <r>
      <rPr>
        <b/>
        <sz val="11"/>
        <color theme="1"/>
        <rFont val="Calibri"/>
        <family val="2"/>
        <scheme val="minor"/>
      </rPr>
      <t xml:space="preserve"> 8ks v šedé.
25ks (13ks = CH 318 Mgr. Gerátová + 12ks = CH 306 Mgr. Netrvalová) v barvě:</t>
    </r>
    <r>
      <rPr>
        <sz val="11"/>
        <color theme="1"/>
        <rFont val="Calibri"/>
        <family val="2"/>
        <scheme val="minor"/>
      </rPr>
      <t xml:space="preserve"> dle předloženého vzorníku a výběru zadavatele (možné barvy: černá, tmavě šedá, modrá, zelená či vínová, povolená je i kombinace uvedených barev s černou). </t>
    </r>
  </si>
  <si>
    <r>
      <rPr>
        <b/>
        <sz val="11"/>
        <color theme="1"/>
        <rFont val="Calibri"/>
        <family val="2"/>
        <scheme val="minor"/>
      </rPr>
      <t>PhDr. Jan Mašek, Ph.D.,
Tel.: 604 868 346</t>
    </r>
    <r>
      <rPr>
        <sz val="11"/>
        <color theme="1"/>
        <rFont val="Calibri"/>
        <family val="2"/>
        <scheme val="minor"/>
      </rPr>
      <t xml:space="preserve">
nebo
Martina Šurkalová,
Tel.: 733 765 125</t>
    </r>
  </si>
  <si>
    <r>
      <rPr>
        <b/>
        <sz val="11"/>
        <color theme="1"/>
        <rFont val="Calibri"/>
        <family val="2"/>
        <scheme val="minor"/>
      </rPr>
      <t>Klatovská 51</t>
    </r>
    <r>
      <rPr>
        <sz val="11"/>
        <color theme="1"/>
        <rFont val="Calibri"/>
        <family val="2"/>
        <scheme val="minor"/>
      </rPr>
      <t xml:space="preserve">, 
301 00 Plzeň,
</t>
    </r>
    <r>
      <rPr>
        <b/>
        <sz val="11"/>
        <color theme="1"/>
        <rFont val="Calibri"/>
        <family val="2"/>
        <scheme val="minor"/>
      </rPr>
      <t>Fakulta pedagogická -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 xml:space="preserve">Katedra výtvarné výchovy a kultury,
</t>
    </r>
    <r>
      <rPr>
        <sz val="11"/>
        <color theme="1"/>
        <rFont val="Calibri"/>
        <family val="2"/>
        <scheme val="minor"/>
      </rPr>
      <t>místnost</t>
    </r>
    <r>
      <rPr>
        <b/>
        <sz val="11"/>
        <color theme="1"/>
        <rFont val="Calibri"/>
        <family val="2"/>
        <scheme val="minor"/>
      </rPr>
      <t xml:space="preserve"> KL 324</t>
    </r>
  </si>
  <si>
    <r>
      <t xml:space="preserve">Ergonomická židle kancelářského typu s dlouhou životností a velmi dobrým přizpůsobením pro studenty do počítačové učebny na VŠ.  
Robustní konstrukce, otočná, výškově nastavitelná, polstrovaná, s opěrkou zad s nastavitelným sklonem (více poloh) a nastavitelným podhlavníkem, jehož polohu je možno upravit ve čtyřech parametrech a ergonomicky tvarovanými opěrkami rukou, s kvalitním pístem pojezdu, možnost nastavení protiváhy dle tělesné hmotnosti uživatele s libovolným nastavením výšky a hloubky sedáku. 
Židle s univerzálními kolečky pro tvrdé povrchy i kobercové krytiny. 
Židle musí mít synchronní mechaniku s minimálně 5 polohami blokace. 
Židle má tyto či lepší parametry: 
  nosnost min. 120 kg, 
  šířka sedáku 48 – 62 cm, 
  hloubka anatomicky tvarovaného sedáku s hloubkovým posuvem 51 - 55 cm,  
  celková šířka židle do 64 cm, 
  celková výška židle min. 120 cm (nechceme krátkou opěrku zad), 
  nastavitelná výška sedáku od země v rozsahu od min. 50 až do min. 55 cm. 
Výškově a hloubkově nastavitelná bederní opěrka. 
Stavitelná opěrka hlavy (výška i sklon).
Výškově stavitelné područky s horní omyvatelnou měkčenou vrstvou.
Robustní báze (kovová či extrémně pevný plast) s pěticí koleček vhodných pro lino i kobercovou krytinu. 
Synchronní mechanismus (opěradlo se sedákem) s možností aktivace a deaktivace houpání včetně nastavení tuhosti odporu. 
Ergonomický opěrák s výrazným prohnutím v oblasti beder. 
Výplet opěradla samonosnou síťovinou pro celodenní větrání zad. 
Prodyšný i sedák (provoz i v letních měsících). 
Židle je nutné předat v sestaveném stavu a provést zaškolení obsluhy.
Záruka min. 3 roky.
</t>
    </r>
    <r>
      <rPr>
        <b/>
        <sz val="11"/>
        <color theme="1"/>
        <rFont val="Calibri"/>
        <family val="2"/>
        <scheme val="minor"/>
      </rPr>
      <t xml:space="preserve">Barva: </t>
    </r>
    <r>
      <rPr>
        <sz val="11"/>
        <color theme="1"/>
        <rFont val="Calibri"/>
        <family val="2"/>
        <scheme val="minor"/>
      </rPr>
      <t xml:space="preserve">dle předloženého vzorníku a výběru zadavatele (možné barvy: černá, tmavě šedá).
</t>
    </r>
    <r>
      <rPr>
        <i/>
        <sz val="11"/>
        <color theme="1"/>
        <rFont val="Calibri"/>
        <family val="2"/>
        <scheme val="minor"/>
      </rPr>
      <t>Pozn. popis židle shodný s položkou č. 1 s výjimkou barvy - rozdělení z důvodu samostatné faktury.</t>
    </r>
  </si>
  <si>
    <r>
      <t xml:space="preserve">Ergonomická židle kancelářského typu s dlouhou životností a velmi dobrým přizpůsobením pro studenty do počítačové učebny na VŠ.  
Robustní konstrukce, otočná, výškově nastavitelná, polstrovaná, s opěrkou zad s nastavitelným sklonem (více poloh) a nastavitelným podhlavníkem, jehož polohu je možno upravit ve čtyřech parametrech a ergonomicky tvarovanými opěrkami rukou, s kvalitním pístem pojezdu, možnost nastavení protiváhy dle tělesné hmotnosti uživatele s libovolným nastavením výšky a hloubky sedáku. 
Židle s univerzálními kolečky pro tvrdé povrchy i kobercové krytiny. 
Židle musí mít synchronní mechaniku s minimálně 5 polohami blokace. 
</t>
    </r>
    <r>
      <rPr>
        <u val="single"/>
        <sz val="11"/>
        <color theme="1"/>
        <rFont val="Calibri"/>
        <family val="2"/>
        <scheme val="minor"/>
      </rPr>
      <t>Židle má tyto či lepší parametry:</t>
    </r>
    <r>
      <rPr>
        <sz val="11"/>
        <color theme="1"/>
        <rFont val="Calibri"/>
        <family val="2"/>
        <scheme val="minor"/>
      </rPr>
      <t xml:space="preserve"> 
  nosnost min. 120 kg, 
  šířka sedáku 48 – 62 cm, 
  hloubka anatomicky tvarovaného sedáku s hloubkovým posuvem 51 - 55 cm,
  celková šířka židle do 64 cm,
  celková výška židle min. 120 cm (nechceme krátkou opěrku zad), 
  nastavitelná výška sedáku od země v rozsahu od min. 50 cm do min. 55 cm. 
Výškově a hloubkově nastavitelná bederní opěrka. 
Stavitelná opěrka hlavy (výška i sklon).
Výškově stavitelné područky s horní omyvatelnou měkčenou vrstvou.
Robustní báze (kovová či extrémně pevný plast) s pěticí koleček vhodných pro lino i kobercovou krytinu. 
Synchronní mechanismus (opěradlo se sedákem) s možností aktivace a deaktivace houpání včetně nastavení tuhosti odporu. 
Ergonomický opěrák s výrazným prohnutím v oblasti beder.
Výplet opěradla samonosnou síťovinou pro celodenní větrání zad. Prodyšný i sedák (provoz i v letních měsících). 
Židle je nutné předat v sestaveném stavu a provést zaškolení obsluhy.
Záruka min. 3 roky.
</t>
    </r>
    <r>
      <rPr>
        <b/>
        <sz val="11"/>
        <color theme="1"/>
        <rFont val="Calibri"/>
        <family val="2"/>
        <scheme val="minor"/>
      </rPr>
      <t>Barva</t>
    </r>
    <r>
      <rPr>
        <sz val="11"/>
        <color theme="1"/>
        <rFont val="Calibri"/>
        <family val="2"/>
        <scheme val="minor"/>
      </rPr>
      <t xml:space="preserve">: černo/vínová. 
</t>
    </r>
    <r>
      <rPr>
        <i/>
        <sz val="11"/>
        <color theme="1"/>
        <rFont val="Calibri"/>
        <family val="2"/>
        <scheme val="minor"/>
      </rPr>
      <t>Pozn. popis židle shodný s položkou č. 1 s výjimkou barvy - rozdělení z důvodu samostatné faktury.</t>
    </r>
  </si>
  <si>
    <r>
      <t xml:space="preserve">Ergonomická židle kancelářského typu s dlouhou životností. 
Robustní konstrukce, otočná, výškově nastavitelná, polstrovaná, s opěrkou zad s nastavitelným sklonem (více poloh) a nastavitelným podhlavníkem, jehož polohu je možno upravit ve čtyřech parametrech a ergonomicky tvarovanými opěrkami rukou, s kvalitním pístem pojezdu, možnost nastavení protiváhy dle tělesné hmotnosti uživatele s libovolným nastavením výšky a hloubky sedáku. 
Židle s univerzálními kolečky pro tvrdé povrchy i kobercové krytiny.
Židle musí mít synchronní mechaniku s minimálně 5 polohami blokace. 
</t>
    </r>
    <r>
      <rPr>
        <u val="single"/>
        <sz val="11"/>
        <color theme="1"/>
        <rFont val="Calibri"/>
        <family val="2"/>
        <scheme val="minor"/>
      </rPr>
      <t>Židle má tyto či lepší parametry</t>
    </r>
    <r>
      <rPr>
        <sz val="11"/>
        <color theme="1"/>
        <rFont val="Calibri"/>
        <family val="2"/>
        <scheme val="minor"/>
      </rPr>
      <t xml:space="preserve">: 
  nosnost min. 120 kg, 
  šířka sedáku 48-62 cm, 
  hloubka anatomicky tvarovaného sedáku s hloubkovým posuvem 51 - 55 cm, 
  celková šířka židle do 64 cm, 
  celková výška židle min. 120 cm (nechceme krátkou opěrku zad), 
  nastavitelná výška sedáku od země v rozsahu od min. 50 cm do min. 55 cm. 
Výškově a hloubkově nastavitelná bederní opěrka.
Stavitelná opěrka hlavy (výška i sklon).
Výškově stavitelné područky s horní omyvatelnou měkčenou vrstvou.
Robustní báze (kovová či extrémně pevný plast) s pěticí koleček vhodných pro lino i kobercovou krytinu.
Synchronní mechanismus (opěradlo se sedákem) s možností aktivace a deaktivace houpání včetně nastavení tuhosti odporu. 
Ergonomický opěrák s výrazným prohnutím v oblasti beder. 
Výplet opěradla samonosnou síťovinou pro celodenní větrání zad. 
Prodyšný i sedák (provoz i v letních měsících). 
Židle je nutné předat v sestaveném stavu a provést zaškolení obsluhy. 
</t>
    </r>
    <r>
      <rPr>
        <sz val="11"/>
        <rFont val="Calibri"/>
        <family val="2"/>
        <scheme val="minor"/>
      </rPr>
      <t>Záruka min. 3 roky.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Barva:</t>
    </r>
    <r>
      <rPr>
        <sz val="11"/>
        <color theme="1"/>
        <rFont val="Calibri"/>
        <family val="2"/>
        <scheme val="minor"/>
      </rPr>
      <t xml:space="preserve"> výběr dle vzorníku dodavatele. 
</t>
    </r>
    <r>
      <rPr>
        <i/>
        <sz val="11"/>
        <color theme="1"/>
        <rFont val="Calibri"/>
        <family val="2"/>
        <scheme val="minor"/>
      </rPr>
      <t>Pozn. popis židle shodný s položkou č. 1 s výjimkou barvy - rozdělení z důvodu samostatné faktury.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</si>
</sst>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&quot;Kč&quot;"/>
    <numFmt numFmtId="165" formatCode="_-* #,##0.00\ &quot;Kč&quot;_-;\-* #,##0.00\ &quot;Kč&quot;_-;_-* &quot; &quot;??,_-;_-@_-"/>
    <numFmt numFmtId="177" formatCode="@"/>
    <numFmt numFmtId="178" formatCode="#,##0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u val="single"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85FFBC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C9F1FF"/>
        <bgColor indexed="64"/>
      </patternFill>
    </fill>
    <fill>
      <patternFill patternType="solid">
        <fgColor rgb="FFDDE9F7"/>
        <bgColor indexed="64"/>
      </patternFill>
    </fill>
  </fills>
  <borders count="38">
    <border>
      <left/>
      <right/>
      <top/>
      <bottom/>
      <diagonal/>
    </border>
    <border>
      <left style="medium"/>
      <right style="medium"/>
      <top style="thin"/>
      <bottom style="thin"/>
    </border>
    <border>
      <left style="medium"/>
      <right style="medium"/>
      <top style="thin"/>
      <bottom style="thick"/>
    </border>
    <border>
      <left style="thick"/>
      <right style="medium"/>
      <top style="thick"/>
      <bottom style="thick"/>
    </border>
    <border>
      <left style="medium"/>
      <right style="medium"/>
      <top style="medium"/>
      <bottom/>
    </border>
    <border>
      <left style="medium"/>
      <right/>
      <top style="thin"/>
      <bottom style="thin"/>
    </border>
    <border>
      <left style="medium"/>
      <right/>
      <top style="thin"/>
      <bottom style="thick"/>
    </border>
    <border>
      <left/>
      <right style="medium"/>
      <top style="thin"/>
      <bottom style="thin"/>
    </border>
    <border>
      <left/>
      <right style="medium"/>
      <top style="thin"/>
      <bottom style="thick"/>
    </border>
    <border>
      <left style="medium"/>
      <right style="medium"/>
      <top style="thick"/>
      <bottom style="thick"/>
    </border>
    <border>
      <left style="medium"/>
      <right style="medium"/>
      <top style="thin"/>
      <bottom/>
    </border>
    <border>
      <left style="medium"/>
      <right style="medium"/>
      <top style="thick"/>
      <bottom/>
    </border>
    <border>
      <left/>
      <right style="medium"/>
      <top/>
      <bottom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/>
      <top style="thick"/>
      <bottom/>
    </border>
    <border>
      <left/>
      <right style="medium"/>
      <top style="thick"/>
      <bottom/>
    </border>
    <border>
      <left style="thin"/>
      <right style="thin"/>
      <top style="thin"/>
      <bottom style="thin"/>
    </border>
    <border>
      <left style="thick"/>
      <right style="medium"/>
      <top style="thick"/>
      <bottom/>
    </border>
    <border>
      <left style="thick"/>
      <right style="medium"/>
      <top style="medium"/>
      <bottom style="medium"/>
    </border>
    <border>
      <left style="thick"/>
      <right style="medium"/>
      <top style="medium"/>
      <bottom style="thin"/>
    </border>
    <border>
      <left style="thick"/>
      <right style="medium"/>
      <top style="thin"/>
      <bottom style="thin"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thick"/>
      <right style="medium"/>
      <top style="thin"/>
      <bottom/>
    </border>
    <border>
      <left style="thick"/>
      <right style="medium"/>
      <top style="medium"/>
      <bottom/>
    </border>
    <border>
      <left style="thick"/>
      <right style="medium"/>
      <top style="thin"/>
      <bottom style="thick"/>
    </border>
    <border>
      <left style="medium"/>
      <right style="medium"/>
      <top/>
      <bottom style="thick"/>
    </border>
    <border>
      <left/>
      <right/>
      <top/>
      <bottom style="thick"/>
    </border>
    <border>
      <left style="medium"/>
      <right style="thick"/>
      <top style="thick"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154">
    <xf numFmtId="0" fontId="0" fillId="0" borderId="0" xfId="0"/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164" fontId="0" fillId="0" borderId="1" xfId="0" applyNumberFormat="1" applyFill="1" applyBorder="1" applyAlignment="1" applyProtection="1">
      <alignment horizontal="right" vertical="center" indent="1"/>
      <protection/>
    </xf>
    <xf numFmtId="164" fontId="0" fillId="0" borderId="2" xfId="0" applyNumberFormat="1" applyFill="1" applyBorder="1" applyAlignment="1" applyProtection="1">
      <alignment horizontal="right" vertical="center" inden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Fill="1" applyProtection="1">
      <protection/>
    </xf>
    <xf numFmtId="0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0" fillId="0" borderId="0" xfId="0" applyNumberFormat="1" applyProtection="1"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3" fillId="2" borderId="3" xfId="0" applyNumberFormat="1" applyFont="1" applyFill="1" applyBorder="1" applyAlignment="1" applyProtection="1">
      <alignment horizontal="center" vertical="center" textRotation="90" wrapText="1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2" fillId="3" borderId="4" xfId="0" applyFont="1" applyFill="1" applyBorder="1" applyAlignment="1" applyProtection="1">
      <alignment horizontal="center" vertical="center" wrapText="1"/>
      <protection/>
    </xf>
    <xf numFmtId="0" fontId="6" fillId="3" borderId="1" xfId="0" applyNumberFormat="1" applyFont="1" applyFill="1" applyBorder="1" applyAlignment="1" applyProtection="1">
      <alignment horizontal="left" vertical="center" wrapText="1" indent="1"/>
      <protection locked="0"/>
    </xf>
    <xf numFmtId="164" fontId="0" fillId="4" borderId="5" xfId="0" applyNumberFormat="1" applyFill="1" applyBorder="1" applyAlignment="1" applyProtection="1">
      <alignment horizontal="right" vertical="center" indent="1"/>
      <protection/>
    </xf>
    <xf numFmtId="164" fontId="0" fillId="4" borderId="6" xfId="0" applyNumberFormat="1" applyFill="1" applyBorder="1" applyAlignment="1" applyProtection="1">
      <alignment horizontal="right" vertical="center" indent="1"/>
      <protection/>
    </xf>
    <xf numFmtId="164" fontId="6" fillId="3" borderId="1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7" xfId="0" applyNumberFormat="1" applyFill="1" applyBorder="1" applyAlignment="1" applyProtection="1">
      <alignment horizontal="center" vertical="center"/>
      <protection/>
    </xf>
    <xf numFmtId="0" fontId="0" fillId="0" borderId="8" xfId="0" applyNumberFormat="1" applyFill="1" applyBorder="1" applyAlignment="1" applyProtection="1">
      <alignment horizontal="center" vertical="center"/>
      <protection/>
    </xf>
    <xf numFmtId="165" fontId="0" fillId="0" borderId="7" xfId="0" applyNumberFormat="1" applyBorder="1" applyAlignment="1" applyProtection="1">
      <alignment horizontal="right" vertical="center" indent="1"/>
      <protection/>
    </xf>
    <xf numFmtId="0" fontId="2" fillId="3" borderId="9" xfId="0" applyNumberFormat="1" applyFont="1" applyFill="1" applyBorder="1" applyAlignment="1" applyProtection="1">
      <alignment horizontal="center" vertical="center" wrapText="1"/>
      <protection/>
    </xf>
    <xf numFmtId="0" fontId="3" fillId="3" borderId="9" xfId="0" applyNumberFormat="1" applyFont="1" applyFill="1" applyBorder="1" applyAlignment="1" applyProtection="1">
      <alignment horizontal="center" vertical="center" wrapText="1"/>
      <protection/>
    </xf>
    <xf numFmtId="0" fontId="6" fillId="3" borderId="10" xfId="0" applyNumberFormat="1" applyFont="1" applyFill="1" applyBorder="1" applyAlignment="1" applyProtection="1">
      <alignment horizontal="left" vertical="center" wrapText="1" indent="1"/>
      <protection locked="0"/>
    </xf>
    <xf numFmtId="164" fontId="6" fillId="3" borderId="2" xfId="0" applyNumberFormat="1" applyFont="1" applyFill="1" applyBorder="1" applyAlignment="1" applyProtection="1">
      <alignment horizontal="right" vertical="center" wrapText="1" indent="1"/>
      <protection locked="0"/>
    </xf>
    <xf numFmtId="0" fontId="2" fillId="3" borderId="4" xfId="0" applyNumberFormat="1" applyFont="1" applyFill="1" applyBorder="1" applyAlignment="1" applyProtection="1">
      <alignment horizontal="center" vertical="center" wrapText="1"/>
      <protection/>
    </xf>
    <xf numFmtId="0" fontId="3" fillId="5" borderId="9" xfId="0" applyNumberFormat="1" applyFont="1" applyFill="1" applyBorder="1" applyAlignment="1" applyProtection="1">
      <alignment horizontal="center" vertical="center" wrapText="1"/>
      <protection/>
    </xf>
    <xf numFmtId="0" fontId="3" fillId="5" borderId="3" xfId="0" applyNumberFormat="1" applyFont="1" applyFill="1" applyBorder="1" applyAlignment="1" applyProtection="1">
      <alignment horizontal="center" vertical="center" wrapText="1"/>
      <protection/>
    </xf>
    <xf numFmtId="164" fontId="5" fillId="0" borderId="3" xfId="0" applyNumberFormat="1" applyFont="1" applyFill="1" applyBorder="1" applyAlignment="1" applyProtection="1">
      <alignment horizontal="center" vertical="center"/>
      <protection/>
    </xf>
    <xf numFmtId="164" fontId="0" fillId="0" borderId="11" xfId="0" applyNumberFormat="1" applyFill="1" applyBorder="1" applyAlignment="1" applyProtection="1">
      <alignment horizontal="right" vertical="center" indent="1"/>
      <protection/>
    </xf>
    <xf numFmtId="165" fontId="0" fillId="0" borderId="12" xfId="0" applyNumberFormat="1" applyBorder="1" applyAlignment="1" applyProtection="1">
      <alignment horizontal="right" vertical="center" indent="1"/>
      <protection/>
    </xf>
    <xf numFmtId="0" fontId="6" fillId="3" borderId="13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13" xfId="0" applyNumberFormat="1" applyFill="1" applyBorder="1" applyAlignment="1" applyProtection="1">
      <alignment horizontal="right" vertical="center" indent="1"/>
      <protection/>
    </xf>
    <xf numFmtId="164" fontId="0" fillId="4" borderId="14" xfId="0" applyNumberFormat="1" applyFill="1" applyBorder="1" applyAlignment="1" applyProtection="1">
      <alignment horizontal="right" vertical="center" indent="1"/>
      <protection/>
    </xf>
    <xf numFmtId="164" fontId="6" fillId="3" borderId="13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15" xfId="0" applyNumberFormat="1" applyBorder="1" applyAlignment="1" applyProtection="1">
      <alignment horizontal="right" vertical="center" indent="1"/>
      <protection/>
    </xf>
    <xf numFmtId="0" fontId="0" fillId="0" borderId="15" xfId="0" applyNumberFormat="1" applyFill="1" applyBorder="1" applyAlignment="1" applyProtection="1">
      <alignment horizontal="center" vertical="center"/>
      <protection/>
    </xf>
    <xf numFmtId="164" fontId="0" fillId="0" borderId="10" xfId="0" applyNumberFormat="1" applyFill="1" applyBorder="1" applyAlignment="1" applyProtection="1">
      <alignment horizontal="right" vertical="center" indent="1"/>
      <protection/>
    </xf>
    <xf numFmtId="164" fontId="0" fillId="4" borderId="16" xfId="0" applyNumberFormat="1" applyFill="1" applyBorder="1" applyAlignment="1" applyProtection="1">
      <alignment horizontal="right" vertical="center" indent="1"/>
      <protection/>
    </xf>
    <xf numFmtId="164" fontId="6" fillId="3" borderId="10" xfId="0" applyNumberFormat="1" applyFont="1" applyFill="1" applyBorder="1" applyAlignment="1" applyProtection="1">
      <alignment horizontal="right" vertical="center" wrapText="1" indent="1"/>
      <protection locked="0"/>
    </xf>
    <xf numFmtId="0" fontId="6" fillId="3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17" xfId="0" applyNumberFormat="1" applyFill="1" applyBorder="1" applyAlignment="1" applyProtection="1">
      <alignment horizontal="right" vertical="center" indent="1"/>
      <protection/>
    </xf>
    <xf numFmtId="164" fontId="0" fillId="4" borderId="18" xfId="0" applyNumberFormat="1" applyFill="1" applyBorder="1" applyAlignment="1" applyProtection="1">
      <alignment horizontal="right" vertical="center" indent="1"/>
      <protection/>
    </xf>
    <xf numFmtId="164" fontId="6" fillId="3" borderId="17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19" xfId="0" applyNumberFormat="1" applyFill="1" applyBorder="1" applyAlignment="1" applyProtection="1">
      <alignment horizontal="center" vertical="center"/>
      <protection/>
    </xf>
    <xf numFmtId="0" fontId="0" fillId="0" borderId="12" xfId="0" applyNumberFormat="1" applyFill="1" applyBorder="1" applyAlignment="1" applyProtection="1">
      <alignment horizontal="center" vertical="center"/>
      <protection/>
    </xf>
    <xf numFmtId="0" fontId="6" fillId="3" borderId="4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4" xfId="0" applyNumberFormat="1" applyFill="1" applyBorder="1" applyAlignment="1" applyProtection="1">
      <alignment horizontal="right" vertical="center" indent="1"/>
      <protection/>
    </xf>
    <xf numFmtId="164" fontId="0" fillId="4" borderId="20" xfId="0" applyNumberFormat="1" applyFill="1" applyBorder="1" applyAlignment="1" applyProtection="1">
      <alignment horizontal="right" vertical="center" indent="1"/>
      <protection/>
    </xf>
    <xf numFmtId="164" fontId="6" fillId="3" borderId="4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21" xfId="0" applyNumberFormat="1" applyFill="1" applyBorder="1" applyAlignment="1" applyProtection="1">
      <alignment horizontal="center" vertical="center"/>
      <protection/>
    </xf>
    <xf numFmtId="165" fontId="0" fillId="0" borderId="22" xfId="0" applyNumberFormat="1" applyBorder="1" applyAlignment="1" applyProtection="1">
      <alignment horizontal="right" vertical="center" indent="1"/>
      <protection/>
    </xf>
    <xf numFmtId="165" fontId="0" fillId="0" borderId="17" xfId="0" applyNumberFormat="1" applyBorder="1" applyAlignment="1" applyProtection="1">
      <alignment horizontal="right" vertical="center" indent="1"/>
      <protection/>
    </xf>
    <xf numFmtId="164" fontId="0" fillId="4" borderId="23" xfId="0" applyNumberFormat="1" applyFill="1" applyBorder="1" applyAlignment="1" applyProtection="1">
      <alignment horizontal="right" vertical="center" indent="1"/>
      <protection/>
    </xf>
    <xf numFmtId="164" fontId="6" fillId="3" borderId="11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24" xfId="0" applyNumberFormat="1" applyBorder="1" applyAlignment="1" applyProtection="1">
      <alignment horizontal="right" vertical="center" indent="1"/>
      <protection/>
    </xf>
    <xf numFmtId="0" fontId="0" fillId="0" borderId="24" xfId="0" applyNumberFormat="1" applyFill="1" applyBorder="1" applyAlignment="1" applyProtection="1">
      <alignment horizontal="center" vertical="center"/>
      <protection/>
    </xf>
    <xf numFmtId="0" fontId="6" fillId="3" borderId="11" xfId="0" applyNumberFormat="1" applyFont="1" applyFill="1" applyBorder="1" applyAlignment="1" applyProtection="1">
      <alignment horizontal="left" vertical="center" wrapText="1" indent="1"/>
      <protection locked="0"/>
    </xf>
    <xf numFmtId="0" fontId="6" fillId="3" borderId="2" xfId="0" applyNumberFormat="1" applyFont="1" applyFill="1" applyBorder="1" applyAlignment="1" applyProtection="1">
      <alignment horizontal="left" vertical="center" wrapText="1" indent="1"/>
      <protection locked="0"/>
    </xf>
    <xf numFmtId="165" fontId="0" fillId="0" borderId="8" xfId="0" applyNumberFormat="1" applyBorder="1" applyAlignment="1" applyProtection="1">
      <alignment horizontal="right" vertical="center" indent="1"/>
      <protection/>
    </xf>
    <xf numFmtId="0" fontId="2" fillId="5" borderId="9" xfId="0" applyNumberFormat="1" applyFont="1" applyFill="1" applyBorder="1" applyAlignment="1" applyProtection="1">
      <alignment horizontal="center" vertical="center" wrapText="1"/>
      <protection/>
    </xf>
    <xf numFmtId="0" fontId="5" fillId="2" borderId="0" xfId="0" applyNumberFormat="1" applyFont="1" applyFill="1" applyAlignment="1" applyProtection="1">
      <alignment horizontal="left" vertical="center"/>
      <protection/>
    </xf>
    <xf numFmtId="0" fontId="2" fillId="5" borderId="9" xfId="0" applyNumberFormat="1" applyFont="1" applyFill="1" applyBorder="1" applyAlignment="1" applyProtection="1">
      <alignment horizontal="center" vertical="center" wrapText="1"/>
      <protection/>
    </xf>
    <xf numFmtId="164" fontId="5" fillId="0" borderId="9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2" borderId="0" xfId="0" applyNumberFormat="1" applyFont="1" applyFill="1" applyAlignment="1" applyProtection="1">
      <alignment horizontal="center" vertical="center"/>
      <protection/>
    </xf>
    <xf numFmtId="0" fontId="2" fillId="0" borderId="0" xfId="0" applyNumberFormat="1" applyFont="1" applyAlignment="1" applyProtection="1">
      <alignment vertical="center"/>
      <protection/>
    </xf>
    <xf numFmtId="0" fontId="0" fillId="0" borderId="25" xfId="0" applyNumberFormat="1" applyBorder="1" applyProtection="1">
      <protection/>
    </xf>
    <xf numFmtId="0" fontId="0" fillId="0" borderId="0" xfId="0" applyNumberFormat="1" applyFill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9" fillId="0" borderId="0" xfId="0" applyNumberFormat="1" applyFont="1" applyAlignment="1" applyProtection="1">
      <alignment vertical="center" wrapText="1"/>
      <protection/>
    </xf>
    <xf numFmtId="0" fontId="0" fillId="0" borderId="0" xfId="0" applyNumberFormat="1" applyAlignment="1" applyProtection="1">
      <alignment wrapText="1"/>
      <protection/>
    </xf>
    <xf numFmtId="0" fontId="0" fillId="3" borderId="25" xfId="0" applyFill="1" applyBorder="1" applyProtection="1">
      <protection/>
    </xf>
    <xf numFmtId="164" fontId="0" fillId="0" borderId="0" xfId="0" applyNumberFormat="1" applyProtection="1">
      <protection/>
    </xf>
    <xf numFmtId="3" fontId="0" fillId="2" borderId="26" xfId="0" applyNumberFormat="1" applyFill="1" applyBorder="1" applyAlignment="1" applyProtection="1">
      <alignment horizontal="center" vertical="center" wrapText="1"/>
      <protection/>
    </xf>
    <xf numFmtId="0" fontId="0" fillId="4" borderId="11" xfId="0" applyNumberFormat="1" applyFont="1" applyFill="1" applyBorder="1" applyAlignment="1" applyProtection="1">
      <alignment horizontal="center" vertical="center" wrapText="1"/>
      <protection/>
    </xf>
    <xf numFmtId="3" fontId="0" fillId="4" borderId="11" xfId="0" applyNumberFormat="1" applyFill="1" applyBorder="1" applyAlignment="1" applyProtection="1">
      <alignment horizontal="center" vertical="center" wrapTex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0" fillId="4" borderId="23" xfId="0" applyNumberFormat="1" applyFont="1" applyFill="1" applyBorder="1" applyAlignment="1" applyProtection="1">
      <alignment vertical="center" wrapText="1"/>
      <protection/>
    </xf>
    <xf numFmtId="0" fontId="0" fillId="4" borderId="24" xfId="0" applyFill="1" applyBorder="1" applyAlignment="1" applyProtection="1">
      <alignment horizontal="center" vertical="center" wrapText="1"/>
      <protection/>
    </xf>
    <xf numFmtId="0" fontId="0" fillId="4" borderId="11" xfId="0" applyFill="1" applyBorder="1" applyAlignment="1" applyProtection="1">
      <alignment horizontal="center" vertical="center" wrapText="1"/>
      <protection/>
    </xf>
    <xf numFmtId="0" fontId="0" fillId="0" borderId="0" xfId="0" applyProtection="1">
      <protection/>
    </xf>
    <xf numFmtId="3" fontId="0" fillId="2" borderId="27" xfId="0" applyNumberFormat="1" applyFill="1" applyBorder="1" applyAlignment="1" applyProtection="1">
      <alignment horizontal="center" vertical="center" wrapText="1"/>
      <protection/>
    </xf>
    <xf numFmtId="0" fontId="0" fillId="4" borderId="17" xfId="0" applyNumberFormat="1" applyFont="1" applyFill="1" applyBorder="1" applyAlignment="1" applyProtection="1">
      <alignment horizontal="center" vertical="center" wrapText="1"/>
      <protection/>
    </xf>
    <xf numFmtId="3" fontId="0" fillId="4" borderId="17" xfId="0" applyNumberFormat="1" applyFill="1" applyBorder="1" applyAlignment="1" applyProtection="1">
      <alignment horizontal="center" vertical="center" wrapText="1"/>
      <protection/>
    </xf>
    <xf numFmtId="0" fontId="0" fillId="4" borderId="17" xfId="0" applyNumberFormat="1" applyFill="1" applyBorder="1" applyAlignment="1" applyProtection="1">
      <alignment horizontal="center" vertical="center" wrapText="1"/>
      <protection/>
    </xf>
    <xf numFmtId="0" fontId="0" fillId="4" borderId="18" xfId="0" applyNumberFormat="1" applyFont="1" applyFill="1" applyBorder="1" applyAlignment="1" applyProtection="1">
      <alignment vertical="center" wrapText="1"/>
      <protection/>
    </xf>
    <xf numFmtId="0" fontId="0" fillId="4" borderId="19" xfId="0" applyFill="1" applyBorder="1" applyAlignment="1" applyProtection="1">
      <alignment horizontal="center" vertical="center" wrapText="1"/>
      <protection/>
    </xf>
    <xf numFmtId="0" fontId="8" fillId="4" borderId="17" xfId="0" applyNumberFormat="1" applyFont="1" applyFill="1" applyBorder="1" applyAlignment="1" applyProtection="1">
      <alignment horizontal="center" vertical="center" wrapText="1"/>
      <protection/>
    </xf>
    <xf numFmtId="0" fontId="0" fillId="4" borderId="17" xfId="0" applyFill="1" applyBorder="1" applyAlignment="1" applyProtection="1">
      <alignment horizontal="center" vertical="center" wrapText="1"/>
      <protection/>
    </xf>
    <xf numFmtId="0" fontId="2" fillId="4" borderId="17" xfId="0" applyFont="1" applyFill="1" applyBorder="1" applyAlignment="1" applyProtection="1">
      <alignment horizontal="center" vertical="center" wrapText="1"/>
      <protection/>
    </xf>
    <xf numFmtId="3" fontId="0" fillId="2" borderId="28" xfId="0" applyNumberFormat="1" applyFill="1" applyBorder="1" applyAlignment="1" applyProtection="1">
      <alignment horizontal="center" vertical="center" wrapText="1"/>
      <protection/>
    </xf>
    <xf numFmtId="0" fontId="0" fillId="4" borderId="13" xfId="0" applyNumberFormat="1" applyFont="1" applyFill="1" applyBorder="1" applyAlignment="1" applyProtection="1">
      <alignment horizontal="center" vertical="center" wrapText="1"/>
      <protection/>
    </xf>
    <xf numFmtId="3" fontId="0" fillId="4" borderId="13" xfId="0" applyNumberFormat="1" applyFill="1" applyBorder="1" applyAlignment="1" applyProtection="1">
      <alignment horizontal="center" vertical="center" wrapText="1"/>
      <protection/>
    </xf>
    <xf numFmtId="0" fontId="0" fillId="4" borderId="13" xfId="0" applyNumberFormat="1" applyFill="1" applyBorder="1" applyAlignment="1" applyProtection="1">
      <alignment horizontal="center" vertical="center" wrapText="1"/>
      <protection/>
    </xf>
    <xf numFmtId="0" fontId="0" fillId="4" borderId="14" xfId="0" applyNumberFormat="1" applyFont="1" applyFill="1" applyBorder="1" applyAlignment="1" applyProtection="1">
      <alignment vertical="center" wrapText="1"/>
      <protection/>
    </xf>
    <xf numFmtId="0" fontId="0" fillId="4" borderId="4" xfId="0" applyFill="1" applyBorder="1" applyAlignment="1" applyProtection="1">
      <alignment horizontal="center" vertical="center" wrapText="1"/>
      <protection/>
    </xf>
    <xf numFmtId="0" fontId="2" fillId="4" borderId="4" xfId="0" applyFont="1" applyFill="1" applyBorder="1" applyAlignment="1" applyProtection="1">
      <alignment horizontal="center" vertical="center" wrapText="1"/>
      <protection/>
    </xf>
    <xf numFmtId="0" fontId="0" fillId="4" borderId="13" xfId="0" applyFill="1" applyBorder="1" applyAlignment="1" applyProtection="1">
      <alignment horizontal="center" vertical="center" wrapText="1"/>
      <protection/>
    </xf>
    <xf numFmtId="3" fontId="0" fillId="2" borderId="29" xfId="0" applyNumberFormat="1" applyFill="1" applyBorder="1" applyAlignment="1" applyProtection="1">
      <alignment horizontal="center" vertical="center" wrapText="1"/>
      <protection/>
    </xf>
    <xf numFmtId="0" fontId="0" fillId="4" borderId="1" xfId="0" applyNumberFormat="1" applyFont="1" applyFill="1" applyBorder="1" applyAlignment="1" applyProtection="1">
      <alignment horizontal="center" vertical="center" wrapText="1"/>
      <protection/>
    </xf>
    <xf numFmtId="3" fontId="0" fillId="4" borderId="1" xfId="0" applyNumberFormat="1" applyFill="1" applyBorder="1" applyAlignment="1" applyProtection="1">
      <alignment horizontal="center" vertical="center" wrapText="1"/>
      <protection/>
    </xf>
    <xf numFmtId="0" fontId="0" fillId="4" borderId="1" xfId="0" applyNumberFormat="1" applyFill="1" applyBorder="1" applyAlignment="1" applyProtection="1">
      <alignment horizontal="center" vertical="center" wrapText="1"/>
      <protection/>
    </xf>
    <xf numFmtId="0" fontId="0" fillId="4" borderId="5" xfId="0" applyNumberFormat="1" applyFont="1" applyFill="1" applyBorder="1" applyAlignment="1" applyProtection="1">
      <alignment vertical="center" wrapText="1"/>
      <protection/>
    </xf>
    <xf numFmtId="0" fontId="0" fillId="4" borderId="30" xfId="0" applyFill="1" applyBorder="1" applyAlignment="1" applyProtection="1">
      <alignment horizontal="center" vertical="center" wrapText="1"/>
      <protection/>
    </xf>
    <xf numFmtId="0" fontId="2" fillId="4" borderId="30" xfId="0" applyFont="1" applyFill="1" applyBorder="1" applyAlignment="1" applyProtection="1">
      <alignment horizontal="center" vertical="center" wrapText="1"/>
      <protection/>
    </xf>
    <xf numFmtId="0" fontId="0" fillId="4" borderId="1" xfId="0" applyFill="1" applyBorder="1" applyAlignment="1" applyProtection="1">
      <alignment horizontal="center" vertical="center" wrapText="1"/>
      <protection/>
    </xf>
    <xf numFmtId="0" fontId="0" fillId="4" borderId="10" xfId="0" applyNumberFormat="1" applyFont="1" applyFill="1" applyBorder="1" applyAlignment="1" applyProtection="1">
      <alignment horizontal="center" vertical="center" wrapText="1"/>
      <protection/>
    </xf>
    <xf numFmtId="0" fontId="0" fillId="4" borderId="31" xfId="0" applyNumberFormat="1" applyFont="1" applyFill="1" applyBorder="1" applyAlignment="1" applyProtection="1">
      <alignment horizontal="center" vertical="center" wrapText="1"/>
      <protection/>
    </xf>
    <xf numFmtId="3" fontId="0" fillId="2" borderId="32" xfId="0" applyNumberFormat="1" applyFill="1" applyBorder="1" applyAlignment="1" applyProtection="1">
      <alignment horizontal="center" vertical="center" wrapText="1"/>
      <protection/>
    </xf>
    <xf numFmtId="0" fontId="0" fillId="4" borderId="10" xfId="0" applyNumberFormat="1" applyFont="1" applyFill="1" applyBorder="1" applyAlignment="1" applyProtection="1">
      <alignment horizontal="center" vertical="center" wrapText="1"/>
      <protection/>
    </xf>
    <xf numFmtId="3" fontId="0" fillId="4" borderId="10" xfId="0" applyNumberFormat="1" applyFill="1" applyBorder="1" applyAlignment="1" applyProtection="1">
      <alignment horizontal="center" vertical="center" wrapText="1"/>
      <protection/>
    </xf>
    <xf numFmtId="0" fontId="0" fillId="4" borderId="10" xfId="0" applyNumberFormat="1" applyFill="1" applyBorder="1" applyAlignment="1" applyProtection="1">
      <alignment horizontal="center" vertical="center" wrapText="1"/>
      <protection/>
    </xf>
    <xf numFmtId="0" fontId="0" fillId="4" borderId="16" xfId="0" applyNumberFormat="1" applyFont="1" applyFill="1" applyBorder="1" applyAlignment="1" applyProtection="1">
      <alignment vertical="center" wrapText="1"/>
      <protection/>
    </xf>
    <xf numFmtId="0" fontId="0" fillId="4" borderId="10" xfId="0" applyFill="1" applyBorder="1" applyAlignment="1" applyProtection="1">
      <alignment horizontal="center" vertical="center" wrapText="1"/>
      <protection/>
    </xf>
    <xf numFmtId="3" fontId="0" fillId="2" borderId="33" xfId="0" applyNumberFormat="1" applyFill="1" applyBorder="1" applyAlignment="1" applyProtection="1">
      <alignment horizontal="center" vertical="center" wrapText="1"/>
      <protection/>
    </xf>
    <xf numFmtId="0" fontId="0" fillId="4" borderId="4" xfId="0" applyNumberFormat="1" applyFont="1" applyFill="1" applyBorder="1" applyAlignment="1" applyProtection="1">
      <alignment horizontal="center" vertical="center" wrapText="1"/>
      <protection/>
    </xf>
    <xf numFmtId="3" fontId="0" fillId="4" borderId="4" xfId="0" applyNumberFormat="1" applyFill="1" applyBorder="1" applyAlignment="1" applyProtection="1">
      <alignment horizontal="center" vertical="center" wrapText="1"/>
      <protection/>
    </xf>
    <xf numFmtId="0" fontId="0" fillId="4" borderId="4" xfId="0" applyNumberFormat="1" applyFill="1" applyBorder="1" applyAlignment="1" applyProtection="1">
      <alignment horizontal="center" vertical="center" wrapText="1"/>
      <protection/>
    </xf>
    <xf numFmtId="0" fontId="0" fillId="4" borderId="20" xfId="0" applyNumberFormat="1" applyFont="1" applyFill="1" applyBorder="1" applyAlignment="1" applyProtection="1">
      <alignment vertical="center" wrapText="1"/>
      <protection/>
    </xf>
    <xf numFmtId="0" fontId="0" fillId="4" borderId="4" xfId="0" applyFill="1" applyBorder="1" applyAlignment="1" applyProtection="1">
      <alignment horizontal="center" vertical="center" wrapText="1"/>
      <protection/>
    </xf>
    <xf numFmtId="0" fontId="2" fillId="4" borderId="4" xfId="0" applyFont="1" applyFill="1" applyBorder="1" applyAlignment="1" applyProtection="1">
      <alignment horizontal="center" vertical="center" wrapText="1"/>
      <protection/>
    </xf>
    <xf numFmtId="3" fontId="0" fillId="2" borderId="34" xfId="0" applyNumberFormat="1" applyFill="1" applyBorder="1" applyAlignment="1" applyProtection="1">
      <alignment horizontal="center" vertical="center" wrapText="1"/>
      <protection/>
    </xf>
    <xf numFmtId="0" fontId="0" fillId="4" borderId="2" xfId="0" applyNumberFormat="1" applyFont="1" applyFill="1" applyBorder="1" applyAlignment="1" applyProtection="1">
      <alignment horizontal="center" vertical="center" wrapText="1"/>
      <protection/>
    </xf>
    <xf numFmtId="3" fontId="0" fillId="4" borderId="2" xfId="0" applyNumberFormat="1" applyFill="1" applyBorder="1" applyAlignment="1" applyProtection="1">
      <alignment horizontal="center" vertical="center" wrapText="1"/>
      <protection/>
    </xf>
    <xf numFmtId="0" fontId="0" fillId="4" borderId="2" xfId="0" applyNumberFormat="1" applyFill="1" applyBorder="1" applyAlignment="1" applyProtection="1">
      <alignment horizontal="center" vertical="center" wrapText="1"/>
      <protection/>
    </xf>
    <xf numFmtId="0" fontId="0" fillId="4" borderId="6" xfId="0" applyNumberFormat="1" applyFont="1" applyFill="1" applyBorder="1" applyAlignment="1" applyProtection="1">
      <alignment vertical="center" wrapText="1"/>
      <protection/>
    </xf>
    <xf numFmtId="0" fontId="0" fillId="4" borderId="35" xfId="0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3" fontId="0" fillId="0" borderId="0" xfId="0" applyNumberForma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36" xfId="0" applyBorder="1" applyAlignment="1" applyProtection="1">
      <alignment/>
      <protection/>
    </xf>
    <xf numFmtId="0" fontId="0" fillId="0" borderId="0" xfId="0" applyFill="1" applyProtection="1">
      <protection/>
    </xf>
    <xf numFmtId="0" fontId="0" fillId="0" borderId="0" xfId="0" applyNumberForma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5" borderId="9" xfId="0" applyNumberFormat="1" applyFill="1" applyBorder="1" applyAlignment="1" applyProtection="1">
      <alignment vertical="center" wrapText="1"/>
      <protection/>
    </xf>
    <xf numFmtId="0" fontId="0" fillId="5" borderId="37" xfId="0" applyNumberForma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Border="1" applyAlignment="1" applyProtection="1">
      <alignment vertical="center"/>
      <protection/>
    </xf>
    <xf numFmtId="0" fontId="0" fillId="0" borderId="9" xfId="0" applyBorder="1" applyAlignment="1" applyProtection="1">
      <alignment/>
      <protection/>
    </xf>
    <xf numFmtId="0" fontId="0" fillId="0" borderId="37" xfId="0" applyBorder="1" applyAlignment="1" applyProtection="1">
      <alignment/>
      <protection/>
    </xf>
    <xf numFmtId="0" fontId="0" fillId="0" borderId="0" xfId="0" applyFill="1" applyBorder="1" applyProtection="1"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0" fontId="0" fillId="0" borderId="0" xfId="0" applyNumberFormat="1" applyFill="1" applyBorder="1" applyProtection="1"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Alignment="1" applyProtection="1">
      <alignment vertical="top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23">
    <dxf>
      <numFmt numFmtId="177" formatCode="@"/>
      <fill>
        <patternFill>
          <bgColor rgb="FFFF9F9F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FFFFB7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FFFFB7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8" formatCode="#,##0"/>
      <border/>
    </dxf>
    <dxf>
      <numFmt numFmtId="177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171450</xdr:colOff>
      <xdr:row>8</xdr:row>
      <xdr:rowOff>114300</xdr:rowOff>
    </xdr:from>
    <xdr:to>
      <xdr:col>6</xdr:col>
      <xdr:colOff>1600200</xdr:colOff>
      <xdr:row>8</xdr:row>
      <xdr:rowOff>2238375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87600" y="13096875"/>
          <a:ext cx="1428750" cy="21240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266700</xdr:colOff>
      <xdr:row>9</xdr:row>
      <xdr:rowOff>314325</xdr:rowOff>
    </xdr:from>
    <xdr:to>
      <xdr:col>6</xdr:col>
      <xdr:colOff>1638300</xdr:colOff>
      <xdr:row>9</xdr:row>
      <xdr:rowOff>2152650</xdr:rowOff>
    </xdr:to>
    <xdr:pic>
      <xdr:nvPicPr>
        <xdr:cNvPr id="3" name="Obráze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182850" y="15792450"/>
          <a:ext cx="1371600" cy="18383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485775</xdr:colOff>
      <xdr:row>12</xdr:row>
      <xdr:rowOff>180975</xdr:rowOff>
    </xdr:from>
    <xdr:to>
      <xdr:col>6</xdr:col>
      <xdr:colOff>1428750</xdr:colOff>
      <xdr:row>12</xdr:row>
      <xdr:rowOff>1400175</xdr:rowOff>
    </xdr:to>
    <xdr:pic>
      <xdr:nvPicPr>
        <xdr:cNvPr id="4" name="Obrázek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401925" y="22574250"/>
          <a:ext cx="942975" cy="12192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419100</xdr:colOff>
      <xdr:row>13</xdr:row>
      <xdr:rowOff>190500</xdr:rowOff>
    </xdr:from>
    <xdr:to>
      <xdr:col>6</xdr:col>
      <xdr:colOff>1466850</xdr:colOff>
      <xdr:row>13</xdr:row>
      <xdr:rowOff>1514475</xdr:rowOff>
    </xdr:to>
    <xdr:pic>
      <xdr:nvPicPr>
        <xdr:cNvPr id="5" name="Obrázek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335250" y="24088725"/>
          <a:ext cx="1047750" cy="13239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76200</xdr:colOff>
      <xdr:row>10</xdr:row>
      <xdr:rowOff>1104900</xdr:rowOff>
    </xdr:from>
    <xdr:to>
      <xdr:col>6</xdr:col>
      <xdr:colOff>1704975</xdr:colOff>
      <xdr:row>11</xdr:row>
      <xdr:rowOff>1171575</xdr:rowOff>
    </xdr:to>
    <xdr:pic>
      <xdr:nvPicPr>
        <xdr:cNvPr id="6" name="Obrázek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92350" y="18869025"/>
          <a:ext cx="1628775" cy="24288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56"/>
  <sheetViews>
    <sheetView tabSelected="1" zoomScale="50" zoomScaleNormal="50" workbookViewId="0" topLeftCell="G16">
      <selection activeCell="H7" sqref="H7"/>
    </sheetView>
  </sheetViews>
  <sheetFormatPr defaultColWidth="9.140625" defaultRowHeight="15"/>
  <cols>
    <col min="1" max="1" width="1.421875" style="85" customWidth="1"/>
    <col min="2" max="2" width="5.7109375" style="85" customWidth="1"/>
    <col min="3" max="3" width="45.421875" style="8" customWidth="1"/>
    <col min="4" max="4" width="9.7109375" style="152" customWidth="1"/>
    <col min="5" max="5" width="9.00390625" style="12" customWidth="1"/>
    <col min="6" max="6" width="152.421875" style="8" customWidth="1"/>
    <col min="7" max="7" width="28.00390625" style="8" customWidth="1"/>
    <col min="8" max="8" width="32.28125" style="153" customWidth="1"/>
    <col min="9" max="9" width="23.57421875" style="153" customWidth="1"/>
    <col min="10" max="10" width="54.28125" style="13" customWidth="1"/>
    <col min="11" max="11" width="27.7109375" style="85" customWidth="1"/>
    <col min="12" max="12" width="58.57421875" style="85" customWidth="1"/>
    <col min="13" max="13" width="65.57421875" style="153" bestFit="1" customWidth="1"/>
    <col min="14" max="14" width="25.8515625" style="153" hidden="1" customWidth="1"/>
    <col min="15" max="15" width="20.8515625" style="85" customWidth="1"/>
    <col min="16" max="16" width="23.421875" style="85" customWidth="1"/>
    <col min="17" max="17" width="21.00390625" style="85" customWidth="1"/>
    <col min="18" max="18" width="19.421875" style="85" customWidth="1"/>
    <col min="19" max="16384" width="8.8515625" style="85" customWidth="1"/>
  </cols>
  <sheetData>
    <row r="1" spans="2:18" s="13" customFormat="1" ht="24.6" customHeight="1">
      <c r="B1" s="65" t="s">
        <v>14</v>
      </c>
      <c r="C1" s="65"/>
      <c r="D1" s="65"/>
      <c r="E1" s="65"/>
      <c r="F1" s="8"/>
      <c r="G1" s="8"/>
      <c r="H1" s="8"/>
      <c r="I1" s="8"/>
      <c r="M1" s="8"/>
      <c r="N1" s="8"/>
      <c r="P1" s="69" t="s">
        <v>15</v>
      </c>
      <c r="Q1" s="69"/>
      <c r="R1" s="69"/>
    </row>
    <row r="2" spans="1:18" s="13" customFormat="1" ht="18.75" customHeight="1">
      <c r="A2" s="9"/>
      <c r="B2" s="9"/>
      <c r="C2" s="8"/>
      <c r="D2" s="6"/>
      <c r="E2" s="7"/>
      <c r="F2" s="8"/>
      <c r="G2" s="8"/>
      <c r="H2" s="8"/>
      <c r="I2" s="9"/>
      <c r="J2" s="9"/>
      <c r="K2" s="9"/>
      <c r="L2" s="9"/>
      <c r="M2" s="8"/>
      <c r="N2" s="8"/>
      <c r="O2" s="9"/>
      <c r="P2" s="70"/>
      <c r="R2" s="70"/>
    </row>
    <row r="3" spans="2:18" s="13" customFormat="1" ht="19.95" customHeight="1">
      <c r="B3" s="71"/>
      <c r="C3" s="72" t="s">
        <v>3</v>
      </c>
      <c r="D3" s="73"/>
      <c r="E3" s="73"/>
      <c r="F3" s="73"/>
      <c r="G3" s="73"/>
      <c r="H3" s="74"/>
      <c r="I3" s="74"/>
      <c r="J3" s="74"/>
      <c r="K3" s="74"/>
      <c r="L3" s="70"/>
      <c r="M3" s="75"/>
      <c r="N3" s="75"/>
      <c r="O3" s="70"/>
      <c r="P3" s="70"/>
      <c r="R3" s="70"/>
    </row>
    <row r="4" spans="2:18" s="13" customFormat="1" ht="19.95" customHeight="1" thickBot="1">
      <c r="B4" s="76"/>
      <c r="C4" s="72" t="s">
        <v>10</v>
      </c>
      <c r="D4" s="73"/>
      <c r="E4" s="73"/>
      <c r="F4" s="73"/>
      <c r="G4" s="73"/>
      <c r="H4" s="73"/>
      <c r="I4" s="70"/>
      <c r="J4" s="70"/>
      <c r="K4" s="70"/>
      <c r="L4" s="70"/>
      <c r="M4" s="8"/>
      <c r="N4" s="8"/>
      <c r="O4" s="70"/>
      <c r="P4" s="70"/>
      <c r="R4" s="70"/>
    </row>
    <row r="5" spans="2:16" s="13" customFormat="1" ht="37.5" customHeight="1" thickBot="1">
      <c r="B5" s="10"/>
      <c r="C5" s="11"/>
      <c r="D5" s="12"/>
      <c r="E5" s="12"/>
      <c r="F5" s="8"/>
      <c r="G5" s="8"/>
      <c r="H5" s="17" t="s">
        <v>9</v>
      </c>
      <c r="I5" s="8"/>
      <c r="M5" s="8"/>
      <c r="N5" s="14"/>
      <c r="P5" s="29" t="s">
        <v>9</v>
      </c>
    </row>
    <row r="6" spans="2:18" s="13" customFormat="1" ht="99.75" customHeight="1" thickBot="1" thickTop="1">
      <c r="B6" s="15" t="s">
        <v>1</v>
      </c>
      <c r="C6" s="30" t="s">
        <v>16</v>
      </c>
      <c r="D6" s="30" t="s">
        <v>0</v>
      </c>
      <c r="E6" s="30" t="s">
        <v>17</v>
      </c>
      <c r="F6" s="30" t="s">
        <v>18</v>
      </c>
      <c r="G6" s="30" t="s">
        <v>32</v>
      </c>
      <c r="H6" s="26" t="s">
        <v>27</v>
      </c>
      <c r="I6" s="30" t="s">
        <v>19</v>
      </c>
      <c r="J6" s="30" t="s">
        <v>21</v>
      </c>
      <c r="K6" s="64" t="s">
        <v>22</v>
      </c>
      <c r="L6" s="64" t="s">
        <v>23</v>
      </c>
      <c r="M6" s="30" t="s">
        <v>24</v>
      </c>
      <c r="N6" s="30" t="s">
        <v>25</v>
      </c>
      <c r="O6" s="30" t="s">
        <v>4</v>
      </c>
      <c r="P6" s="25" t="s">
        <v>5</v>
      </c>
      <c r="Q6" s="30" t="s">
        <v>6</v>
      </c>
      <c r="R6" s="30" t="s">
        <v>7</v>
      </c>
    </row>
    <row r="7" spans="1:18" ht="409.5" customHeight="1" thickBot="1" thickTop="1">
      <c r="A7" s="77"/>
      <c r="B7" s="78">
        <v>1</v>
      </c>
      <c r="C7" s="79" t="s">
        <v>26</v>
      </c>
      <c r="D7" s="80">
        <v>40</v>
      </c>
      <c r="E7" s="81" t="s">
        <v>13</v>
      </c>
      <c r="F7" s="82" t="s">
        <v>72</v>
      </c>
      <c r="G7" s="82"/>
      <c r="H7" s="61"/>
      <c r="I7" s="83" t="s">
        <v>65</v>
      </c>
      <c r="J7" s="81" t="s">
        <v>56</v>
      </c>
      <c r="K7" s="84" t="s">
        <v>52</v>
      </c>
      <c r="L7" s="84" t="s">
        <v>67</v>
      </c>
      <c r="M7" s="84" t="s">
        <v>66</v>
      </c>
      <c r="N7" s="33">
        <f>D7*O7</f>
        <v>176000</v>
      </c>
      <c r="O7" s="57">
        <v>4400</v>
      </c>
      <c r="P7" s="58"/>
      <c r="Q7" s="59">
        <f>D7*P7</f>
        <v>0</v>
      </c>
      <c r="R7" s="60" t="str">
        <f>IF(ISNUMBER(P7),IF(P7&gt;O7,"NEVYHOVUJE","VYHOVUJE")," ")</f>
        <v xml:space="preserve"> </v>
      </c>
    </row>
    <row r="8" spans="1:18" ht="393.75" customHeight="1" thickBot="1">
      <c r="A8" s="77"/>
      <c r="B8" s="86">
        <v>2</v>
      </c>
      <c r="C8" s="87" t="s">
        <v>26</v>
      </c>
      <c r="D8" s="88">
        <v>11</v>
      </c>
      <c r="E8" s="89" t="s">
        <v>13</v>
      </c>
      <c r="F8" s="90" t="s">
        <v>77</v>
      </c>
      <c r="G8" s="90"/>
      <c r="H8" s="44"/>
      <c r="I8" s="91" t="s">
        <v>20</v>
      </c>
      <c r="J8" s="92" t="s">
        <v>63</v>
      </c>
      <c r="K8" s="93" t="s">
        <v>59</v>
      </c>
      <c r="L8" s="94" t="s">
        <v>59</v>
      </c>
      <c r="M8" s="93" t="s">
        <v>68</v>
      </c>
      <c r="N8" s="45">
        <f>D8*O8</f>
        <v>55000</v>
      </c>
      <c r="O8" s="46">
        <v>5000</v>
      </c>
      <c r="P8" s="47"/>
      <c r="Q8" s="56">
        <f>D8*P8</f>
        <v>0</v>
      </c>
      <c r="R8" s="48" t="str">
        <f>IF(ISNUMBER(P8),IF(P8&gt;O8,"NEVYHOVUJE","VYHOVUJE")," ")</f>
        <v xml:space="preserve"> </v>
      </c>
    </row>
    <row r="9" spans="2:18" ht="196.5" customHeight="1">
      <c r="B9" s="95">
        <v>3</v>
      </c>
      <c r="C9" s="96" t="s">
        <v>36</v>
      </c>
      <c r="D9" s="97">
        <v>2</v>
      </c>
      <c r="E9" s="98" t="s">
        <v>13</v>
      </c>
      <c r="F9" s="99" t="s">
        <v>46</v>
      </c>
      <c r="G9" s="99"/>
      <c r="H9" s="35"/>
      <c r="I9" s="100" t="s">
        <v>20</v>
      </c>
      <c r="J9" s="98" t="s">
        <v>30</v>
      </c>
      <c r="K9" s="100" t="s">
        <v>28</v>
      </c>
      <c r="L9" s="101" t="s">
        <v>29</v>
      </c>
      <c r="M9" s="102" t="s">
        <v>54</v>
      </c>
      <c r="N9" s="36">
        <f>D9*O9</f>
        <v>18000</v>
      </c>
      <c r="O9" s="37">
        <v>9000</v>
      </c>
      <c r="P9" s="38"/>
      <c r="Q9" s="39">
        <f>D9*P9</f>
        <v>0</v>
      </c>
      <c r="R9" s="40" t="str">
        <f aca="true" t="shared" si="0" ref="R9:R18">IF(ISNUMBER(P9),IF(P9&gt;O9,"NEVYHOVUJE","VYHOVUJE")," ")</f>
        <v xml:space="preserve"> </v>
      </c>
    </row>
    <row r="10" spans="2:18" ht="180" customHeight="1">
      <c r="B10" s="103">
        <v>4</v>
      </c>
      <c r="C10" s="104" t="s">
        <v>31</v>
      </c>
      <c r="D10" s="105">
        <v>1</v>
      </c>
      <c r="E10" s="106" t="s">
        <v>13</v>
      </c>
      <c r="F10" s="107" t="s">
        <v>45</v>
      </c>
      <c r="G10" s="107"/>
      <c r="H10" s="18"/>
      <c r="I10" s="108"/>
      <c r="J10" s="106" t="s">
        <v>33</v>
      </c>
      <c r="K10" s="108"/>
      <c r="L10" s="109"/>
      <c r="M10" s="110" t="s">
        <v>34</v>
      </c>
      <c r="N10" s="4">
        <f>D10*O10</f>
        <v>8000</v>
      </c>
      <c r="O10" s="19">
        <v>8000</v>
      </c>
      <c r="P10" s="21"/>
      <c r="Q10" s="24">
        <f>D10*P10</f>
        <v>0</v>
      </c>
      <c r="R10" s="22" t="str">
        <f t="shared" si="0"/>
        <v xml:space="preserve"> </v>
      </c>
    </row>
    <row r="11" spans="2:18" ht="186" customHeight="1">
      <c r="B11" s="103">
        <v>5</v>
      </c>
      <c r="C11" s="104" t="s">
        <v>35</v>
      </c>
      <c r="D11" s="105">
        <v>1</v>
      </c>
      <c r="E11" s="106" t="s">
        <v>13</v>
      </c>
      <c r="F11" s="107" t="s">
        <v>47</v>
      </c>
      <c r="G11" s="111"/>
      <c r="H11" s="18"/>
      <c r="I11" s="108"/>
      <c r="J11" s="106" t="s">
        <v>30</v>
      </c>
      <c r="K11" s="108"/>
      <c r="L11" s="109"/>
      <c r="M11" s="110" t="s">
        <v>37</v>
      </c>
      <c r="N11" s="4">
        <f>D11*O11</f>
        <v>9000</v>
      </c>
      <c r="O11" s="19">
        <v>9000</v>
      </c>
      <c r="P11" s="21"/>
      <c r="Q11" s="24">
        <f>D11*P11</f>
        <v>0</v>
      </c>
      <c r="R11" s="22" t="str">
        <f t="shared" si="0"/>
        <v xml:space="preserve"> </v>
      </c>
    </row>
    <row r="12" spans="2:18" ht="178.5" customHeight="1">
      <c r="B12" s="103">
        <v>6</v>
      </c>
      <c r="C12" s="104" t="s">
        <v>38</v>
      </c>
      <c r="D12" s="105">
        <v>3</v>
      </c>
      <c r="E12" s="106" t="s">
        <v>13</v>
      </c>
      <c r="F12" s="107" t="s">
        <v>48</v>
      </c>
      <c r="G12" s="112"/>
      <c r="H12" s="18"/>
      <c r="I12" s="108"/>
      <c r="J12" s="106" t="s">
        <v>30</v>
      </c>
      <c r="K12" s="108"/>
      <c r="L12" s="109"/>
      <c r="M12" s="110" t="s">
        <v>39</v>
      </c>
      <c r="N12" s="4">
        <f>D12*O12</f>
        <v>27000</v>
      </c>
      <c r="O12" s="19">
        <v>9000</v>
      </c>
      <c r="P12" s="21"/>
      <c r="Q12" s="24">
        <f>D12*P12</f>
        <v>0</v>
      </c>
      <c r="R12" s="22" t="str">
        <f t="shared" si="0"/>
        <v xml:space="preserve"> </v>
      </c>
    </row>
    <row r="13" spans="2:18" ht="118.5" customHeight="1">
      <c r="B13" s="103">
        <v>7</v>
      </c>
      <c r="C13" s="104" t="s">
        <v>40</v>
      </c>
      <c r="D13" s="105">
        <v>16</v>
      </c>
      <c r="E13" s="106" t="s">
        <v>13</v>
      </c>
      <c r="F13" s="107" t="s">
        <v>49</v>
      </c>
      <c r="G13" s="107"/>
      <c r="H13" s="18"/>
      <c r="I13" s="108"/>
      <c r="J13" s="106" t="s">
        <v>44</v>
      </c>
      <c r="K13" s="108"/>
      <c r="L13" s="109"/>
      <c r="M13" s="110" t="s">
        <v>42</v>
      </c>
      <c r="N13" s="4">
        <f>D13*O13</f>
        <v>36800</v>
      </c>
      <c r="O13" s="19">
        <v>2300</v>
      </c>
      <c r="P13" s="21"/>
      <c r="Q13" s="24">
        <f>D13*P13</f>
        <v>0</v>
      </c>
      <c r="R13" s="22" t="str">
        <f t="shared" si="0"/>
        <v xml:space="preserve"> </v>
      </c>
    </row>
    <row r="14" spans="2:18" ht="139.5" customHeight="1" thickBot="1">
      <c r="B14" s="113">
        <v>8</v>
      </c>
      <c r="C14" s="114" t="s">
        <v>41</v>
      </c>
      <c r="D14" s="115">
        <v>1</v>
      </c>
      <c r="E14" s="116" t="s">
        <v>13</v>
      </c>
      <c r="F14" s="117" t="s">
        <v>50</v>
      </c>
      <c r="G14" s="117"/>
      <c r="H14" s="27"/>
      <c r="I14" s="108"/>
      <c r="J14" s="116" t="s">
        <v>44</v>
      </c>
      <c r="K14" s="108"/>
      <c r="L14" s="109"/>
      <c r="M14" s="118" t="s">
        <v>43</v>
      </c>
      <c r="N14" s="41">
        <f>D14*O14</f>
        <v>3200</v>
      </c>
      <c r="O14" s="42">
        <v>3200</v>
      </c>
      <c r="P14" s="43"/>
      <c r="Q14" s="55">
        <f>D14*P14</f>
        <v>0</v>
      </c>
      <c r="R14" s="54" t="str">
        <f t="shared" si="0"/>
        <v xml:space="preserve"> </v>
      </c>
    </row>
    <row r="15" spans="2:18" ht="409.5" customHeight="1" thickBot="1">
      <c r="B15" s="119">
        <v>9</v>
      </c>
      <c r="C15" s="120" t="s">
        <v>55</v>
      </c>
      <c r="D15" s="121">
        <v>20</v>
      </c>
      <c r="E15" s="122" t="s">
        <v>13</v>
      </c>
      <c r="F15" s="123" t="s">
        <v>71</v>
      </c>
      <c r="G15" s="123"/>
      <c r="H15" s="50"/>
      <c r="I15" s="124" t="s">
        <v>20</v>
      </c>
      <c r="J15" s="122" t="s">
        <v>57</v>
      </c>
      <c r="K15" s="124" t="s">
        <v>53</v>
      </c>
      <c r="L15" s="124" t="s">
        <v>69</v>
      </c>
      <c r="M15" s="124" t="s">
        <v>70</v>
      </c>
      <c r="N15" s="51">
        <f>D15*O15</f>
        <v>100000</v>
      </c>
      <c r="O15" s="52">
        <v>5000</v>
      </c>
      <c r="P15" s="53"/>
      <c r="Q15" s="34">
        <f>D15*P15</f>
        <v>0</v>
      </c>
      <c r="R15" s="49" t="str">
        <f aca="true" t="shared" si="1" ref="R15">IF(ISNUMBER(P15),IF(P15&gt;O15,"NEVYHOVUJE","VYHOVUJE")," ")</f>
        <v xml:space="preserve"> </v>
      </c>
    </row>
    <row r="16" spans="2:18" ht="409.5" customHeight="1" thickBot="1">
      <c r="B16" s="119">
        <v>10</v>
      </c>
      <c r="C16" s="120" t="s">
        <v>55</v>
      </c>
      <c r="D16" s="121">
        <v>18</v>
      </c>
      <c r="E16" s="122" t="s">
        <v>13</v>
      </c>
      <c r="F16" s="123" t="s">
        <v>75</v>
      </c>
      <c r="G16" s="123"/>
      <c r="H16" s="50"/>
      <c r="I16" s="124" t="s">
        <v>20</v>
      </c>
      <c r="J16" s="122" t="s">
        <v>57</v>
      </c>
      <c r="K16" s="124" t="s">
        <v>51</v>
      </c>
      <c r="L16" s="125" t="s">
        <v>51</v>
      </c>
      <c r="M16" s="124" t="s">
        <v>64</v>
      </c>
      <c r="N16" s="51">
        <f>D16*O16</f>
        <v>78660</v>
      </c>
      <c r="O16" s="52">
        <v>4370</v>
      </c>
      <c r="P16" s="53"/>
      <c r="Q16" s="56">
        <f>D16*P16</f>
        <v>0</v>
      </c>
      <c r="R16" s="48" t="str">
        <f aca="true" t="shared" si="2" ref="R16">IF(ISNUMBER(P16),IF(P16&gt;O16,"NEVYHOVUJE","VYHOVUJE")," ")</f>
        <v xml:space="preserve"> </v>
      </c>
    </row>
    <row r="17" spans="2:18" ht="386.25" customHeight="1">
      <c r="B17" s="95">
        <v>11</v>
      </c>
      <c r="C17" s="96" t="s">
        <v>55</v>
      </c>
      <c r="D17" s="97">
        <v>13</v>
      </c>
      <c r="E17" s="98" t="s">
        <v>13</v>
      </c>
      <c r="F17" s="99" t="s">
        <v>76</v>
      </c>
      <c r="G17" s="99"/>
      <c r="H17" s="35"/>
      <c r="I17" s="100" t="s">
        <v>20</v>
      </c>
      <c r="J17" s="98" t="s">
        <v>58</v>
      </c>
      <c r="K17" s="100" t="s">
        <v>60</v>
      </c>
      <c r="L17" s="100" t="s">
        <v>73</v>
      </c>
      <c r="M17" s="100" t="s">
        <v>74</v>
      </c>
      <c r="N17" s="36">
        <f>D17*O17</f>
        <v>57200</v>
      </c>
      <c r="O17" s="37">
        <v>4400</v>
      </c>
      <c r="P17" s="38"/>
      <c r="Q17" s="39">
        <f>D17*P17</f>
        <v>0</v>
      </c>
      <c r="R17" s="40" t="str">
        <f t="shared" si="0"/>
        <v xml:space="preserve"> </v>
      </c>
    </row>
    <row r="18" spans="2:18" ht="270.75" customHeight="1" thickBot="1">
      <c r="B18" s="126">
        <v>12</v>
      </c>
      <c r="C18" s="127" t="s">
        <v>61</v>
      </c>
      <c r="D18" s="128">
        <v>13</v>
      </c>
      <c r="E18" s="129" t="s">
        <v>13</v>
      </c>
      <c r="F18" s="130" t="s">
        <v>62</v>
      </c>
      <c r="G18" s="130"/>
      <c r="H18" s="62"/>
      <c r="I18" s="131"/>
      <c r="J18" s="129" t="s">
        <v>44</v>
      </c>
      <c r="K18" s="131"/>
      <c r="L18" s="131"/>
      <c r="M18" s="131"/>
      <c r="N18" s="5">
        <f>D18*O18</f>
        <v>16900</v>
      </c>
      <c r="O18" s="20">
        <v>1300</v>
      </c>
      <c r="P18" s="28"/>
      <c r="Q18" s="63">
        <f>D18*P18</f>
        <v>0</v>
      </c>
      <c r="R18" s="23" t="str">
        <f t="shared" si="0"/>
        <v xml:space="preserve"> </v>
      </c>
    </row>
    <row r="19" spans="1:18" ht="13.5" customHeight="1" thickBot="1" thickTop="1">
      <c r="A19" s="132"/>
      <c r="B19" s="132"/>
      <c r="C19" s="133"/>
      <c r="D19" s="134"/>
      <c r="E19" s="133"/>
      <c r="F19" s="133"/>
      <c r="G19" s="133"/>
      <c r="H19" s="135"/>
      <c r="I19" s="132"/>
      <c r="J19" s="133"/>
      <c r="K19" s="132"/>
      <c r="L19" s="132"/>
      <c r="M19" s="132"/>
      <c r="N19" s="132"/>
      <c r="O19" s="132"/>
      <c r="P19" s="132"/>
      <c r="Q19" s="136"/>
      <c r="R19" s="132"/>
    </row>
    <row r="20" spans="1:18" ht="60.75" customHeight="1" thickBot="1" thickTop="1">
      <c r="A20" s="137"/>
      <c r="B20" s="68" t="s">
        <v>11</v>
      </c>
      <c r="C20" s="68"/>
      <c r="D20" s="68"/>
      <c r="E20" s="68"/>
      <c r="F20" s="68"/>
      <c r="G20" s="68"/>
      <c r="H20" s="68"/>
      <c r="I20" s="68"/>
      <c r="J20" s="138"/>
      <c r="K20" s="139"/>
      <c r="L20" s="139"/>
      <c r="M20" s="139"/>
      <c r="N20" s="1"/>
      <c r="O20" s="31" t="s">
        <v>2</v>
      </c>
      <c r="P20" s="66" t="s">
        <v>8</v>
      </c>
      <c r="Q20" s="140"/>
      <c r="R20" s="141"/>
    </row>
    <row r="21" spans="1:18" ht="33" customHeight="1" thickBot="1" thickTop="1">
      <c r="A21" s="137"/>
      <c r="B21" s="142" t="s">
        <v>12</v>
      </c>
      <c r="C21" s="142"/>
      <c r="D21" s="142"/>
      <c r="E21" s="142"/>
      <c r="F21" s="142"/>
      <c r="G21" s="142"/>
      <c r="H21" s="142"/>
      <c r="I21" s="143"/>
      <c r="J21" s="16"/>
      <c r="K21" s="2"/>
      <c r="L21" s="2"/>
      <c r="M21" s="2"/>
      <c r="N21" s="3"/>
      <c r="O21" s="32">
        <f>SUM(N7:N18)</f>
        <v>585760</v>
      </c>
      <c r="P21" s="67">
        <f>SUM(Q7:Q18)</f>
        <v>0</v>
      </c>
      <c r="Q21" s="144"/>
      <c r="R21" s="145"/>
    </row>
    <row r="22" spans="1:18" ht="14.25" customHeight="1" thickTop="1">
      <c r="A22" s="137"/>
      <c r="B22" s="146"/>
      <c r="C22" s="147"/>
      <c r="D22" s="148"/>
      <c r="E22" s="149"/>
      <c r="F22" s="147"/>
      <c r="G22" s="147"/>
      <c r="H22" s="150"/>
      <c r="I22" s="150"/>
      <c r="J22" s="151"/>
      <c r="K22" s="146"/>
      <c r="L22" s="146"/>
      <c r="M22" s="150"/>
      <c r="N22" s="150"/>
      <c r="O22" s="146"/>
      <c r="P22" s="146"/>
      <c r="Q22" s="146"/>
      <c r="R22" s="146"/>
    </row>
    <row r="23" spans="3:14" ht="15">
      <c r="C23" s="13"/>
      <c r="D23" s="85"/>
      <c r="E23" s="13"/>
      <c r="F23" s="13"/>
      <c r="G23" s="13"/>
      <c r="H23" s="85"/>
      <c r="I23" s="85"/>
      <c r="M23" s="85"/>
      <c r="N23" s="85"/>
    </row>
    <row r="24" spans="3:14" ht="15">
      <c r="C24" s="13"/>
      <c r="D24" s="85"/>
      <c r="E24" s="13"/>
      <c r="F24" s="13"/>
      <c r="G24" s="13"/>
      <c r="H24" s="85"/>
      <c r="I24" s="85"/>
      <c r="M24" s="85"/>
      <c r="N24" s="85"/>
    </row>
    <row r="25" spans="3:14" ht="15">
      <c r="C25" s="13"/>
      <c r="D25" s="85"/>
      <c r="E25" s="13"/>
      <c r="F25" s="13"/>
      <c r="G25" s="13"/>
      <c r="H25" s="85"/>
      <c r="I25" s="85"/>
      <c r="M25" s="85"/>
      <c r="N25" s="85"/>
    </row>
    <row r="26" spans="3:14" ht="15">
      <c r="C26" s="13"/>
      <c r="D26" s="85"/>
      <c r="E26" s="13"/>
      <c r="F26" s="13"/>
      <c r="G26" s="13"/>
      <c r="H26" s="85"/>
      <c r="I26" s="85"/>
      <c r="M26" s="85"/>
      <c r="N26" s="85"/>
    </row>
    <row r="27" spans="3:14" ht="15">
      <c r="C27" s="13"/>
      <c r="D27" s="85"/>
      <c r="E27" s="13"/>
      <c r="F27" s="13"/>
      <c r="G27" s="13"/>
      <c r="H27" s="85"/>
      <c r="I27" s="85"/>
      <c r="M27" s="85"/>
      <c r="N27" s="85"/>
    </row>
    <row r="28" spans="3:14" ht="15">
      <c r="C28" s="13"/>
      <c r="D28" s="85"/>
      <c r="E28" s="13"/>
      <c r="F28" s="13"/>
      <c r="G28" s="13"/>
      <c r="H28" s="85"/>
      <c r="I28" s="85"/>
      <c r="M28" s="85"/>
      <c r="N28" s="85"/>
    </row>
    <row r="29" spans="3:14" ht="15">
      <c r="C29" s="13"/>
      <c r="D29" s="85"/>
      <c r="E29" s="13"/>
      <c r="F29" s="13"/>
      <c r="G29" s="13"/>
      <c r="H29" s="85"/>
      <c r="I29" s="85"/>
      <c r="M29" s="85"/>
      <c r="N29" s="85"/>
    </row>
    <row r="30" spans="3:14" ht="15">
      <c r="C30" s="13"/>
      <c r="D30" s="85"/>
      <c r="E30" s="13"/>
      <c r="F30" s="13"/>
      <c r="G30" s="13"/>
      <c r="H30" s="85"/>
      <c r="I30" s="85"/>
      <c r="M30" s="85"/>
      <c r="N30" s="85"/>
    </row>
    <row r="31" spans="3:14" ht="15">
      <c r="C31" s="13"/>
      <c r="D31" s="85"/>
      <c r="E31" s="13"/>
      <c r="F31" s="13"/>
      <c r="G31" s="13"/>
      <c r="H31" s="85"/>
      <c r="I31" s="85"/>
      <c r="M31" s="85"/>
      <c r="N31" s="85"/>
    </row>
    <row r="32" spans="3:14" ht="15">
      <c r="C32" s="13"/>
      <c r="D32" s="85"/>
      <c r="E32" s="13"/>
      <c r="F32" s="13"/>
      <c r="G32" s="13"/>
      <c r="H32" s="85"/>
      <c r="I32" s="85"/>
      <c r="M32" s="85"/>
      <c r="N32" s="85"/>
    </row>
    <row r="33" spans="3:14" ht="15">
      <c r="C33" s="13"/>
      <c r="D33" s="85"/>
      <c r="E33" s="13"/>
      <c r="F33" s="13"/>
      <c r="G33" s="13"/>
      <c r="H33" s="85"/>
      <c r="I33" s="85"/>
      <c r="M33" s="85"/>
      <c r="N33" s="85"/>
    </row>
    <row r="34" spans="3:14" ht="15">
      <c r="C34" s="13"/>
      <c r="D34" s="85"/>
      <c r="E34" s="13"/>
      <c r="F34" s="13"/>
      <c r="G34" s="13"/>
      <c r="H34" s="85"/>
      <c r="I34" s="85"/>
      <c r="M34" s="85"/>
      <c r="N34" s="85"/>
    </row>
    <row r="35" spans="3:14" ht="15">
      <c r="C35" s="13"/>
      <c r="D35" s="85"/>
      <c r="E35" s="13"/>
      <c r="F35" s="13"/>
      <c r="G35" s="13"/>
      <c r="H35" s="85"/>
      <c r="I35" s="85"/>
      <c r="M35" s="85"/>
      <c r="N35" s="85"/>
    </row>
    <row r="36" spans="3:14" ht="15">
      <c r="C36" s="13"/>
      <c r="D36" s="85"/>
      <c r="E36" s="13"/>
      <c r="F36" s="13"/>
      <c r="G36" s="13"/>
      <c r="H36" s="85"/>
      <c r="I36" s="85"/>
      <c r="M36" s="85"/>
      <c r="N36" s="85"/>
    </row>
    <row r="37" spans="3:14" ht="15">
      <c r="C37" s="13"/>
      <c r="D37" s="85"/>
      <c r="E37" s="13"/>
      <c r="F37" s="13"/>
      <c r="G37" s="13"/>
      <c r="H37" s="85"/>
      <c r="I37" s="85"/>
      <c r="M37" s="85"/>
      <c r="N37" s="85"/>
    </row>
    <row r="38" spans="3:14" ht="15">
      <c r="C38" s="13"/>
      <c r="D38" s="85"/>
      <c r="E38" s="13"/>
      <c r="F38" s="13"/>
      <c r="G38" s="13"/>
      <c r="H38" s="85"/>
      <c r="I38" s="85"/>
      <c r="M38" s="85"/>
      <c r="N38" s="85"/>
    </row>
    <row r="39" spans="3:14" ht="15">
      <c r="C39" s="13"/>
      <c r="D39" s="85"/>
      <c r="E39" s="13"/>
      <c r="F39" s="13"/>
      <c r="G39" s="13"/>
      <c r="H39" s="85"/>
      <c r="I39" s="85"/>
      <c r="M39" s="85"/>
      <c r="N39" s="85"/>
    </row>
    <row r="40" spans="3:14" ht="15">
      <c r="C40" s="13"/>
      <c r="D40" s="85"/>
      <c r="E40" s="13"/>
      <c r="F40" s="13"/>
      <c r="G40" s="13"/>
      <c r="H40" s="85"/>
      <c r="I40" s="85"/>
      <c r="M40" s="85"/>
      <c r="N40" s="85"/>
    </row>
    <row r="41" spans="3:14" ht="15">
      <c r="C41" s="13"/>
      <c r="D41" s="85"/>
      <c r="E41" s="13"/>
      <c r="F41" s="13"/>
      <c r="G41" s="13"/>
      <c r="H41" s="85"/>
      <c r="I41" s="85"/>
      <c r="M41" s="85"/>
      <c r="N41" s="85"/>
    </row>
    <row r="42" spans="3:14" ht="15">
      <c r="C42" s="13"/>
      <c r="D42" s="85"/>
      <c r="E42" s="13"/>
      <c r="F42" s="13"/>
      <c r="G42" s="13"/>
      <c r="H42" s="85"/>
      <c r="I42" s="85"/>
      <c r="M42" s="85"/>
      <c r="N42" s="85"/>
    </row>
    <row r="43" spans="3:14" ht="15">
      <c r="C43" s="13"/>
      <c r="D43" s="85"/>
      <c r="E43" s="13"/>
      <c r="F43" s="13"/>
      <c r="G43" s="13"/>
      <c r="H43" s="85"/>
      <c r="I43" s="85"/>
      <c r="M43" s="85"/>
      <c r="N43" s="85"/>
    </row>
    <row r="44" spans="3:14" ht="15">
      <c r="C44" s="13"/>
      <c r="D44" s="85"/>
      <c r="E44" s="13"/>
      <c r="F44" s="13"/>
      <c r="G44" s="13"/>
      <c r="H44" s="85"/>
      <c r="I44" s="85"/>
      <c r="M44" s="85"/>
      <c r="N44" s="85"/>
    </row>
    <row r="45" spans="3:14" ht="15">
      <c r="C45" s="13"/>
      <c r="D45" s="85"/>
      <c r="E45" s="13"/>
      <c r="F45" s="13"/>
      <c r="G45" s="13"/>
      <c r="H45" s="85"/>
      <c r="I45" s="85"/>
      <c r="M45" s="85"/>
      <c r="N45" s="85"/>
    </row>
    <row r="46" spans="3:14" ht="15">
      <c r="C46" s="13"/>
      <c r="D46" s="85"/>
      <c r="E46" s="13"/>
      <c r="F46" s="13"/>
      <c r="G46" s="13"/>
      <c r="H46" s="85"/>
      <c r="I46" s="85"/>
      <c r="M46" s="85"/>
      <c r="N46" s="85"/>
    </row>
    <row r="47" spans="3:14" ht="15">
      <c r="C47" s="13"/>
      <c r="D47" s="85"/>
      <c r="E47" s="13"/>
      <c r="F47" s="13"/>
      <c r="G47" s="13"/>
      <c r="H47" s="85"/>
      <c r="I47" s="85"/>
      <c r="M47" s="85"/>
      <c r="N47" s="85"/>
    </row>
    <row r="48" spans="3:14" ht="15">
      <c r="C48" s="13"/>
      <c r="D48" s="85"/>
      <c r="E48" s="13"/>
      <c r="F48" s="13"/>
      <c r="G48" s="13"/>
      <c r="H48" s="85"/>
      <c r="I48" s="85"/>
      <c r="M48" s="85"/>
      <c r="N48" s="85"/>
    </row>
    <row r="49" spans="3:14" ht="15">
      <c r="C49" s="13"/>
      <c r="D49" s="85"/>
      <c r="E49" s="13"/>
      <c r="F49" s="13"/>
      <c r="G49" s="13"/>
      <c r="H49" s="85"/>
      <c r="I49" s="85"/>
      <c r="M49" s="85"/>
      <c r="N49" s="85"/>
    </row>
    <row r="50" spans="3:14" ht="15">
      <c r="C50" s="13"/>
      <c r="D50" s="85"/>
      <c r="E50" s="13"/>
      <c r="F50" s="13"/>
      <c r="G50" s="13"/>
      <c r="H50" s="85"/>
      <c r="I50" s="85"/>
      <c r="M50" s="85"/>
      <c r="N50" s="85"/>
    </row>
    <row r="51" spans="3:14" ht="15">
      <c r="C51" s="13"/>
      <c r="D51" s="85"/>
      <c r="E51" s="13"/>
      <c r="F51" s="13"/>
      <c r="G51" s="13"/>
      <c r="H51" s="85"/>
      <c r="I51" s="85"/>
      <c r="M51" s="85"/>
      <c r="N51" s="85"/>
    </row>
    <row r="52" spans="3:14" ht="15">
      <c r="C52" s="13"/>
      <c r="D52" s="85"/>
      <c r="E52" s="13"/>
      <c r="F52" s="13"/>
      <c r="G52" s="13"/>
      <c r="H52" s="85"/>
      <c r="I52" s="85"/>
      <c r="M52" s="85"/>
      <c r="N52" s="85"/>
    </row>
    <row r="53" spans="3:14" ht="15">
      <c r="C53" s="13"/>
      <c r="D53" s="85"/>
      <c r="E53" s="13"/>
      <c r="F53" s="13"/>
      <c r="G53" s="13"/>
      <c r="H53" s="85"/>
      <c r="I53" s="85"/>
      <c r="M53" s="85"/>
      <c r="N53" s="85"/>
    </row>
    <row r="54" spans="3:14" ht="15">
      <c r="C54" s="13"/>
      <c r="D54" s="85"/>
      <c r="E54" s="13"/>
      <c r="F54" s="13"/>
      <c r="G54" s="13"/>
      <c r="H54" s="85"/>
      <c r="I54" s="85"/>
      <c r="M54" s="85"/>
      <c r="N54" s="85"/>
    </row>
    <row r="55" spans="3:14" ht="15">
      <c r="C55" s="13"/>
      <c r="D55" s="85"/>
      <c r="E55" s="13"/>
      <c r="F55" s="13"/>
      <c r="G55" s="13"/>
      <c r="H55" s="85"/>
      <c r="I55" s="85"/>
      <c r="M55" s="85"/>
      <c r="N55" s="85"/>
    </row>
    <row r="56" spans="3:14" ht="15">
      <c r="C56" s="13"/>
      <c r="D56" s="85"/>
      <c r="E56" s="13"/>
      <c r="F56" s="13"/>
      <c r="G56" s="13"/>
      <c r="H56" s="85"/>
      <c r="I56" s="85"/>
      <c r="M56" s="85"/>
      <c r="N56" s="85"/>
    </row>
  </sheetData>
  <sheetProtection algorithmName="SHA-512" hashValue="gAsmmU8NohK+7r6rDHiGeNu8M97TkqJ8Whx66Ca2GiFqtDmOBCyHrDyUQiXNGiIjAH++nituzwahg8//qdRdzQ==" saltValue="31r1/w8cw9ffIqEAJU4lyg==" spinCount="100000" sheet="1" objects="1" scenarios="1" selectLockedCells="1"/>
  <mergeCells count="14">
    <mergeCell ref="B1:E1"/>
    <mergeCell ref="B21:H21"/>
    <mergeCell ref="P20:R20"/>
    <mergeCell ref="P21:R21"/>
    <mergeCell ref="B20:I20"/>
    <mergeCell ref="P1:R1"/>
    <mergeCell ref="I9:I14"/>
    <mergeCell ref="I17:I18"/>
    <mergeCell ref="K9:K14"/>
    <mergeCell ref="L9:L14"/>
    <mergeCell ref="G11:G12"/>
    <mergeCell ref="K17:K18"/>
    <mergeCell ref="L17:L18"/>
    <mergeCell ref="M17:M18"/>
  </mergeCells>
  <conditionalFormatting sqref="D7 B7:B18 D9:D18">
    <cfRule type="containsBlanks" priority="71" dxfId="0">
      <formula>LEN(TRIM(B7))=0</formula>
    </cfRule>
  </conditionalFormatting>
  <conditionalFormatting sqref="B7:B18">
    <cfRule type="cellIs" priority="66" dxfId="21" operator="greaterThanOrEqual">
      <formula>1</formula>
    </cfRule>
  </conditionalFormatting>
  <conditionalFormatting sqref="R17:R18 R7:R8">
    <cfRule type="cellIs" priority="44" dxfId="18" operator="equal">
      <formula>"NEVYHOVUJE"</formula>
    </cfRule>
    <cfRule type="cellIs" priority="45" dxfId="17" operator="equal">
      <formula>"VYHOVUJE"</formula>
    </cfRule>
  </conditionalFormatting>
  <conditionalFormatting sqref="R9:R16">
    <cfRule type="cellIs" priority="42" dxfId="18" operator="equal">
      <formula>"NEVYHOVUJE"</formula>
    </cfRule>
    <cfRule type="cellIs" priority="43" dxfId="17" operator="equal">
      <formula>"VYHOVUJE"</formula>
    </cfRule>
  </conditionalFormatting>
  <conditionalFormatting sqref="H7:H8 H17:H18 P17:P18">
    <cfRule type="notContainsBlanks" priority="39" dxfId="3">
      <formula>LEN(TRIM(H7))&gt;0</formula>
    </cfRule>
    <cfRule type="containsBlanks" priority="40" dxfId="2">
      <formula>LEN(TRIM(H7))=0</formula>
    </cfRule>
  </conditionalFormatting>
  <conditionalFormatting sqref="H7:H8 H17:H18 P17:P18">
    <cfRule type="notContainsBlanks" priority="38" dxfId="1">
      <formula>LEN(TRIM(H7))&gt;0</formula>
    </cfRule>
  </conditionalFormatting>
  <conditionalFormatting sqref="H7:H8 H17:H18">
    <cfRule type="notContainsBlanks" priority="37" dxfId="8">
      <formula>LEN(TRIM(H7))&gt;0</formula>
    </cfRule>
    <cfRule type="containsBlanks" priority="41" dxfId="2">
      <formula>LEN(TRIM(H7))=0</formula>
    </cfRule>
  </conditionalFormatting>
  <conditionalFormatting sqref="H9:H16">
    <cfRule type="notContainsBlanks" priority="34" dxfId="3">
      <formula>LEN(TRIM(H9))&gt;0</formula>
    </cfRule>
    <cfRule type="containsBlanks" priority="35" dxfId="2">
      <formula>LEN(TRIM(H9))=0</formula>
    </cfRule>
  </conditionalFormatting>
  <conditionalFormatting sqref="H9:H16">
    <cfRule type="notContainsBlanks" priority="33" dxfId="1">
      <formula>LEN(TRIM(H9))&gt;0</formula>
    </cfRule>
  </conditionalFormatting>
  <conditionalFormatting sqref="H9:H16">
    <cfRule type="notContainsBlanks" priority="32" dxfId="8">
      <formula>LEN(TRIM(H9))&gt;0</formula>
    </cfRule>
    <cfRule type="containsBlanks" priority="36" dxfId="2">
      <formula>LEN(TRIM(H9))=0</formula>
    </cfRule>
  </conditionalFormatting>
  <conditionalFormatting sqref="P7:P8">
    <cfRule type="notContainsBlanks" priority="30" dxfId="3">
      <formula>LEN(TRIM(P7))&gt;0</formula>
    </cfRule>
    <cfRule type="containsBlanks" priority="31" dxfId="2">
      <formula>LEN(TRIM(P7))=0</formula>
    </cfRule>
  </conditionalFormatting>
  <conditionalFormatting sqref="P7:P8">
    <cfRule type="notContainsBlanks" priority="29" dxfId="1">
      <formula>LEN(TRIM(P7))&gt;0</formula>
    </cfRule>
  </conditionalFormatting>
  <conditionalFormatting sqref="P9:P16">
    <cfRule type="notContainsBlanks" priority="27" dxfId="3">
      <formula>LEN(TRIM(P9))&gt;0</formula>
    </cfRule>
    <cfRule type="containsBlanks" priority="28" dxfId="2">
      <formula>LEN(TRIM(P9))=0</formula>
    </cfRule>
  </conditionalFormatting>
  <conditionalFormatting sqref="P9:P16">
    <cfRule type="notContainsBlanks" priority="26" dxfId="1">
      <formula>LEN(TRIM(P9))&gt;0</formula>
    </cfRule>
  </conditionalFormatting>
  <conditionalFormatting sqref="D8">
    <cfRule type="containsBlanks" priority="1" dxfId="0">
      <formula>LEN(TRIM(D8))=0</formula>
    </cfRule>
  </conditionalFormatting>
  <dataValidations count="1">
    <dataValidation type="list" showInputMessage="1" showErrorMessage="1" sqref="E7:E18">
      <formula1>"ks,bal,sada,"</formula1>
    </dataValidation>
  </dataValidations>
  <printOptions/>
  <pageMargins left="0.15748031496062992" right="0.15748031496062992" top="0.15748031496062992" bottom="0.15748031496062992" header="0.15748031496062992" footer="0.15748031496062992"/>
  <pageSetup fitToHeight="1" fitToWidth="1" horizontalDpi="600" verticalDpi="600" orientation="landscape" paperSize="9" scale="1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Kateřina Sekyrová</cp:lastModifiedBy>
  <cp:lastPrinted>2020-03-17T10:12:39Z</cp:lastPrinted>
  <dcterms:created xsi:type="dcterms:W3CDTF">2014-03-05T12:43:32Z</dcterms:created>
  <dcterms:modified xsi:type="dcterms:W3CDTF">2020-03-18T07:18:38Z</dcterms:modified>
  <cp:category/>
  <cp:version/>
  <cp:contentType/>
  <cp:contentStatus/>
</cp:coreProperties>
</file>