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900" yWindow="648" windowWidth="1680" windowHeight="13056" tabRatio="939"/>
  </bookViews>
  <sheets>
    <sheet name="AVT" sheetId="22" r:id="rId1"/>
  </sheets>
  <definedNames>
    <definedName name="_xlnm.Print_Titles" localSheetId="0">AVT!$6:$6</definedName>
    <definedName name="_xlnm.Print_Area" localSheetId="0">AVT!$B$1:$S$28</definedName>
  </definedNames>
  <calcPr calcId="145621"/>
</workbook>
</file>

<file path=xl/calcChain.xml><?xml version="1.0" encoding="utf-8"?>
<calcChain xmlns="http://schemas.openxmlformats.org/spreadsheetml/2006/main">
  <c r="R8" i="22" l="1"/>
  <c r="S25" i="22" l="1"/>
  <c r="R25" i="22"/>
  <c r="O25" i="22"/>
  <c r="S24" i="22"/>
  <c r="R24" i="22"/>
  <c r="O24" i="22"/>
  <c r="S23" i="22"/>
  <c r="R23" i="22"/>
  <c r="O23" i="22"/>
  <c r="S22" i="22"/>
  <c r="R22" i="22"/>
  <c r="O22" i="22"/>
  <c r="S21" i="22"/>
  <c r="R21" i="22"/>
  <c r="O21" i="22"/>
  <c r="S20" i="22"/>
  <c r="R20" i="22"/>
  <c r="O20" i="22"/>
  <c r="S19" i="22"/>
  <c r="R19" i="22"/>
  <c r="O19" i="22"/>
  <c r="S18" i="22"/>
  <c r="R18" i="22"/>
  <c r="O18" i="22"/>
  <c r="S17" i="22"/>
  <c r="R17" i="22"/>
  <c r="O17" i="22"/>
  <c r="S16" i="22"/>
  <c r="R16" i="22"/>
  <c r="O16" i="22"/>
  <c r="S15" i="22"/>
  <c r="R15" i="22"/>
  <c r="O15" i="22"/>
  <c r="S14" i="22"/>
  <c r="R14" i="22"/>
  <c r="O14" i="22"/>
  <c r="S13" i="22"/>
  <c r="R13" i="22"/>
  <c r="O13" i="22"/>
  <c r="R7" i="22"/>
  <c r="S7" i="22"/>
  <c r="S8" i="22"/>
  <c r="R9" i="22"/>
  <c r="S9" i="22"/>
  <c r="R10" i="22"/>
  <c r="S10" i="22"/>
  <c r="R11" i="22"/>
  <c r="S11" i="22"/>
  <c r="S12" i="22"/>
  <c r="R12" i="22"/>
  <c r="O8" i="22"/>
  <c r="O7" i="22"/>
  <c r="O9" i="22"/>
  <c r="O10" i="22"/>
  <c r="O11" i="22"/>
  <c r="O12" i="22"/>
  <c r="Q28" i="22" l="1"/>
  <c r="P28" i="22"/>
</calcChain>
</file>

<file path=xl/sharedStrings.xml><?xml version="1.0" encoding="utf-8"?>
<sst xmlns="http://schemas.openxmlformats.org/spreadsheetml/2006/main" count="134" uniqueCount="100">
  <si>
    <t>Množství</t>
  </si>
  <si>
    <t>Položka</t>
  </si>
  <si>
    <t>Obchodní název + typ</t>
  </si>
  <si>
    <t>32223000-2 - Přístroje pro přenos obrazu</t>
  </si>
  <si>
    <t xml:space="preserve">32240000-7 - Televizní kamery </t>
  </si>
  <si>
    <t>32331500-7 - Přístroje pro nahrávání, rekordéry</t>
  </si>
  <si>
    <t>32341000-5 - Mikrofony</t>
  </si>
  <si>
    <t>32342410-9 - Zvukařské vybavení</t>
  </si>
  <si>
    <t>32351000-8 - Příslušenství pro zvuková a video zařízení</t>
  </si>
  <si>
    <t>38650000-6 - Fotografické vybavení</t>
  </si>
  <si>
    <t>38652120-7 - Video projektory</t>
  </si>
  <si>
    <t>38653400-1 - Projekční plátna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</si>
  <si>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</si>
  <si>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</si>
  <si>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</si>
  <si>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</si>
  <si>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</si>
  <si>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</si>
  <si>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</si>
  <si>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</si>
  <si>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</si>
  <si>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</si>
  <si>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</si>
  <si>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</si>
  <si>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PTZ kamera s příslušenstvím</t>
  </si>
  <si>
    <t>AV technika II 002-2020 (AVT-(II.)-002-2020)</t>
  </si>
  <si>
    <t>Priloha_c._1_Kupni_smlouvy_technicka_specifikace_AVT-(II.)-002-2020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</si>
  <si>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</si>
  <si>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</si>
  <si>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</si>
  <si>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</si>
  <si>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</si>
  <si>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>ANO</t>
  </si>
  <si>
    <t>Název projektu: ERDF II projekt Západočeské univerzity v Plzni
Číslo projektu: CZ.02.2.67/0.0/0.0/18_057/0013247</t>
  </si>
  <si>
    <r>
      <t>Pokud financováno z projektových prostředků, pak</t>
    </r>
    <r>
      <rPr>
        <b/>
        <sz val="11"/>
        <color indexed="10"/>
        <rFont val="Calibri"/>
        <family val="2"/>
      </rPr>
      <t xml:space="preserve"> DODAVATEL</t>
    </r>
    <r>
      <rPr>
        <b/>
        <sz val="11"/>
        <rFont val="Calibri"/>
        <family val="2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</rPr>
      <t xml:space="preserve">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</si>
  <si>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</si>
  <si>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indexed="8"/>
        <rFont val="Calibri"/>
        <family val="2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</si>
  <si>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</si>
  <si>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</si>
  <si>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</si>
  <si>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</si>
  <si>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Streamovací procesor</t>
  </si>
  <si>
    <t>Projektor Full HD laser</t>
  </si>
  <si>
    <t>Řídící systém a ozvučení, pevná instalace
včetně kabeláže a instalace</t>
  </si>
  <si>
    <t>Projekční plocha</t>
  </si>
  <si>
    <t>Roletové motorové plátno.
Černý rámeček.
S bočním lankem pro rovnoměrné vypnutí.
Umístění jak na strop, tak na zeď.
Modul pro automatické spuštění se startem projektoru.
Min. šířka 290 cm.
Poměr stran 16:10.</t>
  </si>
  <si>
    <t>Stativ pro kameru včetně video hlavy</t>
  </si>
  <si>
    <t>Mixážní pult</t>
  </si>
  <si>
    <t>Počet mono vstupů: min. 2x mic/line XLR.
Počet stereo vstupů: min. 2x.
Oba mono kanály je možno spojit do stereorežimu.
EQ mono kanálů: min. 2 pásmový.
LED měřič úrovně na výstupu.
Sluchátkový výstup.
Konektory výstupu: XLR.
Phantomové napájení: +48 V (společné zapínání pro 2 mikrofonní předzesilovače).
Šasi: kov.
Frekvenční rozsah: min. 20 Hz - 20 kHz.
THD: menší než 0,01%.
Šum a Brum: max. -128 dBu.</t>
  </si>
  <si>
    <t>Set bezdrátových mikrofonů pro přenosný streaming s nabíječkou</t>
  </si>
  <si>
    <r>
      <t xml:space="preserve">Bezdrátový zpěvový set s </t>
    </r>
    <r>
      <rPr>
        <u/>
        <sz val="11"/>
        <color theme="1"/>
        <rFont val="Calibri"/>
        <family val="2"/>
        <charset val="238"/>
        <scheme val="minor"/>
      </rPr>
      <t>ručním</t>
    </r>
    <r>
      <rPr>
        <sz val="11"/>
        <color theme="1"/>
        <rFont val="Calibri"/>
        <family val="2"/>
        <scheme val="minor"/>
      </rPr>
      <t xml:space="preserve"> mikrofonem se superkardioidní dynamickou vložkou.
Diverzitní přijímač s odnímatelnými anténami.
Podsvětlený LCD display.
Frekvenční rozsah min. 70Hz - 20kHz.
THD (1kHz): max. 0,7%.
Provoz min. 14h na 1xAA baterii.
Min. 16 kanálů na jedno frekvenční pásmo.
Automatické nastavení přenosové frekvence.
UHF povolené pásmo.
Výstup: symetrický XLR a nesymetrický TS jack.
Bezdrátový zpěvový set s </t>
    </r>
    <r>
      <rPr>
        <u/>
        <sz val="11"/>
        <color theme="1"/>
        <rFont val="Calibri"/>
        <family val="2"/>
        <charset val="238"/>
        <scheme val="minor"/>
      </rPr>
      <t>náhlavním</t>
    </r>
    <r>
      <rPr>
        <sz val="11"/>
        <color theme="1"/>
        <rFont val="Calibri"/>
        <family val="2"/>
        <scheme val="minor"/>
      </rPr>
      <t xml:space="preserve"> mikrofonem kondenzátorová kardioidní vložka.
Diverzitní přijímač s odnímatelnými anténami.
Podsvětlený LCD display.
Frekvenční rozsah min. 35Hz - 20kHz.
THD (1kHz): max. 0,7%.
RF výkon: min. 50mW.
Odstup signálu od šumu: min. 120 (A).
Provoz min. 14h na 1xAA baterii.
Min. 16 kanálů na jedno frekvenční pásmo.
Automatické nastavení přenosové frekvence.
UHF povolené pásmo.
Výstup: symetrický XLR a nesymetrický TS jack.
Dvojitá inteligentní nabíječka pro 2 vysílače (handheld i bodypack) kompatibilní s hlavovým a ručním mikrofonem.
2 dobíjecí sloty, indikace dobíjení, dobití do max. 3h.</t>
    </r>
  </si>
  <si>
    <t>Studiový dynamický mikrofon</t>
  </si>
  <si>
    <t>Studiový dynamický mikrofon.
Frrekvenční rozsah min. 50 - 20 000 Hz.
Citlivost na 1 kHz min. 1.10 mV/Pa (-59 dBV/Pa).
Výstupní impedance: 150 - 200 Ohm.
Konektor XLR.
Hmotnost max. 500g.
Vnitřní odpružení a ochrana před nárazy vzduchu.
Charakteristika: kardioidní nebo hyperkardioidní.
Integrovaný držák se závitem pro stojan.</t>
  </si>
  <si>
    <t>Ing. Vladimír Nový,
Tel.: 606 050 827,
37763 1960</t>
  </si>
  <si>
    <t>Zónový mikrofon</t>
  </si>
  <si>
    <t xml:space="preserve">Kondenzátorový mikrofon pro konferenční stolky, pódia (žába).
Charakteristika: polo-kardioidní.
Integrovaný předzesilovač.
XLR-3 konektor.
Frekvenční rozsah: 20Hz-20kHz.
Citlivost min.: 0,5 mV / Pa.
Impedance: 100 - 200 Ohm.
Phantomové napájení: 48 V.
Max. SPL: 150 -155 dB.
Hmotnost max. 400 - 600g. </t>
  </si>
  <si>
    <t>Mikrofonní stojan na stůl</t>
  </si>
  <si>
    <t>Univerzální držák pro uchycení mikrofonu na stůl (pantograf).
360stupňové rotace.
Dvouosé otočné rameno.
Max. rozsah: min. 700 mm.
Upevnění pomocí 3/8" závitu.
Pásky pro uchycení kabelu.
Nosnost min. 700g.</t>
  </si>
  <si>
    <t>Sada kabelů XLR:
4ks 3m
2ks 6m</t>
  </si>
  <si>
    <t>Symetrický mikrofonní kabel.
Průřez vodičů min. 2x 0,22mm.
Průřez kabelu min. 6,4 mm, stínění 99%.
Impedance: cca 100 Ohm. 
Konektory: XLR - XLR samec - samice.</t>
  </si>
  <si>
    <t>Stolní akustická clona</t>
  </si>
  <si>
    <t>Akustická clona na mikrofon pro eliminaci okolního hluku a redukci dozvuku.
Možnost uchycení na stativ.
Materiál: hliník a akustická pěna.</t>
  </si>
  <si>
    <t>Pop filter</t>
  </si>
  <si>
    <t>Dvouvrstvá nylonová síťka.
Husí krk s možností přichycení k mikrofonnímu stojanu.
Průměr min. 130 mm.</t>
  </si>
  <si>
    <t>Směrový mikrofon, polopuška</t>
  </si>
  <si>
    <t>Kondenzátorový, celokovový úzce směrový mikrofon.
Směrová charakteristika: super-kardioidní / úzce-směrový.
Frekvenční rozsah: min. 40 - 20000 Hz.
Citlivost: min. 25 mV/Pa.
Jmenovitá impedance: 25 Ohm.
Úroveň šumu: 13 dB.
Max. SPL: 130 dB.
Napájení: Phantom 48 V.
Napájecí proud: 2 mA.
Konektor: XLR-3-M.
Hmotnost max. 150 - 180 g.
Rozměry: Ø 19 x 240 - 255 mm.</t>
  </si>
  <si>
    <t>Větrná ochrana zeppelin pro směrový mikrofon s kožešinou</t>
  </si>
  <si>
    <t>Mikrofonní tyč</t>
  </si>
  <si>
    <t>Lehká tyč z uhlíkových vláken.
5 - 6 teleskopických dílů.
Délka ve složeném stavu max. 85 cm.
Délka v rozloženém stavu min. 260 cm.
Závit 3/8 ''.
Hmotnost max. 550g.</t>
  </si>
  <si>
    <t>Vícestopý audio rekorder</t>
  </si>
  <si>
    <t>Počet zaznamenávaných stop: min. 8 separovaně + 2 stopy mix.
Min. 8 XLR fyzických mikrofonních/ linkových vstupů, každý samostatně hadrwarově ovládaný.
Nahrávání na CF nebo SDHC/SDXC kartu.
Max. vzorkovací frekvence: min. do 192 kHz.
Max. kvantizace: min. 32 bit float.
Phantomové napájení +48V.
Audio výstup.
Synchronizační vstup/ výstup.
Sluchátkový výstup, USB 2.0.
Napájení z externího napájecího zdroje nebo bateriemi.
Dotykový display min. 320x240.
2x paměťové médium, komaptibilní s rekorderem.
Kapacita úložiště min. 128 GB.
Rychlost čtení min. 100 MB/s.
Rychlost zápisu min. 90 MB/s.</t>
  </si>
  <si>
    <t>Kompatibilní s pol.č. 16 - Směrový mikrofon, polopuška.
Pro mikrofony délky max. 255 mm a průměru 19 - 25 mm.
Celková délka do 440 mm.
Délka tubusu max. 330 mm.
Průměr do 160 mm.
Integrovaný držák mikrofonu s XLR konektorem.
Kožešina s útlumem min. 60 dB.
Kartáč pro čištění kožešiny.
Lze použít i bez kožešiny.</t>
  </si>
  <si>
    <t>Samostatná faktura</t>
  </si>
  <si>
    <t>Projekční technologie: 3LCD.
Nativní rozlišení min. 1920x1200.
Podporované rozlišení: až 3840x2160.
Svítivost min. 6 000 lm.
Kontrast min. 300 000:1.
Formát zobrazení min. 16:10.
Projekční vzdálenost min. 0,8 - 13,5 m.
Zvuk min. 10W.
Typ lampy: laserový světelný zdroj.
Životnost lampy min. 20 000 h.
Hladina hlučnosti max. 37 dB.
Rozhraní:  
Analog Vstup: min. 1x Mini D-sub 15 pin.
Digital Input: min. 1x HDBaseT.
Min. 2x HDMI™ podpora HDCP.
Ovládání: 1x RS-232.
LAN 1x RJ45.</t>
  </si>
  <si>
    <r>
      <t xml:space="preserve">Univerzitní 20,
301 00 Plzeň,
Centrum informatizace a výpočetní techniky -
Telekomunikační a prezentační služby,
</t>
    </r>
    <r>
      <rPr>
        <b/>
        <sz val="11"/>
        <rFont val="Calibri"/>
        <family val="2"/>
        <charset val="238"/>
        <scheme val="minor"/>
      </rPr>
      <t>místnost UI 320</t>
    </r>
  </si>
  <si>
    <r>
      <t>Dotykový nebo tlačítkový panel:
spuštění projekce, ovládání hlasitosti, ovládání plátna, nastavení kamery, přepínáním vstupů pro projekci a stream, spuštění a zastavení streamu a záznamu kompatibilní se streamovacím zařízením.
Vstupy:
min. 1x HDMI vstup s přípojným místem,
min. 1x VGA vstup s přípojným místem (mohou být na jednom panelu),
min. 1x HDMI vstup jako rezerva,
podpora až 4K/60p,
audio vstupy s řízením intenzity: min. 2x mikrofon, min. 1x linka spojená s počítačem.
Výstupy:
min. 1x HDBaseT,
min. 1x HDMI včetně smíchaného zvuku,
audio výstup na reprosoustavy min. 2x 25W RMS.
Součástí dodávky ŘS je:
stropní nebo stěnový držák pro projektor -</t>
    </r>
    <r>
      <rPr>
        <sz val="11"/>
        <rFont val="Calibri"/>
        <family val="2"/>
        <charset val="238"/>
        <scheme val="minor"/>
      </rPr>
      <t xml:space="preserve"> viz pol.č. 3</t>
    </r>
    <r>
      <rPr>
        <sz val="11"/>
        <color theme="1"/>
        <rFont val="Calibri"/>
        <family val="2"/>
        <scheme val="minor"/>
      </rPr>
      <t xml:space="preserve">,
reprosoustavy s odpovídajícím výkonem,
1x mikrofon bezdrátový ruční, 1x mikrofon bezdrátový hlavový a kompatibilní nabíječka,
náhled buď přes dotykový panel nebo přes FullHD monitor (min. 22", kompatibilní s výstupem streamovacího zařízení) pro stream,
včetně uzamykatelné odvětrané rackové skříňky s čelním prosklením odpovídající velikosti (včetně položky č. 2).
</t>
    </r>
    <r>
      <rPr>
        <b/>
        <sz val="11"/>
        <color theme="1"/>
        <rFont val="Calibri"/>
        <family val="2"/>
        <charset val="238"/>
        <scheme val="minor"/>
      </rPr>
      <t>Instalace systému obsahuje následující služby:</t>
    </r>
    <r>
      <rPr>
        <sz val="11"/>
        <color theme="1"/>
        <rFont val="Calibri"/>
        <family val="2"/>
        <scheme val="minor"/>
      </rPr>
      <t xml:space="preserve">
instalace plátna, projekce, řídícího systému, kamery, streamovacího zařízení, včetně kabeláže </t>
    </r>
    <r>
      <rPr>
        <sz val="11"/>
        <rFont val="Calibri"/>
        <family val="2"/>
        <charset val="238"/>
        <scheme val="minor"/>
      </rPr>
      <t>(propojovacího materiálu), programování, oživení, zaškolení - pro cca 5 osob a dva zásahy pro doladění systému v průběhu následujících 6 měsíců po instalaci.</t>
    </r>
  </si>
  <si>
    <r>
      <t xml:space="preserve">Jednoduchý a intuitivní řidící systém, umožňující:
ovládání dotykový panel nebo tlačítka,
náhled streamovaného obsahu buď přes dotykový panel nebo přes FullHD monitor (min. 7", kompatibilní s výstupem streamovacího zařízení) pro stream,
základní nastavení systému, kamery,
spuštění a zastavení streamu a záznamu, odeslání streamu na server,
včetně rackového kufru s kolečky a vytahovací rukojetí odpovídající velikosti (včetně položky č. 2) s odnímatelnými čely.
Součástí je malá manuální video režie:
vstup min. 4x HDMI 1080p,
min. 2x audio stereo,
výstup min. 1x HDMI,
10 bit zpracování obrazu,
ostrý střih, prolnutí, efektový přechod, obraz v obraze,
možnost připojení  a ovládání přes PC.
Instalace systému obsahuje následující služby:
instalace řídícího systému, kamery, streamovacího zařízení, včetně kabeláže </t>
    </r>
    <r>
      <rPr>
        <sz val="11"/>
        <rFont val="Calibri"/>
        <family val="2"/>
        <charset val="238"/>
        <scheme val="minor"/>
      </rPr>
      <t>(propojovacího materiálu</t>
    </r>
    <r>
      <rPr>
        <sz val="11"/>
        <color theme="1"/>
        <rFont val="Calibri"/>
        <family val="2"/>
        <scheme val="minor"/>
      </rPr>
      <t xml:space="preserve">), programování, oživení, zaškolení - </t>
    </r>
    <r>
      <rPr>
        <sz val="11"/>
        <rFont val="Calibri"/>
        <family val="2"/>
        <charset val="238"/>
        <scheme val="minor"/>
      </rPr>
      <t xml:space="preserve">pro cca 5 osob </t>
    </r>
    <r>
      <rPr>
        <sz val="11"/>
        <color theme="1"/>
        <rFont val="Calibri"/>
        <family val="2"/>
        <scheme val="minor"/>
      </rPr>
      <t>a dva zásahy pro doladění systému v průběhu následujících 6 měsíců po instalaci.</t>
    </r>
  </si>
  <si>
    <t xml:space="preserve">Řídící systém a náhled přenosný systém
včetně kabeláže a instalace </t>
  </si>
  <si>
    <r>
      <rPr>
        <b/>
        <sz val="11"/>
        <color theme="1"/>
        <rFont val="Calibri"/>
        <family val="2"/>
        <charset val="238"/>
        <scheme val="minor"/>
      </rPr>
      <t>Kompatibilní s položkou č. 1 (1ks).</t>
    </r>
    <r>
      <rPr>
        <sz val="11"/>
        <color theme="1"/>
        <rFont val="Calibri"/>
        <family val="2"/>
        <scheme val="minor"/>
      </rPr>
      <t xml:space="preserve">
Materiál: hliník.
Zámky nohou: pákové.
Zakončení nohou: gumové konce.
Maximální výška min. 150 cm.
Minimální výška max. 45 cm.
Transportní výška max. 40 cm.
Včetně video hlavy: výměnná hlava.
Rychloupínací destička: kompatibilní s PTZ kamerou.
Vodováha. 
Včetně pouzdra.
Nosnost min. 4 kg.</t>
    </r>
  </si>
  <si>
    <t>Mgr. Jan Topinka,
Tel.: 605 804 421,
37763 1908
a 
Mgr. Jan Král,
Tel.: 37763 6123</t>
  </si>
  <si>
    <t>3ks dodání v květnu 2020 (místnost UV 115 a UL 601, KL 228).
2ks dodání v červenci 2020 (místnost SP 208 a SP 319).</t>
  </si>
  <si>
    <r>
      <rPr>
        <b/>
        <sz val="11"/>
        <color rgb="FFFF0000"/>
        <rFont val="Calibri"/>
        <family val="2"/>
        <charset val="238"/>
        <scheme val="minor"/>
      </rPr>
      <t>Dodání v květnu 2020 (místnost UL 601).</t>
    </r>
    <r>
      <rPr>
        <sz val="11"/>
        <color theme="1"/>
        <rFont val="Calibri"/>
        <family val="2"/>
        <scheme val="minor"/>
      </rPr>
      <t xml:space="preserve">
Instalace systému obsahuje následující služby:
instalace plátna, projekce, řídícího systému, kamery, streamovacího zařízení, včetně kabeláže, programování, oživení, zaškolení - týkalo by se cca 5 osob a dva zásahy pro doladění systému v průběhu následujících 6 měsíců po instalaci.</t>
    </r>
  </si>
  <si>
    <t>Dodání v květnu 2020 (místnost UL 601).</t>
  </si>
  <si>
    <t>Dodání v květnu 2020 (místnost UI 320).</t>
  </si>
  <si>
    <t>Mgr. Jan Topinka,
Tel.: 605 804 421, 37763 1908</t>
  </si>
  <si>
    <r>
      <rPr>
        <b/>
        <sz val="11"/>
        <color theme="1"/>
        <rFont val="Calibri"/>
        <family val="2"/>
        <charset val="238"/>
        <scheme val="minor"/>
      </rPr>
      <t>2ks - květen:</t>
    </r>
    <r>
      <rPr>
        <sz val="11"/>
        <color theme="1"/>
        <rFont val="Calibri"/>
        <family val="2"/>
        <scheme val="minor"/>
      </rPr>
      <t xml:space="preserve"> (UV 115 a UL 601) Mgr. Jan Topinka,
Tel.: 605 804 421, 37763 1908
a
</t>
    </r>
    <r>
      <rPr>
        <b/>
        <sz val="11"/>
        <color theme="1"/>
        <rFont val="Calibri"/>
        <family val="2"/>
        <charset val="238"/>
        <scheme val="minor"/>
      </rPr>
      <t>2ks - červenec:</t>
    </r>
    <r>
      <rPr>
        <sz val="11"/>
        <color theme="1"/>
        <rFont val="Calibri"/>
        <family val="2"/>
        <scheme val="minor"/>
      </rPr>
      <t xml:space="preserve"> (SP 208 a SP 319) Bc. Václav Křepel, 37763 5009 nebo Mgr. Jan Topinka, Tel.: 605 804 421, 37763 1908 
a
</t>
    </r>
    <r>
      <rPr>
        <b/>
        <sz val="11"/>
        <color theme="1"/>
        <rFont val="Calibri"/>
        <family val="2"/>
        <charset val="238"/>
        <scheme val="minor"/>
      </rPr>
      <t>1ks - květen:</t>
    </r>
    <r>
      <rPr>
        <sz val="11"/>
        <color theme="1"/>
        <rFont val="Calibri"/>
        <family val="2"/>
        <scheme val="minor"/>
      </rPr>
      <t xml:space="preserve"> (KL 228) Mgr. Jan Král,
Tel.: 37763 6123</t>
    </r>
  </si>
  <si>
    <r>
      <rPr>
        <b/>
        <sz val="11"/>
        <color theme="1"/>
        <rFont val="Calibri"/>
        <family val="2"/>
        <charset val="238"/>
        <scheme val="minor"/>
      </rPr>
      <t xml:space="preserve">2ks - květen: </t>
    </r>
    <r>
      <rPr>
        <sz val="11"/>
        <color theme="1"/>
        <rFont val="Calibri"/>
        <family val="2"/>
        <charset val="238"/>
        <scheme val="minor"/>
      </rPr>
      <t>(UV 115 a UL 601)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Mgr. Jan Topinka,
Tel.: 605 804 421, 37763 1908
a</t>
    </r>
    <r>
      <rPr>
        <b/>
        <sz val="11"/>
        <color theme="1"/>
        <rFont val="Calibri"/>
        <family val="2"/>
        <charset val="238"/>
        <scheme val="minor"/>
      </rPr>
      <t xml:space="preserve">
2ks - červenec: </t>
    </r>
    <r>
      <rPr>
        <sz val="11"/>
        <color theme="1"/>
        <rFont val="Calibri"/>
        <family val="2"/>
        <charset val="238"/>
        <scheme val="minor"/>
      </rPr>
      <t>(SP 208 a SP 319) Bc. Václav Křepel, 37763 5009 nebo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Mgr. Jan Topinka, Tel.: 605 804 421, 37763 1908 </t>
    </r>
    <r>
      <rPr>
        <sz val="11"/>
        <color theme="1"/>
        <rFont val="Calibri"/>
        <family val="2"/>
        <scheme val="minor"/>
      </rPr>
      <t xml:space="preserve">
a
</t>
    </r>
    <r>
      <rPr>
        <b/>
        <sz val="11"/>
        <color theme="1"/>
        <rFont val="Calibri"/>
        <family val="2"/>
        <charset val="238"/>
        <scheme val="minor"/>
      </rPr>
      <t>1ks - květen</t>
    </r>
    <r>
      <rPr>
        <sz val="11"/>
        <color theme="1"/>
        <rFont val="Calibri"/>
        <family val="2"/>
        <scheme val="minor"/>
      </rPr>
      <t>: (KL 228) Mgr. Jan Král,
Tel.: 37763 6123</t>
    </r>
  </si>
  <si>
    <t>2ks dodání v květnu 2020 (místnost UV 115, KL 228).
2ks dodání v červenci 2020 (místnost SP 208 a SP 319).</t>
  </si>
  <si>
    <r>
      <rPr>
        <b/>
        <sz val="11"/>
        <color theme="1"/>
        <rFont val="Calibri"/>
        <family val="2"/>
        <charset val="238"/>
        <scheme val="minor"/>
      </rPr>
      <t>1ks - květen:</t>
    </r>
    <r>
      <rPr>
        <sz val="11"/>
        <color theme="1"/>
        <rFont val="Calibri"/>
        <family val="2"/>
        <scheme val="minor"/>
      </rPr>
      <t xml:space="preserve"> (UV 115) Mgr. Jan Topinka,
Tel.: 605 804 421, 37763 1908
a
</t>
    </r>
    <r>
      <rPr>
        <b/>
        <sz val="11"/>
        <color theme="1"/>
        <rFont val="Calibri"/>
        <family val="2"/>
        <charset val="238"/>
        <scheme val="minor"/>
      </rPr>
      <t>2ks - červenec:</t>
    </r>
    <r>
      <rPr>
        <sz val="11"/>
        <color theme="1"/>
        <rFont val="Calibri"/>
        <family val="2"/>
        <scheme val="minor"/>
      </rPr>
      <t xml:space="preserve"> (SP 208 a SP 319) Bc. Václav Křepel, 37763 5009 nebo Mgr. Jan Topinka, Tel.: 605 804 421, 37763 1908 
a
</t>
    </r>
    <r>
      <rPr>
        <b/>
        <sz val="11"/>
        <color theme="1"/>
        <rFont val="Calibri"/>
        <family val="2"/>
        <charset val="238"/>
        <scheme val="minor"/>
      </rPr>
      <t>1ks - květen</t>
    </r>
    <r>
      <rPr>
        <sz val="11"/>
        <color theme="1"/>
        <rFont val="Calibri"/>
        <family val="2"/>
        <scheme val="minor"/>
      </rPr>
      <t>: (KL 228) Mgr. Jan Král,
Tel.: 37763 6123</t>
    </r>
  </si>
  <si>
    <r>
      <rPr>
        <b/>
        <sz val="11"/>
        <color rgb="FFFF0000"/>
        <rFont val="Calibri"/>
        <family val="2"/>
        <charset val="238"/>
        <scheme val="minor"/>
      </rPr>
      <t>2ks dodání v květnu 2020 (místnost UV 115, KL 228).
2ks dodání v červenci 2020 (místnost SP 208 a SP 319).</t>
    </r>
    <r>
      <rPr>
        <sz val="11"/>
        <color theme="1"/>
        <rFont val="Calibri"/>
        <family val="2"/>
        <scheme val="minor"/>
      </rPr>
      <t xml:space="preserve">
Instalace systému obsahuje následující služby:
instalace plátna, projekce, řídícího systému, kamery, streamovacího zařízení, včetně kabeláže </t>
    </r>
    <r>
      <rPr>
        <sz val="11"/>
        <rFont val="Calibri"/>
        <family val="2"/>
        <charset val="238"/>
        <scheme val="minor"/>
      </rPr>
      <t>(propojovacího materiálu</t>
    </r>
    <r>
      <rPr>
        <sz val="11"/>
        <color theme="1"/>
        <rFont val="Calibri"/>
        <family val="2"/>
        <scheme val="minor"/>
      </rPr>
      <t xml:space="preserve">), programování, oživení, zaškolení - týkalo by se </t>
    </r>
    <r>
      <rPr>
        <sz val="11"/>
        <rFont val="Calibri"/>
        <family val="2"/>
        <charset val="238"/>
        <scheme val="minor"/>
      </rPr>
      <t>cca 5 osob</t>
    </r>
    <r>
      <rPr>
        <sz val="11"/>
        <color theme="1"/>
        <rFont val="Calibri"/>
        <family val="2"/>
        <scheme val="minor"/>
      </rPr>
      <t xml:space="preserve"> a dva zásahy pro doladění systému v průběhu následujících 6 měsíců po instalaci.</t>
    </r>
  </si>
  <si>
    <r>
      <rPr>
        <b/>
        <sz val="11"/>
        <color theme="1"/>
        <rFont val="Calibri"/>
        <family val="2"/>
        <charset val="238"/>
        <scheme val="minor"/>
      </rPr>
      <t>1ks - květen:</t>
    </r>
    <r>
      <rPr>
        <sz val="11"/>
        <color theme="1"/>
        <rFont val="Calibri"/>
        <family val="2"/>
        <scheme val="minor"/>
      </rPr>
      <t xml:space="preserve"> (UV 115) Mgr. Jan Topinka,
Tel.: 605 804 421, 37763 1908
a
</t>
    </r>
    <r>
      <rPr>
        <b/>
        <sz val="11"/>
        <color theme="1"/>
        <rFont val="Calibri"/>
        <family val="2"/>
        <charset val="238"/>
        <scheme val="minor"/>
      </rPr>
      <t>2ks - červenec</t>
    </r>
    <r>
      <rPr>
        <sz val="11"/>
        <color theme="1"/>
        <rFont val="Calibri"/>
        <family val="2"/>
        <scheme val="minor"/>
      </rPr>
      <t xml:space="preserve">: (SP 208 a SP 319) Bc. Václav Křepel, 37763 5009 nebo Mgr. Jan Topinka, Tel.: 605 804 421, 37763 1908 
a
</t>
    </r>
    <r>
      <rPr>
        <b/>
        <sz val="11"/>
        <color theme="1"/>
        <rFont val="Calibri"/>
        <family val="2"/>
        <charset val="238"/>
        <scheme val="minor"/>
      </rPr>
      <t>1ks - květen:</t>
    </r>
    <r>
      <rPr>
        <sz val="11"/>
        <color theme="1"/>
        <rFont val="Calibri"/>
        <family val="2"/>
        <scheme val="minor"/>
      </rPr>
      <t xml:space="preserve"> (KL 228) Mgr. Jan Král,
Tel.: 37763 6123</t>
    </r>
  </si>
  <si>
    <r>
      <rPr>
        <b/>
        <sz val="11"/>
        <color theme="1"/>
        <rFont val="Calibri"/>
        <family val="2"/>
        <charset val="238"/>
        <scheme val="minor"/>
      </rPr>
      <t>1ks - květen:</t>
    </r>
    <r>
      <rPr>
        <sz val="11"/>
        <color theme="1"/>
        <rFont val="Calibri"/>
        <family val="2"/>
        <scheme val="minor"/>
      </rPr>
      <t xml:space="preserve"> (UV 115) Mgr. Jan Topinka,
Tel.: 605 804 421, 37763 1908
a
</t>
    </r>
    <r>
      <rPr>
        <b/>
        <sz val="11"/>
        <color theme="1"/>
        <rFont val="Calibri"/>
        <family val="2"/>
        <charset val="238"/>
        <scheme val="minor"/>
      </rPr>
      <t>2ks - červenec</t>
    </r>
    <r>
      <rPr>
        <sz val="11"/>
        <color theme="1"/>
        <rFont val="Calibri"/>
        <family val="2"/>
        <scheme val="minor"/>
      </rPr>
      <t xml:space="preserve">: (SP 208 a SP 319) Bc. Václav Křepel, 37763 5009 nebo Mgr. Jan Topinka, Tel.: 605 804 421, 37763 1908 
a
</t>
    </r>
    <r>
      <rPr>
        <b/>
        <sz val="11"/>
        <color theme="1"/>
        <rFont val="Calibri"/>
        <family val="2"/>
        <charset val="238"/>
        <scheme val="minor"/>
      </rPr>
      <t>1ks - květen:</t>
    </r>
    <r>
      <rPr>
        <sz val="11"/>
        <color theme="1"/>
        <rFont val="Calibri"/>
        <family val="2"/>
        <charset val="238"/>
        <scheme val="minor"/>
      </rPr>
      <t xml:space="preserve"> (KL 228)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scheme val="minor"/>
      </rPr>
      <t>Mgr. Jan Král,
Tel.: 37763 6123</t>
    </r>
  </si>
  <si>
    <r>
      <rPr>
        <b/>
        <sz val="11"/>
        <color theme="1"/>
        <rFont val="Calibri"/>
        <family val="2"/>
        <charset val="238"/>
        <scheme val="minor"/>
      </rPr>
      <t>Položky č. 6 - 9 (květen):</t>
    </r>
    <r>
      <rPr>
        <sz val="11"/>
        <color theme="1"/>
        <rFont val="Calibri"/>
        <family val="2"/>
        <scheme val="minor"/>
      </rPr>
      <t xml:space="preserve">
Univerzitní 22,
301 00 Plzeň,
Odbor celoživotního vzdělávání,
</t>
    </r>
    <r>
      <rPr>
        <b/>
        <sz val="11"/>
        <color theme="1"/>
        <rFont val="Calibri"/>
        <family val="2"/>
        <charset val="238"/>
        <scheme val="minor"/>
      </rPr>
      <t>místnost UL 601</t>
    </r>
    <r>
      <rPr>
        <sz val="11"/>
        <color theme="1"/>
        <rFont val="Calibri"/>
        <family val="2"/>
        <scheme val="minor"/>
      </rPr>
      <t xml:space="preserve"> (přenosná varianta)</t>
    </r>
  </si>
  <si>
    <r>
      <rPr>
        <b/>
        <sz val="11"/>
        <color theme="1"/>
        <rFont val="Calibri"/>
        <family val="2"/>
        <charset val="238"/>
        <scheme val="minor"/>
      </rPr>
      <t xml:space="preserve">2ks (květen) = Univerzitní 22, </t>
    </r>
    <r>
      <rPr>
        <sz val="11"/>
        <color theme="1"/>
        <rFont val="Calibri"/>
        <family val="2"/>
        <charset val="238"/>
        <scheme val="minor"/>
      </rPr>
      <t xml:space="preserve">301 00 Plzeň,
</t>
    </r>
    <r>
      <rPr>
        <b/>
        <sz val="11"/>
        <color theme="1"/>
        <rFont val="Calibri"/>
        <family val="2"/>
        <charset val="238"/>
        <scheme val="minor"/>
      </rPr>
      <t>Odbor celoživotního vzdělávání,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scheme val="minor"/>
      </rPr>
      <t xml:space="preserve"> = </t>
    </r>
    <r>
      <rPr>
        <sz val="11"/>
        <color theme="1"/>
        <rFont val="Calibri"/>
        <family val="2"/>
        <charset val="238"/>
        <scheme val="minor"/>
      </rPr>
      <t>místnost</t>
    </r>
    <r>
      <rPr>
        <b/>
        <sz val="11"/>
        <color theme="1"/>
        <rFont val="Calibri"/>
        <family val="2"/>
        <charset val="238"/>
        <scheme val="minor"/>
      </rPr>
      <t xml:space="preserve"> UV 115 (pevná varianta) a
</t>
    </r>
    <r>
      <rPr>
        <sz val="11"/>
        <color theme="1"/>
        <rFont val="Calibri"/>
        <family val="2"/>
        <charset val="238"/>
        <scheme val="minor"/>
      </rPr>
      <t xml:space="preserve">1ks </t>
    </r>
    <r>
      <rPr>
        <b/>
        <sz val="11"/>
        <color theme="1"/>
        <rFont val="Calibri"/>
        <family val="2"/>
        <charset val="238"/>
        <scheme val="minor"/>
      </rPr>
      <t xml:space="preserve">= </t>
    </r>
    <r>
      <rPr>
        <sz val="11"/>
        <color theme="1"/>
        <rFont val="Calibri"/>
        <family val="2"/>
        <charset val="238"/>
        <scheme val="minor"/>
      </rPr>
      <t>místnost</t>
    </r>
    <r>
      <rPr>
        <b/>
        <sz val="11"/>
        <color theme="1"/>
        <rFont val="Calibri"/>
        <family val="2"/>
        <charset val="238"/>
        <scheme val="minor"/>
      </rPr>
      <t xml:space="preserve"> UL 601 (přenosná varianta - na stativu)
a
</t>
    </r>
    <r>
      <rPr>
        <b/>
        <sz val="11"/>
        <rFont val="Calibri"/>
        <family val="2"/>
        <charset val="238"/>
        <scheme val="minor"/>
      </rPr>
      <t>2ks (červenec) = Sedláčkova 15,</t>
    </r>
    <r>
      <rPr>
        <sz val="11"/>
        <rFont val="Calibri"/>
        <family val="2"/>
        <charset val="238"/>
        <scheme val="minor"/>
      </rPr>
      <t xml:space="preserve"> 301 00 Plzeň,</t>
    </r>
    <r>
      <rPr>
        <b/>
        <sz val="11"/>
        <rFont val="Calibri"/>
        <family val="2"/>
        <charset val="238"/>
        <scheme val="minor"/>
      </rPr>
      <t xml:space="preserve">
Fakulta filozofická - Děkanát, 
</t>
    </r>
    <r>
      <rPr>
        <sz val="11"/>
        <rFont val="Calibri"/>
        <family val="2"/>
        <charset val="238"/>
        <scheme val="minor"/>
      </rPr>
      <t xml:space="preserve">1ks místnost </t>
    </r>
    <r>
      <rPr>
        <b/>
        <sz val="11"/>
        <rFont val="Calibri"/>
        <family val="2"/>
        <charset val="238"/>
        <scheme val="minor"/>
      </rPr>
      <t xml:space="preserve">SP 208 a </t>
    </r>
    <r>
      <rPr>
        <sz val="11"/>
        <rFont val="Calibri"/>
        <family val="2"/>
        <charset val="238"/>
        <scheme val="minor"/>
      </rPr>
      <t>1ks místnost</t>
    </r>
    <r>
      <rPr>
        <b/>
        <sz val="11"/>
        <rFont val="Calibri"/>
        <family val="2"/>
        <charset val="238"/>
        <scheme val="minor"/>
      </rPr>
      <t xml:space="preserve"> SP 319
a
1ks (květen) = Klatovská 51, </t>
    </r>
    <r>
      <rPr>
        <sz val="11"/>
        <rFont val="Calibri"/>
        <family val="2"/>
        <charset val="238"/>
        <scheme val="minor"/>
      </rPr>
      <t>301 00 Plzeň,</t>
    </r>
    <r>
      <rPr>
        <b/>
        <sz val="11"/>
        <rFont val="Calibri"/>
        <family val="2"/>
        <charset val="238"/>
        <scheme val="minor"/>
      </rPr>
      <t xml:space="preserve">
Fakulta pedagogická - Děkanát,
</t>
    </r>
    <r>
      <rPr>
        <sz val="11"/>
        <rFont val="Calibri"/>
        <family val="2"/>
        <charset val="238"/>
        <scheme val="minor"/>
      </rPr>
      <t>místnost</t>
    </r>
    <r>
      <rPr>
        <b/>
        <sz val="11"/>
        <rFont val="Calibri"/>
        <family val="2"/>
        <charset val="238"/>
        <scheme val="minor"/>
      </rPr>
      <t xml:space="preserve"> KL 228 - před instalací volat ohl.ujasnění místa instalace</t>
    </r>
  </si>
  <si>
    <r>
      <rPr>
        <b/>
        <sz val="11"/>
        <color theme="1"/>
        <rFont val="Calibri"/>
        <family val="2"/>
        <charset val="238"/>
        <scheme val="minor"/>
      </rPr>
      <t xml:space="preserve">2ks (květen) = Univerzitní 22, </t>
    </r>
    <r>
      <rPr>
        <sz val="11"/>
        <color theme="1"/>
        <rFont val="Calibri"/>
        <family val="2"/>
        <charset val="238"/>
        <scheme val="minor"/>
      </rPr>
      <t>301 00 Plzeň,</t>
    </r>
    <r>
      <rPr>
        <b/>
        <sz val="11"/>
        <color theme="1"/>
        <rFont val="Calibri"/>
        <family val="2"/>
        <charset val="238"/>
        <scheme val="minor"/>
      </rPr>
      <t xml:space="preserve">
Odbor celoživotního vzdělávání,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1ks </t>
    </r>
    <r>
      <rPr>
        <sz val="11"/>
        <color theme="1"/>
        <rFont val="Calibri"/>
        <family val="2"/>
        <scheme val="minor"/>
      </rPr>
      <t xml:space="preserve">= místnost </t>
    </r>
    <r>
      <rPr>
        <b/>
        <sz val="11"/>
        <color theme="1"/>
        <rFont val="Calibri"/>
        <family val="2"/>
        <charset val="238"/>
        <scheme val="minor"/>
      </rPr>
      <t xml:space="preserve">UV 115 (pevná varianta) </t>
    </r>
    <r>
      <rPr>
        <sz val="11"/>
        <color theme="1"/>
        <rFont val="Calibri"/>
        <family val="2"/>
        <scheme val="minor"/>
      </rPr>
      <t xml:space="preserve">a
</t>
    </r>
    <r>
      <rPr>
        <sz val="11"/>
        <color theme="1"/>
        <rFont val="Calibri"/>
        <family val="2"/>
        <charset val="238"/>
        <scheme val="minor"/>
      </rPr>
      <t xml:space="preserve">1ks </t>
    </r>
    <r>
      <rPr>
        <sz val="11"/>
        <color theme="1"/>
        <rFont val="Calibri"/>
        <family val="2"/>
        <scheme val="minor"/>
      </rPr>
      <t xml:space="preserve">= místnost </t>
    </r>
    <r>
      <rPr>
        <b/>
        <sz val="11"/>
        <color theme="1"/>
        <rFont val="Calibri"/>
        <family val="2"/>
        <charset val="238"/>
        <scheme val="minor"/>
      </rPr>
      <t>UL 601 (přenosná varianta)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2ks (červenec)</t>
    </r>
    <r>
      <rPr>
        <sz val="11"/>
        <color theme="1"/>
        <rFont val="Calibri"/>
        <family val="2"/>
        <scheme val="minor"/>
      </rPr>
      <t xml:space="preserve"> = </t>
    </r>
    <r>
      <rPr>
        <b/>
        <sz val="11"/>
        <color theme="1"/>
        <rFont val="Calibri"/>
        <family val="2"/>
        <charset val="238"/>
        <scheme val="minor"/>
      </rPr>
      <t xml:space="preserve">Sedláčkova 15, </t>
    </r>
    <r>
      <rPr>
        <sz val="11"/>
        <color theme="1"/>
        <rFont val="Calibri"/>
        <family val="2"/>
        <charset val="238"/>
        <scheme val="minor"/>
      </rPr>
      <t>301 00 Plzeň,</t>
    </r>
    <r>
      <rPr>
        <b/>
        <sz val="11"/>
        <color theme="1"/>
        <rFont val="Calibri"/>
        <family val="2"/>
        <charset val="238"/>
        <scheme val="minor"/>
      </rPr>
      <t xml:space="preserve">
Fakulta filozofická - Děkanát, 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1ks </t>
    </r>
    <r>
      <rPr>
        <sz val="11"/>
        <color theme="1"/>
        <rFont val="Calibri"/>
        <family val="2"/>
        <scheme val="minor"/>
      </rPr>
      <t>místnost</t>
    </r>
    <r>
      <rPr>
        <b/>
        <sz val="11"/>
        <color theme="1"/>
        <rFont val="Calibri"/>
        <family val="2"/>
        <charset val="238"/>
        <scheme val="minor"/>
      </rPr>
      <t xml:space="preserve"> SP 208</t>
    </r>
    <r>
      <rPr>
        <sz val="11"/>
        <color theme="1"/>
        <rFont val="Calibri"/>
        <family val="2"/>
        <scheme val="minor"/>
      </rPr>
      <t xml:space="preserve"> a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1ks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scheme val="minor"/>
      </rPr>
      <t>místnost</t>
    </r>
    <r>
      <rPr>
        <b/>
        <sz val="11"/>
        <color theme="1"/>
        <rFont val="Calibri"/>
        <family val="2"/>
        <charset val="238"/>
        <scheme val="minor"/>
      </rPr>
      <t xml:space="preserve"> SP 319</t>
    </r>
    <r>
      <rPr>
        <b/>
        <sz val="11"/>
        <color rgb="FF0000FF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a</t>
    </r>
    <r>
      <rPr>
        <b/>
        <sz val="11"/>
        <color rgb="FF0000FF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 xml:space="preserve">1ks (květen) = Klatovská 51, </t>
    </r>
    <r>
      <rPr>
        <sz val="11"/>
        <rFont val="Calibri"/>
        <family val="2"/>
        <charset val="238"/>
        <scheme val="minor"/>
      </rPr>
      <t>301 00 Plzeň,</t>
    </r>
    <r>
      <rPr>
        <b/>
        <sz val="11"/>
        <rFont val="Calibri"/>
        <family val="2"/>
        <charset val="238"/>
        <scheme val="minor"/>
      </rPr>
      <t xml:space="preserve">
Fakulta pedagogická - Děkanát,
</t>
    </r>
    <r>
      <rPr>
        <sz val="11"/>
        <rFont val="Calibri"/>
        <family val="2"/>
        <charset val="238"/>
        <scheme val="minor"/>
      </rPr>
      <t xml:space="preserve">místnost </t>
    </r>
    <r>
      <rPr>
        <b/>
        <sz val="11"/>
        <rFont val="Calibri"/>
        <family val="2"/>
        <charset val="238"/>
        <scheme val="minor"/>
      </rPr>
      <t>KL 228 - před instalací volat ohl.ujasnění místa instalace</t>
    </r>
  </si>
  <si>
    <r>
      <rPr>
        <b/>
        <sz val="11"/>
        <color theme="1"/>
        <rFont val="Calibri"/>
        <family val="2"/>
        <charset val="238"/>
        <scheme val="minor"/>
      </rPr>
      <t>1ks (květen):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Univerzitní 22, </t>
    </r>
    <r>
      <rPr>
        <sz val="11"/>
        <color theme="1"/>
        <rFont val="Calibri"/>
        <family val="2"/>
        <charset val="238"/>
        <scheme val="minor"/>
      </rPr>
      <t>301 00 Plzeň,</t>
    </r>
    <r>
      <rPr>
        <b/>
        <sz val="11"/>
        <color theme="1"/>
        <rFont val="Calibri"/>
        <family val="2"/>
        <charset val="238"/>
        <scheme val="minor"/>
      </rPr>
      <t xml:space="preserve">
Odbor celoživotního vzdělávání,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místnost</t>
    </r>
    <r>
      <rPr>
        <b/>
        <sz val="11"/>
        <color theme="1"/>
        <rFont val="Calibri"/>
        <family val="2"/>
        <charset val="238"/>
        <scheme val="minor"/>
      </rPr>
      <t xml:space="preserve"> UV 115 (pevná varianta) 
a
</t>
    </r>
    <r>
      <rPr>
        <b/>
        <sz val="11"/>
        <rFont val="Calibri"/>
        <family val="2"/>
        <charset val="238"/>
        <scheme val="minor"/>
      </rPr>
      <t xml:space="preserve">2ks (červenec) = Sedláčkova 15, </t>
    </r>
    <r>
      <rPr>
        <sz val="11"/>
        <rFont val="Calibri"/>
        <family val="2"/>
        <charset val="238"/>
        <scheme val="minor"/>
      </rPr>
      <t>301 00 Plzeň,</t>
    </r>
    <r>
      <rPr>
        <b/>
        <sz val="11"/>
        <rFont val="Calibri"/>
        <family val="2"/>
        <charset val="238"/>
        <scheme val="minor"/>
      </rPr>
      <t xml:space="preserve">
Fakulta filozofická - Děkanát, 
1ks </t>
    </r>
    <r>
      <rPr>
        <sz val="11"/>
        <rFont val="Calibri"/>
        <family val="2"/>
        <charset val="238"/>
        <scheme val="minor"/>
      </rPr>
      <t>místnost</t>
    </r>
    <r>
      <rPr>
        <b/>
        <sz val="11"/>
        <rFont val="Calibri"/>
        <family val="2"/>
        <charset val="238"/>
        <scheme val="minor"/>
      </rPr>
      <t xml:space="preserve"> SP 208 </t>
    </r>
    <r>
      <rPr>
        <sz val="11"/>
        <rFont val="Calibri"/>
        <family val="2"/>
        <charset val="238"/>
        <scheme val="minor"/>
      </rPr>
      <t xml:space="preserve">a </t>
    </r>
    <r>
      <rPr>
        <b/>
        <sz val="11"/>
        <rFont val="Calibri"/>
        <family val="2"/>
        <charset val="238"/>
        <scheme val="minor"/>
      </rPr>
      <t xml:space="preserve">1ks </t>
    </r>
    <r>
      <rPr>
        <sz val="11"/>
        <rFont val="Calibri"/>
        <family val="2"/>
        <charset val="238"/>
        <scheme val="minor"/>
      </rPr>
      <t xml:space="preserve">místnost </t>
    </r>
    <r>
      <rPr>
        <b/>
        <sz val="11"/>
        <rFont val="Calibri"/>
        <family val="2"/>
        <charset val="238"/>
        <scheme val="minor"/>
      </rPr>
      <t>SP 319</t>
    </r>
    <r>
      <rPr>
        <b/>
        <sz val="11"/>
        <color rgb="FF0000FF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a</t>
    </r>
    <r>
      <rPr>
        <b/>
        <sz val="11"/>
        <color rgb="FF0000FF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 xml:space="preserve">1ks (květen) = Klatovská 51, </t>
    </r>
    <r>
      <rPr>
        <sz val="11"/>
        <rFont val="Calibri"/>
        <family val="2"/>
        <charset val="238"/>
        <scheme val="minor"/>
      </rPr>
      <t>301 00 Plzeň,</t>
    </r>
    <r>
      <rPr>
        <b/>
        <sz val="11"/>
        <rFont val="Calibri"/>
        <family val="2"/>
        <charset val="238"/>
        <scheme val="minor"/>
      </rPr>
      <t xml:space="preserve">
Fakulta pedagogická - Děkanát,
</t>
    </r>
    <r>
      <rPr>
        <sz val="11"/>
        <rFont val="Calibri"/>
        <family val="2"/>
        <charset val="238"/>
        <scheme val="minor"/>
      </rPr>
      <t xml:space="preserve">místnost </t>
    </r>
    <r>
      <rPr>
        <b/>
        <sz val="11"/>
        <rFont val="Calibri"/>
        <family val="2"/>
        <charset val="238"/>
        <scheme val="minor"/>
      </rPr>
      <t>KL 228 - před instalací volat ohl.ujasnění místa instalace</t>
    </r>
  </si>
  <si>
    <r>
      <rPr>
        <b/>
        <sz val="11"/>
        <color theme="1"/>
        <rFont val="Calibri"/>
        <family val="2"/>
        <charset val="238"/>
        <scheme val="minor"/>
      </rPr>
      <t>1ks (květen):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Univerzitní 22, </t>
    </r>
    <r>
      <rPr>
        <sz val="11"/>
        <color theme="1"/>
        <rFont val="Calibri"/>
        <family val="2"/>
        <charset val="238"/>
        <scheme val="minor"/>
      </rPr>
      <t>301 00 Plzeň,</t>
    </r>
    <r>
      <rPr>
        <b/>
        <sz val="11"/>
        <color theme="1"/>
        <rFont val="Calibri"/>
        <family val="2"/>
        <charset val="238"/>
        <scheme val="minor"/>
      </rPr>
      <t xml:space="preserve">
Odbor celoživotního vzdělávání,</t>
    </r>
    <r>
      <rPr>
        <sz val="11"/>
        <color theme="1"/>
        <rFont val="Calibri"/>
        <family val="2"/>
        <scheme val="minor"/>
      </rPr>
      <t xml:space="preserve">
místnost</t>
    </r>
    <r>
      <rPr>
        <b/>
        <sz val="11"/>
        <color theme="1"/>
        <rFont val="Calibri"/>
        <family val="2"/>
        <charset val="238"/>
        <scheme val="minor"/>
      </rPr>
      <t xml:space="preserve"> UV 115 (pevná varianta) 
a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2ks (červenec)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Sedláčkova 15,</t>
    </r>
    <r>
      <rPr>
        <sz val="11"/>
        <color theme="1"/>
        <rFont val="Calibri"/>
        <family val="2"/>
        <charset val="238"/>
        <scheme val="minor"/>
      </rPr>
      <t xml:space="preserve"> 301 00 Plzeň,</t>
    </r>
    <r>
      <rPr>
        <b/>
        <sz val="11"/>
        <color theme="1"/>
        <rFont val="Calibri"/>
        <family val="2"/>
        <charset val="238"/>
        <scheme val="minor"/>
      </rPr>
      <t xml:space="preserve">
Fakulta filozofická - Děkanát, 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1ks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místnost </t>
    </r>
    <r>
      <rPr>
        <b/>
        <sz val="11"/>
        <color theme="1"/>
        <rFont val="Calibri"/>
        <family val="2"/>
        <charset val="238"/>
        <scheme val="minor"/>
      </rPr>
      <t xml:space="preserve">SP 208 </t>
    </r>
    <r>
      <rPr>
        <sz val="11"/>
        <color theme="1"/>
        <rFont val="Calibri"/>
        <family val="2"/>
        <scheme val="minor"/>
      </rPr>
      <t xml:space="preserve">a </t>
    </r>
    <r>
      <rPr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scheme val="minor"/>
      </rPr>
      <t xml:space="preserve"> místnost </t>
    </r>
    <r>
      <rPr>
        <b/>
        <sz val="11"/>
        <color theme="1"/>
        <rFont val="Calibri"/>
        <family val="2"/>
        <charset val="238"/>
        <scheme val="minor"/>
      </rPr>
      <t>SP 319
a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1ks (květen) = Klatovská 51, </t>
    </r>
    <r>
      <rPr>
        <sz val="11"/>
        <color theme="1"/>
        <rFont val="Calibri"/>
        <family val="2"/>
        <charset val="238"/>
        <scheme val="minor"/>
      </rPr>
      <t>301 00 Plzeň,</t>
    </r>
    <r>
      <rPr>
        <b/>
        <sz val="11"/>
        <color theme="1"/>
        <rFont val="Calibri"/>
        <family val="2"/>
        <charset val="238"/>
        <scheme val="minor"/>
      </rPr>
      <t xml:space="preserve">
Fakulta pedagogická - Děkanát,
</t>
    </r>
    <r>
      <rPr>
        <sz val="11"/>
        <color theme="1"/>
        <rFont val="Calibri"/>
        <family val="2"/>
        <charset val="238"/>
        <scheme val="minor"/>
      </rPr>
      <t>místnost</t>
    </r>
    <r>
      <rPr>
        <b/>
        <sz val="11"/>
        <color theme="1"/>
        <rFont val="Calibri"/>
        <family val="2"/>
        <charset val="238"/>
        <scheme val="minor"/>
      </rPr>
      <t xml:space="preserve"> KL 228 - před instalací volat ohl.ujasnění místa instalace</t>
    </r>
  </si>
  <si>
    <r>
      <rPr>
        <b/>
        <sz val="11"/>
        <color theme="1"/>
        <rFont val="Calibri"/>
        <family val="2"/>
        <charset val="238"/>
        <scheme val="minor"/>
      </rPr>
      <t>1ks (květen)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Univerzitní 22, </t>
    </r>
    <r>
      <rPr>
        <sz val="11"/>
        <color theme="1"/>
        <rFont val="Calibri"/>
        <family val="2"/>
        <charset val="238"/>
        <scheme val="minor"/>
      </rPr>
      <t>301 00 Plzeň,</t>
    </r>
    <r>
      <rPr>
        <b/>
        <sz val="11"/>
        <color theme="1"/>
        <rFont val="Calibri"/>
        <family val="2"/>
        <charset val="238"/>
        <scheme val="minor"/>
      </rPr>
      <t xml:space="preserve">
Odbor celoživotního vzdělávání,</t>
    </r>
    <r>
      <rPr>
        <sz val="11"/>
        <color theme="1"/>
        <rFont val="Calibri"/>
        <family val="2"/>
        <scheme val="minor"/>
      </rPr>
      <t xml:space="preserve">
místnost </t>
    </r>
    <r>
      <rPr>
        <b/>
        <sz val="11"/>
        <color theme="1"/>
        <rFont val="Calibri"/>
        <family val="2"/>
        <charset val="238"/>
        <scheme val="minor"/>
      </rPr>
      <t xml:space="preserve">UV 115 (pevná varianta) </t>
    </r>
    <r>
      <rPr>
        <sz val="11"/>
        <color theme="1"/>
        <rFont val="Calibri"/>
        <family val="2"/>
        <scheme val="minor"/>
      </rPr>
      <t xml:space="preserve">
a
</t>
    </r>
    <r>
      <rPr>
        <b/>
        <sz val="11"/>
        <color theme="1"/>
        <rFont val="Calibri"/>
        <family val="2"/>
        <charset val="238"/>
        <scheme val="minor"/>
      </rPr>
      <t xml:space="preserve">2ks (červenec): Sedláčkova 15, </t>
    </r>
    <r>
      <rPr>
        <sz val="11"/>
        <color theme="1"/>
        <rFont val="Calibri"/>
        <family val="2"/>
        <charset val="238"/>
        <scheme val="minor"/>
      </rPr>
      <t>301 00 Plzeň,</t>
    </r>
    <r>
      <rPr>
        <b/>
        <sz val="11"/>
        <color theme="1"/>
        <rFont val="Calibri"/>
        <family val="2"/>
        <charset val="238"/>
        <scheme val="minor"/>
      </rPr>
      <t xml:space="preserve">
Fakulta filozofická - Děkanát, 
</t>
    </r>
    <r>
      <rPr>
        <sz val="11"/>
        <color theme="1"/>
        <rFont val="Calibri"/>
        <family val="2"/>
        <charset val="238"/>
        <scheme val="minor"/>
      </rPr>
      <t>1ks místnost</t>
    </r>
    <r>
      <rPr>
        <b/>
        <sz val="11"/>
        <color theme="1"/>
        <rFont val="Calibri"/>
        <family val="2"/>
        <charset val="238"/>
        <scheme val="minor"/>
      </rPr>
      <t xml:space="preserve"> SP 208 a </t>
    </r>
    <r>
      <rPr>
        <sz val="11"/>
        <color theme="1"/>
        <rFont val="Calibri"/>
        <family val="2"/>
        <charset val="238"/>
        <scheme val="minor"/>
      </rPr>
      <t xml:space="preserve">1ks místnost </t>
    </r>
    <r>
      <rPr>
        <b/>
        <sz val="11"/>
        <color theme="1"/>
        <rFont val="Calibri"/>
        <family val="2"/>
        <charset val="238"/>
        <scheme val="minor"/>
      </rPr>
      <t>SP 319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1ks (květen) = Klatovská 51, </t>
    </r>
    <r>
      <rPr>
        <sz val="11"/>
        <color theme="1"/>
        <rFont val="Calibri"/>
        <family val="2"/>
        <charset val="238"/>
        <scheme val="minor"/>
      </rPr>
      <t>301 00 Plzeň,</t>
    </r>
    <r>
      <rPr>
        <b/>
        <sz val="11"/>
        <color theme="1"/>
        <rFont val="Calibri"/>
        <family val="2"/>
        <charset val="238"/>
        <scheme val="minor"/>
      </rPr>
      <t xml:space="preserve">
Fakulta pedagogická - Děkanát,
</t>
    </r>
    <r>
      <rPr>
        <sz val="11"/>
        <color theme="1"/>
        <rFont val="Calibri"/>
        <family val="2"/>
        <charset val="238"/>
        <scheme val="minor"/>
      </rPr>
      <t xml:space="preserve">místnost </t>
    </r>
    <r>
      <rPr>
        <b/>
        <sz val="11"/>
        <color theme="1"/>
        <rFont val="Calibri"/>
        <family val="2"/>
        <charset val="238"/>
        <scheme val="minor"/>
      </rPr>
      <t>KL 228 - před instalací volat ohl.ujasnění místa instalace</t>
    </r>
  </si>
  <si>
    <r>
      <t>H.264 streamovací procesor.
Dva kanály ve vysokém rozlišení, které lze kombinovat pomocí definovaného layoutu, který lze upravit.
Vstupy: min. 3x HDMI, 1x komponentní,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scheme val="minor"/>
      </rPr>
      <t>podpora rozlišení min. 1080p.
Rozlišení streamu: min. 512x288 - 1080p/30.
Datový tok min. 200kbps - 10 Mbps video, 16 - 384 kbps audio.
Záznam: min. 1280x1024, ukládání na interní SSD nebo externí USB disk.
DSP pro audio.
Podpora RTMP protokolu pro např. YouTube Live, Wowza Streaming Cloud, Facebook Live, Ustream.
Nastavení času nahrávání přes Microsoft Exchange a iCalendar.
Webové rozhraní pro správu systému.
Možnost připojení klávesnice a myši.
4ks = pevná varianta (místnost UV 115, SP 208, SP 319, KL 228)
1ks = přenosná varianta (místnost UL 601)</t>
    </r>
  </si>
  <si>
    <r>
      <t xml:space="preserve">PTZ kamera pro videokonference, záznam koncertů a společenských akcí, divadelní sály, výukové místnosti.
Zoom min. 30x optický (ekv. min. 32 - 950 mm).
Úhlopříčka čipu min. 1/2,3 palce.
Ovládání přes IP síť.
HDMI výstup, microSD slot s možností záznamu.
Max. rozlišení min. 1080/59,94p/50p.
Rozsah motorické panoramy min. ± 175°.
Vertikální motorový rozsah min. - 30° až 90°.
Možnost nastavení WB a Gamma.
Maximální zesílení min. 48dB ve 3dB krocích.
Ovládání přes RS-232C a RS-422.
Ovládání přes Win nebo Android.
</t>
    </r>
    <r>
      <rPr>
        <sz val="11"/>
        <rFont val="Calibri"/>
        <family val="2"/>
        <charset val="238"/>
        <scheme val="minor"/>
      </rPr>
      <t>Hmotnost min. 1,5 kg - max. 3 kg.</t>
    </r>
    <r>
      <rPr>
        <sz val="11"/>
        <color theme="1"/>
        <rFont val="Calibri"/>
        <family val="2"/>
        <scheme val="minor"/>
      </rPr>
      <t xml:space="preserve">
Napájení 12V a PoE+.
Podpora streamování HD videa do IP sítí - maximální rozlišení min. 1920x1080/60p při H.264.
Podpora normy USB Video Class a záznam MP4 souborů na microSD kartu.
Přehrávání videa a kopírování videa dat z karty na FTP servery.
Při 1080p60 datový tok min. 24 Mb/s.
Záznam MP4 videa na microSD min. 28 Mb/s.
</t>
    </r>
    <r>
      <rPr>
        <u/>
        <sz val="11"/>
        <color theme="1"/>
        <rFont val="Calibri"/>
        <family val="2"/>
        <charset val="238"/>
        <scheme val="minor"/>
      </rPr>
      <t>Software</t>
    </r>
    <r>
      <rPr>
        <sz val="11"/>
        <color theme="1"/>
        <rFont val="Calibri"/>
        <family val="2"/>
        <scheme val="minor"/>
      </rPr>
      <t xml:space="preserve"> pro automatické, plynulé sledování protagonistů </t>
    </r>
    <r>
      <rPr>
        <b/>
        <sz val="11"/>
        <color theme="1"/>
        <rFont val="Calibri"/>
        <family val="2"/>
        <charset val="238"/>
        <scheme val="minor"/>
      </rPr>
      <t>kompatibilní s PTZ kamerou</t>
    </r>
    <r>
      <rPr>
        <sz val="11"/>
        <color theme="1"/>
        <rFont val="Calibri"/>
        <family val="2"/>
        <scheme val="minor"/>
      </rPr>
      <t>, bez nutnosti dalšího zařízení,
bez identifikace osob, software je kompatibilní s Windows 10, připojení přes internet.
4ks = pevná varianta (místnost UV 115, SP 208, SP 319, KL 228)
1ks = přenosná varianta na stativu viz pol.č. 7 (místnost UL 601)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</si>
</sst>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</font>
    <font>
      <b/>
      <sz val="11"/>
      <color indexed="10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9">
    <xf numFmtId="0" fontId="0" fillId="0" borderId="0" xfId="0"/>
    <xf numFmtId="164" fontId="0" fillId="0" borderId="1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9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/>
    </xf>
    <xf numFmtId="164" fontId="0" fillId="0" borderId="3" xfId="0" applyNumberFormat="1" applyFill="1" applyBorder="1" applyAlignment="1" applyProtection="1">
      <alignment horizontal="right" vertical="center" indent="1"/>
    </xf>
    <xf numFmtId="0" fontId="13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7" fillId="0" borderId="0" xfId="0" applyNumberFormat="1" applyFont="1" applyAlignment="1" applyProtection="1">
      <alignment vertical="center"/>
    </xf>
    <xf numFmtId="0" fontId="1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11" fillId="3" borderId="5" xfId="0" applyNumberFormat="1" applyFont="1" applyFill="1" applyBorder="1" applyAlignment="1" applyProtection="1">
      <alignment horizontal="center" vertical="center" textRotation="90" wrapText="1"/>
    </xf>
    <xf numFmtId="0" fontId="16" fillId="5" borderId="10" xfId="0" applyFont="1" applyFill="1" applyBorder="1" applyAlignment="1" applyProtection="1">
      <alignment horizontal="center" vertical="center" wrapText="1"/>
    </xf>
    <xf numFmtId="0" fontId="14" fillId="5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2" borderId="15" xfId="0" applyNumberFormat="1" applyFill="1" applyBorder="1" applyAlignment="1" applyProtection="1">
      <alignment horizontal="right" vertical="center" indent="1"/>
    </xf>
    <xf numFmtId="164" fontId="0" fillId="2" borderId="11" xfId="0" applyNumberFormat="1" applyFill="1" applyBorder="1" applyAlignment="1" applyProtection="1">
      <alignment horizontal="right" vertical="center" indent="1"/>
    </xf>
    <xf numFmtId="164" fontId="0" fillId="2" borderId="12" xfId="0" applyNumberFormat="1" applyFill="1" applyBorder="1" applyAlignment="1" applyProtection="1">
      <alignment horizontal="right" vertical="center" indent="1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2" xfId="0" applyNumberFormat="1" applyBorder="1" applyAlignment="1" applyProtection="1">
      <alignment horizontal="right" vertical="center" indent="1"/>
    </xf>
    <xf numFmtId="0" fontId="16" fillId="5" borderId="17" xfId="0" applyNumberFormat="1" applyFont="1" applyFill="1" applyBorder="1" applyAlignment="1" applyProtection="1">
      <alignment horizontal="center" vertical="center" wrapText="1"/>
    </xf>
    <xf numFmtId="0" fontId="11" fillId="5" borderId="17" xfId="0" applyNumberFormat="1" applyFont="1" applyFill="1" applyBorder="1" applyAlignment="1" applyProtection="1">
      <alignment horizontal="center" vertical="center" wrapText="1"/>
    </xf>
    <xf numFmtId="0" fontId="14" fillId="5" borderId="3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4" fontId="13" fillId="0" borderId="5" xfId="0" applyNumberFormat="1" applyFont="1" applyFill="1" applyBorder="1" applyAlignment="1" applyProtection="1">
      <alignment horizontal="center" vertical="center"/>
    </xf>
    <xf numFmtId="0" fontId="11" fillId="6" borderId="17" xfId="0" applyNumberFormat="1" applyFont="1" applyFill="1" applyBorder="1" applyAlignment="1" applyProtection="1">
      <alignment horizontal="center" vertical="center" wrapText="1"/>
    </xf>
    <xf numFmtId="0" fontId="11" fillId="6" borderId="5" xfId="0" applyNumberFormat="1" applyFont="1" applyFill="1" applyBorder="1" applyAlignment="1" applyProtection="1">
      <alignment horizontal="center" vertical="center" wrapText="1"/>
    </xf>
    <xf numFmtId="0" fontId="14" fillId="5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0" fontId="14" fillId="5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2" borderId="24" xfId="0" applyNumberFormat="1" applyFill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14" fillId="5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2" borderId="28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16" fillId="6" borderId="17" xfId="0" applyNumberFormat="1" applyFont="1" applyFill="1" applyBorder="1" applyAlignment="1" applyProtection="1">
      <alignment horizontal="center" vertical="center" wrapText="1"/>
    </xf>
    <xf numFmtId="0" fontId="13" fillId="4" borderId="0" xfId="0" applyNumberFormat="1" applyFont="1" applyFill="1" applyAlignment="1" applyProtection="1">
      <alignment horizontal="left" vertical="center"/>
    </xf>
    <xf numFmtId="164" fontId="13" fillId="0" borderId="17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6" fillId="6" borderId="17" xfId="0" applyNumberFormat="1" applyFont="1" applyFill="1" applyBorder="1" applyAlignment="1" applyProtection="1">
      <alignment horizontal="center" vertical="center" wrapText="1"/>
    </xf>
    <xf numFmtId="0" fontId="16" fillId="3" borderId="0" xfId="0" applyNumberFormat="1" applyFont="1" applyFill="1" applyAlignment="1" applyProtection="1">
      <alignment horizontal="center" vertical="center"/>
    </xf>
    <xf numFmtId="0" fontId="16" fillId="0" borderId="0" xfId="0" applyNumberFormat="1" applyFont="1" applyFill="1" applyAlignment="1" applyProtection="1">
      <alignment vertical="center"/>
    </xf>
    <xf numFmtId="0" fontId="15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6" fillId="0" borderId="0" xfId="0" applyNumberFormat="1" applyFont="1" applyAlignment="1" applyProtection="1">
      <alignment vertical="center"/>
    </xf>
    <xf numFmtId="0" fontId="0" fillId="0" borderId="4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6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5" borderId="4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2" borderId="1" xfId="0" applyNumberFormat="1" applyFont="1" applyFill="1" applyBorder="1" applyAlignment="1" applyProtection="1">
      <alignment horizontal="center" vertical="center" wrapText="1"/>
    </xf>
    <xf numFmtId="3" fontId="0" fillId="2" borderId="1" xfId="0" applyNumberFormat="1" applyFill="1" applyBorder="1" applyAlignment="1" applyProtection="1">
      <alignment horizontal="center" vertical="center" wrapText="1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0" fillId="2" borderId="15" xfId="0" applyNumberFormat="1" applyFont="1" applyFill="1" applyBorder="1" applyAlignment="1" applyProtection="1">
      <alignment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0" xfId="0" applyNumberFormat="1" applyFill="1" applyBorder="1" applyAlignment="1" applyProtection="1">
      <alignment horizontal="center" vertical="center" wrapText="1"/>
    </xf>
    <xf numFmtId="0" fontId="24" fillId="2" borderId="20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2" borderId="2" xfId="0" applyNumberFormat="1" applyFont="1" applyFill="1" applyBorder="1" applyAlignment="1" applyProtection="1">
      <alignment horizontal="center" vertical="center" wrapText="1"/>
    </xf>
    <xf numFmtId="3" fontId="0" fillId="2" borderId="2" xfId="0" applyNumberFormat="1" applyFill="1" applyBorder="1" applyAlignment="1" applyProtection="1">
      <alignment horizontal="center" vertical="center" wrapText="1"/>
    </xf>
    <xf numFmtId="0" fontId="0" fillId="2" borderId="2" xfId="0" applyNumberFormat="1" applyFill="1" applyBorder="1" applyAlignment="1" applyProtection="1">
      <alignment horizontal="center" vertical="center" wrapText="1"/>
    </xf>
    <xf numFmtId="0" fontId="0" fillId="2" borderId="11" xfId="0" applyNumberFormat="1" applyFont="1" applyFill="1" applyBorder="1" applyAlignment="1" applyProtection="1">
      <alignment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8" xfId="0" applyNumberFormat="1" applyFill="1" applyBorder="1" applyAlignment="1" applyProtection="1">
      <alignment horizontal="center" vertical="center" wrapText="1"/>
    </xf>
    <xf numFmtId="0" fontId="24" fillId="2" borderId="3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4" fillId="2" borderId="3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4" fillId="2" borderId="2" xfId="0" applyNumberFormat="1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vertical="center" wrapText="1"/>
    </xf>
    <xf numFmtId="0" fontId="24" fillId="2" borderId="19" xfId="0" applyNumberFormat="1" applyFont="1" applyFill="1" applyBorder="1" applyAlignment="1" applyProtection="1">
      <alignment horizontal="center" vertical="center" wrapText="1"/>
    </xf>
    <xf numFmtId="0" fontId="20" fillId="2" borderId="18" xfId="0" applyNumberFormat="1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2" borderId="19" xfId="0" applyNumberFormat="1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0" fillId="2" borderId="19" xfId="0" applyNumberFormat="1" applyFill="1" applyBorder="1" applyAlignment="1" applyProtection="1">
      <alignment horizontal="center" vertical="center" wrapText="1"/>
    </xf>
    <xf numFmtId="0" fontId="0" fillId="2" borderId="24" xfId="0" applyNumberFormat="1" applyFont="1" applyFill="1" applyBorder="1" applyAlignment="1" applyProtection="1">
      <alignment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0" xfId="0" applyNumberFormat="1" applyFill="1" applyBorder="1" applyAlignment="1" applyProtection="1">
      <alignment horizontal="center" vertical="center" wrapText="1"/>
    </xf>
    <xf numFmtId="0" fontId="20" fillId="2" borderId="30" xfId="0" applyNumberFormat="1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2" borderId="27" xfId="0" applyNumberFormat="1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0" fillId="2" borderId="27" xfId="0" applyNumberFormat="1" applyFill="1" applyBorder="1" applyAlignment="1" applyProtection="1">
      <alignment horizontal="center" vertical="center" wrapText="1"/>
    </xf>
    <xf numFmtId="0" fontId="0" fillId="2" borderId="28" xfId="0" applyNumberFormat="1" applyFont="1" applyFill="1" applyBorder="1" applyAlignment="1" applyProtection="1">
      <alignment vertical="center" wrapText="1"/>
    </xf>
    <xf numFmtId="0" fontId="0" fillId="2" borderId="10" xfId="0" applyFill="1" applyBorder="1" applyAlignment="1" applyProtection="1">
      <alignment horizontal="center" vertical="center" wrapText="1"/>
    </xf>
    <xf numFmtId="0" fontId="0" fillId="2" borderId="10" xfId="0" applyNumberFormat="1" applyFill="1" applyBorder="1" applyAlignment="1" applyProtection="1">
      <alignment horizontal="center" vertical="center" wrapText="1"/>
    </xf>
    <xf numFmtId="0" fontId="24" fillId="2" borderId="10" xfId="0" applyNumberFormat="1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2" borderId="3" xfId="0" applyNumberFormat="1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0" fillId="2" borderId="3" xfId="0" applyNumberFormat="1" applyFill="1" applyBorder="1" applyAlignment="1" applyProtection="1">
      <alignment horizontal="center" vertical="center" wrapText="1"/>
    </xf>
    <xf numFmtId="0" fontId="0" fillId="2" borderId="12" xfId="0" applyNumberFormat="1" applyFont="1" applyFill="1" applyBorder="1" applyAlignment="1" applyProtection="1">
      <alignment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1" xfId="0" applyNumberFormat="1" applyFill="1" applyBorder="1" applyAlignment="1" applyProtection="1">
      <alignment horizontal="center" vertical="center" wrapText="1"/>
    </xf>
    <xf numFmtId="0" fontId="20" fillId="2" borderId="21" xfId="0" applyNumberFormat="1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17" xfId="0" applyNumberFormat="1" applyFill="1" applyBorder="1" applyAlignment="1" applyProtection="1">
      <alignment vertical="center" wrapText="1"/>
    </xf>
    <xf numFmtId="0" fontId="0" fillId="6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17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7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7"/>
  <sheetViews>
    <sheetView tabSelected="1" zoomScale="51" zoomScaleNormal="51" workbookViewId="0">
      <selection activeCell="R8" sqref="R8"/>
    </sheetView>
  </sheetViews>
  <sheetFormatPr defaultColWidth="8.88671875" defaultRowHeight="14.4" x14ac:dyDescent="0.3"/>
  <cols>
    <col min="1" max="1" width="1.44140625" style="78" customWidth="1"/>
    <col min="2" max="2" width="5.6640625" style="78" customWidth="1"/>
    <col min="3" max="3" width="37.88671875" style="137" customWidth="1"/>
    <col min="4" max="4" width="9.6640625" style="147" customWidth="1"/>
    <col min="5" max="5" width="9" style="148" customWidth="1"/>
    <col min="6" max="6" width="135.33203125" style="137" customWidth="1"/>
    <col min="7" max="7" width="29" style="137" customWidth="1"/>
    <col min="8" max="8" width="24.5546875" style="137" customWidth="1"/>
    <col min="9" max="9" width="19" style="137" customWidth="1"/>
    <col min="10" max="10" width="69" style="78" customWidth="1"/>
    <col min="11" max="11" width="57.44140625" style="78" customWidth="1"/>
    <col min="12" max="12" width="27.109375" style="78" customWidth="1"/>
    <col min="13" max="13" width="56.44140625" style="78" customWidth="1"/>
    <col min="14" max="14" width="66.33203125" style="137" customWidth="1"/>
    <col min="15" max="15" width="22.44140625" style="137" hidden="1" customWidth="1"/>
    <col min="16" max="16" width="24" style="78" customWidth="1"/>
    <col min="17" max="17" width="24.5546875" style="78" customWidth="1"/>
    <col min="18" max="18" width="19.44140625" style="78" customWidth="1"/>
    <col min="19" max="19" width="19.88671875" style="78" customWidth="1"/>
    <col min="20" max="20" width="35.44140625" style="128" customWidth="1"/>
    <col min="21" max="16384" width="8.88671875" style="78"/>
  </cols>
  <sheetData>
    <row r="1" spans="1:20" s="11" customFormat="1" ht="18.75" customHeight="1" x14ac:dyDescent="0.3">
      <c r="B1" s="49" t="s">
        <v>25</v>
      </c>
      <c r="C1" s="49"/>
      <c r="D1" s="49"/>
      <c r="E1" s="9"/>
      <c r="F1" s="10"/>
      <c r="G1" s="10"/>
      <c r="I1" s="12"/>
      <c r="N1" s="10"/>
      <c r="O1" s="10"/>
      <c r="P1" s="55"/>
      <c r="Q1" s="54" t="s">
        <v>26</v>
      </c>
      <c r="R1" s="54"/>
      <c r="S1" s="54"/>
      <c r="T1" s="56"/>
    </row>
    <row r="2" spans="1:20" s="11" customFormat="1" ht="18.75" customHeight="1" x14ac:dyDescent="0.3">
      <c r="B2" s="8"/>
      <c r="C2" s="57"/>
      <c r="D2" s="8"/>
      <c r="E2" s="9"/>
      <c r="F2" s="10"/>
      <c r="G2" s="10"/>
      <c r="I2" s="12"/>
      <c r="N2" s="10"/>
      <c r="O2" s="10"/>
      <c r="P2" s="58"/>
      <c r="Q2" s="58"/>
      <c r="S2" s="58"/>
      <c r="T2" s="56"/>
    </row>
    <row r="3" spans="1:20" s="11" customFormat="1" ht="20.100000000000001" customHeight="1" x14ac:dyDescent="0.3">
      <c r="B3" s="59"/>
      <c r="C3" s="60" t="s">
        <v>12</v>
      </c>
      <c r="D3" s="61"/>
      <c r="E3" s="61"/>
      <c r="F3" s="61"/>
      <c r="G3" s="62"/>
      <c r="H3" s="62"/>
      <c r="I3" s="62"/>
      <c r="J3" s="62"/>
      <c r="K3" s="62"/>
      <c r="L3" s="62"/>
      <c r="M3" s="58"/>
      <c r="N3" s="63"/>
      <c r="O3" s="63"/>
      <c r="P3" s="58"/>
      <c r="Q3" s="58"/>
      <c r="S3" s="58"/>
      <c r="T3" s="63"/>
    </row>
    <row r="4" spans="1:20" s="11" customFormat="1" ht="20.100000000000001" customHeight="1" thickBot="1" x14ac:dyDescent="0.35">
      <c r="B4" s="64"/>
      <c r="C4" s="65" t="s">
        <v>20</v>
      </c>
      <c r="D4" s="61"/>
      <c r="E4" s="61"/>
      <c r="F4" s="61"/>
      <c r="G4" s="61"/>
      <c r="H4" s="58"/>
      <c r="I4" s="58"/>
      <c r="J4" s="58"/>
      <c r="K4" s="58"/>
      <c r="L4" s="58"/>
      <c r="M4" s="58"/>
      <c r="N4" s="10"/>
      <c r="O4" s="10"/>
      <c r="P4" s="58"/>
      <c r="Q4" s="58"/>
      <c r="S4" s="58"/>
      <c r="T4" s="63"/>
    </row>
    <row r="5" spans="1:20" s="11" customFormat="1" ht="34.5" customHeight="1" thickBot="1" x14ac:dyDescent="0.35">
      <c r="B5" s="13"/>
      <c r="C5" s="14"/>
      <c r="D5" s="15"/>
      <c r="E5" s="15"/>
      <c r="F5" s="10"/>
      <c r="G5" s="18" t="s">
        <v>19</v>
      </c>
      <c r="H5" s="10"/>
      <c r="I5" s="10"/>
      <c r="N5" s="10"/>
      <c r="O5" s="16"/>
      <c r="Q5" s="18" t="s">
        <v>19</v>
      </c>
      <c r="T5" s="66"/>
    </row>
    <row r="6" spans="1:20" s="11" customFormat="1" ht="72.75" customHeight="1" thickTop="1" thickBot="1" x14ac:dyDescent="0.35">
      <c r="B6" s="17" t="s">
        <v>1</v>
      </c>
      <c r="C6" s="33" t="s">
        <v>27</v>
      </c>
      <c r="D6" s="33" t="s">
        <v>0</v>
      </c>
      <c r="E6" s="33" t="s">
        <v>28</v>
      </c>
      <c r="F6" s="33" t="s">
        <v>29</v>
      </c>
      <c r="G6" s="29" t="s">
        <v>2</v>
      </c>
      <c r="H6" s="33" t="s">
        <v>30</v>
      </c>
      <c r="I6" s="33" t="s">
        <v>31</v>
      </c>
      <c r="J6" s="33" t="s">
        <v>34</v>
      </c>
      <c r="K6" s="33" t="s">
        <v>35</v>
      </c>
      <c r="L6" s="48" t="s">
        <v>36</v>
      </c>
      <c r="M6" s="48" t="s">
        <v>37</v>
      </c>
      <c r="N6" s="33" t="s">
        <v>38</v>
      </c>
      <c r="O6" s="33" t="s">
        <v>39</v>
      </c>
      <c r="P6" s="33" t="s">
        <v>17</v>
      </c>
      <c r="Q6" s="28" t="s">
        <v>15</v>
      </c>
      <c r="R6" s="48" t="s">
        <v>16</v>
      </c>
      <c r="S6" s="48" t="s">
        <v>13</v>
      </c>
      <c r="T6" s="33" t="s">
        <v>40</v>
      </c>
    </row>
    <row r="7" spans="1:20" ht="408.75" customHeight="1" thickTop="1" thickBot="1" x14ac:dyDescent="0.35">
      <c r="A7" s="67"/>
      <c r="B7" s="68">
        <v>1</v>
      </c>
      <c r="C7" s="69" t="s">
        <v>24</v>
      </c>
      <c r="D7" s="70">
        <v>5</v>
      </c>
      <c r="E7" s="71" t="s">
        <v>23</v>
      </c>
      <c r="F7" s="72" t="s">
        <v>99</v>
      </c>
      <c r="G7" s="35"/>
      <c r="H7" s="73" t="s">
        <v>72</v>
      </c>
      <c r="I7" s="74" t="s">
        <v>32</v>
      </c>
      <c r="J7" s="73" t="s">
        <v>33</v>
      </c>
      <c r="K7" s="75" t="s">
        <v>80</v>
      </c>
      <c r="L7" s="73" t="s">
        <v>79</v>
      </c>
      <c r="M7" s="76" t="s">
        <v>85</v>
      </c>
      <c r="N7" s="76" t="s">
        <v>93</v>
      </c>
      <c r="O7" s="1">
        <f t="shared" ref="O7:O12" si="0">D7*P7</f>
        <v>680000</v>
      </c>
      <c r="P7" s="20">
        <v>136000</v>
      </c>
      <c r="Q7" s="36"/>
      <c r="R7" s="37">
        <f t="shared" ref="R7:R12" si="1">D7*Q7</f>
        <v>0</v>
      </c>
      <c r="S7" s="24" t="str">
        <f>IF(ISNUMBER(Q7), IF(Q7&gt;P7,"NEVYHOVUJE","VYHOVUJE")," ")</f>
        <v xml:space="preserve"> </v>
      </c>
      <c r="T7" s="77" t="s">
        <v>4</v>
      </c>
    </row>
    <row r="8" spans="1:20" ht="252" customHeight="1" thickTop="1" thickBot="1" x14ac:dyDescent="0.35">
      <c r="B8" s="79">
        <v>2</v>
      </c>
      <c r="C8" s="80" t="s">
        <v>41</v>
      </c>
      <c r="D8" s="81">
        <v>5</v>
      </c>
      <c r="E8" s="82" t="s">
        <v>23</v>
      </c>
      <c r="F8" s="83" t="s">
        <v>98</v>
      </c>
      <c r="G8" s="19"/>
      <c r="H8" s="84"/>
      <c r="I8" s="85"/>
      <c r="J8" s="84"/>
      <c r="K8" s="86"/>
      <c r="L8" s="84"/>
      <c r="M8" s="87" t="s">
        <v>86</v>
      </c>
      <c r="N8" s="87" t="s">
        <v>94</v>
      </c>
      <c r="O8" s="2">
        <f t="shared" si="0"/>
        <v>715000</v>
      </c>
      <c r="P8" s="21">
        <v>143000</v>
      </c>
      <c r="Q8" s="36"/>
      <c r="R8" s="37">
        <f t="shared" si="1"/>
        <v>0</v>
      </c>
      <c r="S8" s="25" t="str">
        <f t="shared" ref="S8:S12" si="2">IF(ISNUMBER(Q8), IF(Q8&gt;P8,"NEVYHOVUJE","VYHOVUJE")," ")</f>
        <v xml:space="preserve"> </v>
      </c>
      <c r="T8" s="88" t="s">
        <v>3</v>
      </c>
    </row>
    <row r="9" spans="1:20" ht="285" customHeight="1" thickTop="1" thickBot="1" x14ac:dyDescent="0.35">
      <c r="B9" s="79">
        <v>3</v>
      </c>
      <c r="C9" s="80" t="s">
        <v>42</v>
      </c>
      <c r="D9" s="81">
        <v>4</v>
      </c>
      <c r="E9" s="82" t="s">
        <v>23</v>
      </c>
      <c r="F9" s="83" t="s">
        <v>73</v>
      </c>
      <c r="G9" s="19"/>
      <c r="H9" s="84"/>
      <c r="I9" s="85"/>
      <c r="J9" s="84"/>
      <c r="K9" s="89" t="s">
        <v>87</v>
      </c>
      <c r="L9" s="84"/>
      <c r="M9" s="87" t="s">
        <v>88</v>
      </c>
      <c r="N9" s="87" t="s">
        <v>95</v>
      </c>
      <c r="O9" s="2">
        <f t="shared" si="0"/>
        <v>386000</v>
      </c>
      <c r="P9" s="21">
        <v>96500</v>
      </c>
      <c r="Q9" s="36"/>
      <c r="R9" s="27">
        <f t="shared" si="1"/>
        <v>0</v>
      </c>
      <c r="S9" s="25" t="str">
        <f t="shared" si="2"/>
        <v xml:space="preserve"> </v>
      </c>
      <c r="T9" s="88" t="s">
        <v>10</v>
      </c>
    </row>
    <row r="10" spans="1:20" ht="409.5" customHeight="1" thickTop="1" x14ac:dyDescent="0.3">
      <c r="B10" s="79">
        <v>4</v>
      </c>
      <c r="C10" s="80" t="s">
        <v>43</v>
      </c>
      <c r="D10" s="81">
        <v>4</v>
      </c>
      <c r="E10" s="82" t="s">
        <v>23</v>
      </c>
      <c r="F10" s="83" t="s">
        <v>75</v>
      </c>
      <c r="G10" s="19"/>
      <c r="H10" s="84"/>
      <c r="I10" s="85"/>
      <c r="J10" s="84"/>
      <c r="K10" s="90" t="s">
        <v>89</v>
      </c>
      <c r="L10" s="84"/>
      <c r="M10" s="87" t="s">
        <v>90</v>
      </c>
      <c r="N10" s="87" t="s">
        <v>96</v>
      </c>
      <c r="O10" s="2">
        <f t="shared" si="0"/>
        <v>1107200</v>
      </c>
      <c r="P10" s="21">
        <v>276800</v>
      </c>
      <c r="Q10" s="36"/>
      <c r="R10" s="27">
        <f t="shared" si="1"/>
        <v>0</v>
      </c>
      <c r="S10" s="25" t="str">
        <f t="shared" si="2"/>
        <v xml:space="preserve"> </v>
      </c>
      <c r="T10" s="88" t="s">
        <v>8</v>
      </c>
    </row>
    <row r="11" spans="1:20" ht="198.75" customHeight="1" x14ac:dyDescent="0.3">
      <c r="B11" s="79">
        <v>5</v>
      </c>
      <c r="C11" s="80" t="s">
        <v>44</v>
      </c>
      <c r="D11" s="81">
        <v>4</v>
      </c>
      <c r="E11" s="82" t="s">
        <v>23</v>
      </c>
      <c r="F11" s="83" t="s">
        <v>45</v>
      </c>
      <c r="G11" s="19"/>
      <c r="H11" s="84"/>
      <c r="I11" s="85"/>
      <c r="J11" s="84"/>
      <c r="K11" s="91" t="s">
        <v>87</v>
      </c>
      <c r="L11" s="84"/>
      <c r="M11" s="87" t="s">
        <v>91</v>
      </c>
      <c r="N11" s="92" t="s">
        <v>97</v>
      </c>
      <c r="O11" s="2">
        <f t="shared" si="0"/>
        <v>154800</v>
      </c>
      <c r="P11" s="21">
        <v>38700</v>
      </c>
      <c r="Q11" s="23"/>
      <c r="R11" s="27">
        <f t="shared" si="1"/>
        <v>0</v>
      </c>
      <c r="S11" s="25" t="str">
        <f t="shared" si="2"/>
        <v xml:space="preserve"> </v>
      </c>
      <c r="T11" s="88" t="s">
        <v>11</v>
      </c>
    </row>
    <row r="12" spans="1:20" ht="306" customHeight="1" x14ac:dyDescent="0.3">
      <c r="B12" s="79">
        <v>6</v>
      </c>
      <c r="C12" s="80" t="s">
        <v>77</v>
      </c>
      <c r="D12" s="81">
        <v>1</v>
      </c>
      <c r="E12" s="82" t="s">
        <v>23</v>
      </c>
      <c r="F12" s="83" t="s">
        <v>76</v>
      </c>
      <c r="G12" s="19"/>
      <c r="H12" s="84"/>
      <c r="I12" s="85"/>
      <c r="J12" s="84"/>
      <c r="K12" s="93" t="s">
        <v>81</v>
      </c>
      <c r="L12" s="84"/>
      <c r="M12" s="94" t="s">
        <v>84</v>
      </c>
      <c r="N12" s="95" t="s">
        <v>92</v>
      </c>
      <c r="O12" s="2">
        <f t="shared" si="0"/>
        <v>197600</v>
      </c>
      <c r="P12" s="21">
        <v>197600</v>
      </c>
      <c r="Q12" s="23"/>
      <c r="R12" s="27">
        <f t="shared" si="1"/>
        <v>0</v>
      </c>
      <c r="S12" s="25" t="str">
        <f t="shared" si="2"/>
        <v xml:space="preserve"> </v>
      </c>
      <c r="T12" s="88" t="s">
        <v>8</v>
      </c>
    </row>
    <row r="13" spans="1:20" ht="195.6" customHeight="1" x14ac:dyDescent="0.3">
      <c r="B13" s="79">
        <v>7</v>
      </c>
      <c r="C13" s="80" t="s">
        <v>46</v>
      </c>
      <c r="D13" s="81">
        <v>1</v>
      </c>
      <c r="E13" s="82" t="s">
        <v>23</v>
      </c>
      <c r="F13" s="96" t="s">
        <v>78</v>
      </c>
      <c r="G13" s="19"/>
      <c r="H13" s="84"/>
      <c r="I13" s="85"/>
      <c r="J13" s="84"/>
      <c r="K13" s="97" t="s">
        <v>82</v>
      </c>
      <c r="L13" s="84"/>
      <c r="M13" s="84"/>
      <c r="N13" s="84"/>
      <c r="O13" s="2">
        <f t="shared" ref="O13:O25" si="3">D13*P13</f>
        <v>6300</v>
      </c>
      <c r="P13" s="21">
        <v>6300</v>
      </c>
      <c r="Q13" s="23"/>
      <c r="R13" s="27">
        <f t="shared" ref="R13:R25" si="4">D13*Q13</f>
        <v>0</v>
      </c>
      <c r="S13" s="25" t="str">
        <f t="shared" ref="S13:S16" si="5">IF(ISNUMBER(Q13), IF(Q13&gt;P13,"NEVYHOVUJE","VYHOVUJE")," ")</f>
        <v xml:space="preserve"> </v>
      </c>
      <c r="T13" s="88" t="s">
        <v>9</v>
      </c>
    </row>
    <row r="14" spans="1:20" ht="206.1" customHeight="1" x14ac:dyDescent="0.3">
      <c r="B14" s="79">
        <v>8</v>
      </c>
      <c r="C14" s="80" t="s">
        <v>47</v>
      </c>
      <c r="D14" s="81">
        <v>1</v>
      </c>
      <c r="E14" s="82" t="s">
        <v>23</v>
      </c>
      <c r="F14" s="83" t="s">
        <v>48</v>
      </c>
      <c r="G14" s="19"/>
      <c r="H14" s="84"/>
      <c r="I14" s="85"/>
      <c r="J14" s="84"/>
      <c r="K14" s="98"/>
      <c r="L14" s="84"/>
      <c r="M14" s="84"/>
      <c r="N14" s="84"/>
      <c r="O14" s="2">
        <f t="shared" si="3"/>
        <v>3500</v>
      </c>
      <c r="P14" s="21">
        <v>3500</v>
      </c>
      <c r="Q14" s="23"/>
      <c r="R14" s="27">
        <f t="shared" si="4"/>
        <v>0</v>
      </c>
      <c r="S14" s="25" t="str">
        <f t="shared" si="5"/>
        <v xml:space="preserve"> </v>
      </c>
      <c r="T14" s="88" t="s">
        <v>7</v>
      </c>
    </row>
    <row r="15" spans="1:20" ht="409.5" customHeight="1" thickBot="1" x14ac:dyDescent="0.35">
      <c r="B15" s="99">
        <v>9</v>
      </c>
      <c r="C15" s="100" t="s">
        <v>49</v>
      </c>
      <c r="D15" s="101">
        <v>1</v>
      </c>
      <c r="E15" s="102" t="s">
        <v>23</v>
      </c>
      <c r="F15" s="103" t="s">
        <v>50</v>
      </c>
      <c r="G15" s="39"/>
      <c r="H15" s="104"/>
      <c r="I15" s="105"/>
      <c r="J15" s="104"/>
      <c r="K15" s="106"/>
      <c r="L15" s="84"/>
      <c r="M15" s="104"/>
      <c r="N15" s="104"/>
      <c r="O15" s="40">
        <f t="shared" si="3"/>
        <v>48400</v>
      </c>
      <c r="P15" s="41">
        <v>48400</v>
      </c>
      <c r="Q15" s="23"/>
      <c r="R15" s="31">
        <f t="shared" si="4"/>
        <v>0</v>
      </c>
      <c r="S15" s="42" t="str">
        <f t="shared" si="5"/>
        <v xml:space="preserve"> </v>
      </c>
      <c r="T15" s="107" t="s">
        <v>6</v>
      </c>
    </row>
    <row r="16" spans="1:20" ht="177" customHeight="1" x14ac:dyDescent="0.3">
      <c r="B16" s="108">
        <v>10</v>
      </c>
      <c r="C16" s="109" t="s">
        <v>51</v>
      </c>
      <c r="D16" s="110">
        <v>2</v>
      </c>
      <c r="E16" s="111" t="s">
        <v>23</v>
      </c>
      <c r="F16" s="112" t="s">
        <v>52</v>
      </c>
      <c r="G16" s="43"/>
      <c r="H16" s="113" t="s">
        <v>72</v>
      </c>
      <c r="I16" s="114" t="s">
        <v>32</v>
      </c>
      <c r="J16" s="113" t="s">
        <v>33</v>
      </c>
      <c r="K16" s="115" t="s">
        <v>83</v>
      </c>
      <c r="L16" s="113" t="s">
        <v>53</v>
      </c>
      <c r="M16" s="113" t="s">
        <v>53</v>
      </c>
      <c r="N16" s="113" t="s">
        <v>74</v>
      </c>
      <c r="O16" s="44">
        <f t="shared" si="3"/>
        <v>22000</v>
      </c>
      <c r="P16" s="45">
        <v>11000</v>
      </c>
      <c r="Q16" s="23"/>
      <c r="R16" s="46">
        <f t="shared" si="4"/>
        <v>0</v>
      </c>
      <c r="S16" s="47" t="str">
        <f t="shared" si="5"/>
        <v xml:space="preserve"> </v>
      </c>
      <c r="T16" s="116" t="s">
        <v>6</v>
      </c>
    </row>
    <row r="17" spans="1:20" ht="161.4" customHeight="1" x14ac:dyDescent="0.3">
      <c r="B17" s="79">
        <v>11</v>
      </c>
      <c r="C17" s="80" t="s">
        <v>54</v>
      </c>
      <c r="D17" s="81">
        <v>2</v>
      </c>
      <c r="E17" s="82" t="s">
        <v>23</v>
      </c>
      <c r="F17" s="83" t="s">
        <v>55</v>
      </c>
      <c r="G17" s="19"/>
      <c r="H17" s="84"/>
      <c r="I17" s="85"/>
      <c r="J17" s="84"/>
      <c r="K17" s="98"/>
      <c r="L17" s="84"/>
      <c r="M17" s="84"/>
      <c r="N17" s="84"/>
      <c r="O17" s="2">
        <f t="shared" si="3"/>
        <v>14400</v>
      </c>
      <c r="P17" s="21">
        <v>7200</v>
      </c>
      <c r="Q17" s="23"/>
      <c r="R17" s="27">
        <f t="shared" si="4"/>
        <v>0</v>
      </c>
      <c r="S17" s="25" t="str">
        <f t="shared" ref="S17:S25" si="6">IF(ISNUMBER(Q17), IF(Q17&gt;P17,"NEVYHOVUJE","VYHOVUJE")," ")</f>
        <v xml:space="preserve"> </v>
      </c>
      <c r="T17" s="88" t="s">
        <v>6</v>
      </c>
    </row>
    <row r="18" spans="1:20" ht="132.6" customHeight="1" x14ac:dyDescent="0.3">
      <c r="B18" s="79">
        <v>12</v>
      </c>
      <c r="C18" s="80" t="s">
        <v>56</v>
      </c>
      <c r="D18" s="81">
        <v>2</v>
      </c>
      <c r="E18" s="82" t="s">
        <v>23</v>
      </c>
      <c r="F18" s="83" t="s">
        <v>57</v>
      </c>
      <c r="G18" s="19"/>
      <c r="H18" s="84"/>
      <c r="I18" s="85"/>
      <c r="J18" s="84"/>
      <c r="K18" s="98"/>
      <c r="L18" s="84"/>
      <c r="M18" s="84"/>
      <c r="N18" s="84"/>
      <c r="O18" s="2">
        <f t="shared" si="3"/>
        <v>4800</v>
      </c>
      <c r="P18" s="21">
        <v>2400</v>
      </c>
      <c r="Q18" s="23"/>
      <c r="R18" s="27">
        <f t="shared" si="4"/>
        <v>0</v>
      </c>
      <c r="S18" s="25" t="str">
        <f t="shared" si="6"/>
        <v xml:space="preserve"> </v>
      </c>
      <c r="T18" s="88" t="s">
        <v>7</v>
      </c>
    </row>
    <row r="19" spans="1:20" ht="102.75" customHeight="1" x14ac:dyDescent="0.3">
      <c r="B19" s="79">
        <v>13</v>
      </c>
      <c r="C19" s="80" t="s">
        <v>58</v>
      </c>
      <c r="D19" s="81">
        <v>1</v>
      </c>
      <c r="E19" s="82" t="s">
        <v>23</v>
      </c>
      <c r="F19" s="83" t="s">
        <v>59</v>
      </c>
      <c r="G19" s="19"/>
      <c r="H19" s="84"/>
      <c r="I19" s="85"/>
      <c r="J19" s="84"/>
      <c r="K19" s="98"/>
      <c r="L19" s="84"/>
      <c r="M19" s="84"/>
      <c r="N19" s="84"/>
      <c r="O19" s="2">
        <f t="shared" si="3"/>
        <v>1200</v>
      </c>
      <c r="P19" s="21">
        <v>1200</v>
      </c>
      <c r="Q19" s="23"/>
      <c r="R19" s="27">
        <f t="shared" si="4"/>
        <v>0</v>
      </c>
      <c r="S19" s="25" t="str">
        <f t="shared" si="6"/>
        <v xml:space="preserve"> </v>
      </c>
      <c r="T19" s="88" t="s">
        <v>7</v>
      </c>
    </row>
    <row r="20" spans="1:20" ht="73.5" customHeight="1" x14ac:dyDescent="0.3">
      <c r="B20" s="79">
        <v>14</v>
      </c>
      <c r="C20" s="80" t="s">
        <v>60</v>
      </c>
      <c r="D20" s="81">
        <v>2</v>
      </c>
      <c r="E20" s="82" t="s">
        <v>23</v>
      </c>
      <c r="F20" s="83" t="s">
        <v>61</v>
      </c>
      <c r="G20" s="19"/>
      <c r="H20" s="84"/>
      <c r="I20" s="85"/>
      <c r="J20" s="84"/>
      <c r="K20" s="98"/>
      <c r="L20" s="84"/>
      <c r="M20" s="84"/>
      <c r="N20" s="84"/>
      <c r="O20" s="2">
        <f t="shared" si="3"/>
        <v>3400</v>
      </c>
      <c r="P20" s="21">
        <v>1700</v>
      </c>
      <c r="Q20" s="23"/>
      <c r="R20" s="27">
        <f t="shared" si="4"/>
        <v>0</v>
      </c>
      <c r="S20" s="25" t="str">
        <f t="shared" si="6"/>
        <v xml:space="preserve"> </v>
      </c>
      <c r="T20" s="88" t="s">
        <v>7</v>
      </c>
    </row>
    <row r="21" spans="1:20" ht="65.25" customHeight="1" x14ac:dyDescent="0.3">
      <c r="B21" s="79">
        <v>15</v>
      </c>
      <c r="C21" s="80" t="s">
        <v>62</v>
      </c>
      <c r="D21" s="81">
        <v>2</v>
      </c>
      <c r="E21" s="82" t="s">
        <v>23</v>
      </c>
      <c r="F21" s="83" t="s">
        <v>63</v>
      </c>
      <c r="G21" s="19"/>
      <c r="H21" s="84"/>
      <c r="I21" s="85"/>
      <c r="J21" s="84"/>
      <c r="K21" s="98"/>
      <c r="L21" s="84"/>
      <c r="M21" s="84"/>
      <c r="N21" s="84"/>
      <c r="O21" s="2">
        <f t="shared" si="3"/>
        <v>1600</v>
      </c>
      <c r="P21" s="21">
        <v>800</v>
      </c>
      <c r="Q21" s="23"/>
      <c r="R21" s="27">
        <f t="shared" si="4"/>
        <v>0</v>
      </c>
      <c r="S21" s="25" t="str">
        <f t="shared" si="6"/>
        <v xml:space="preserve"> </v>
      </c>
      <c r="T21" s="88" t="s">
        <v>7</v>
      </c>
    </row>
    <row r="22" spans="1:20" ht="219" customHeight="1" x14ac:dyDescent="0.3">
      <c r="B22" s="79">
        <v>16</v>
      </c>
      <c r="C22" s="80" t="s">
        <v>64</v>
      </c>
      <c r="D22" s="81">
        <v>1</v>
      </c>
      <c r="E22" s="82" t="s">
        <v>23</v>
      </c>
      <c r="F22" s="83" t="s">
        <v>65</v>
      </c>
      <c r="G22" s="19"/>
      <c r="H22" s="84"/>
      <c r="I22" s="85"/>
      <c r="J22" s="84"/>
      <c r="K22" s="98"/>
      <c r="L22" s="84"/>
      <c r="M22" s="84"/>
      <c r="N22" s="84"/>
      <c r="O22" s="2">
        <f t="shared" si="3"/>
        <v>24000</v>
      </c>
      <c r="P22" s="21">
        <v>24000</v>
      </c>
      <c r="Q22" s="23"/>
      <c r="R22" s="27">
        <f t="shared" si="4"/>
        <v>0</v>
      </c>
      <c r="S22" s="25" t="str">
        <f t="shared" si="6"/>
        <v xml:space="preserve"> </v>
      </c>
      <c r="T22" s="88" t="s">
        <v>6</v>
      </c>
    </row>
    <row r="23" spans="1:20" ht="159" customHeight="1" x14ac:dyDescent="0.3">
      <c r="B23" s="79">
        <v>17</v>
      </c>
      <c r="C23" s="80" t="s">
        <v>66</v>
      </c>
      <c r="D23" s="81">
        <v>1</v>
      </c>
      <c r="E23" s="82" t="s">
        <v>23</v>
      </c>
      <c r="F23" s="83" t="s">
        <v>71</v>
      </c>
      <c r="G23" s="19"/>
      <c r="H23" s="84"/>
      <c r="I23" s="85"/>
      <c r="J23" s="84"/>
      <c r="K23" s="98"/>
      <c r="L23" s="84"/>
      <c r="M23" s="84"/>
      <c r="N23" s="84"/>
      <c r="O23" s="2">
        <f t="shared" si="3"/>
        <v>18600</v>
      </c>
      <c r="P23" s="21">
        <v>18600</v>
      </c>
      <c r="Q23" s="23"/>
      <c r="R23" s="27">
        <f t="shared" si="4"/>
        <v>0</v>
      </c>
      <c r="S23" s="25" t="str">
        <f t="shared" si="6"/>
        <v xml:space="preserve"> </v>
      </c>
      <c r="T23" s="88" t="s">
        <v>7</v>
      </c>
    </row>
    <row r="24" spans="1:20" ht="115.5" customHeight="1" x14ac:dyDescent="0.3">
      <c r="B24" s="79">
        <v>18</v>
      </c>
      <c r="C24" s="80" t="s">
        <v>67</v>
      </c>
      <c r="D24" s="81">
        <v>1</v>
      </c>
      <c r="E24" s="82" t="s">
        <v>23</v>
      </c>
      <c r="F24" s="83" t="s">
        <v>68</v>
      </c>
      <c r="G24" s="19"/>
      <c r="H24" s="84"/>
      <c r="I24" s="85"/>
      <c r="J24" s="84"/>
      <c r="K24" s="98"/>
      <c r="L24" s="84"/>
      <c r="M24" s="84"/>
      <c r="N24" s="84"/>
      <c r="O24" s="2">
        <f t="shared" si="3"/>
        <v>5400</v>
      </c>
      <c r="P24" s="21">
        <v>5400</v>
      </c>
      <c r="Q24" s="23"/>
      <c r="R24" s="27">
        <f t="shared" si="4"/>
        <v>0</v>
      </c>
      <c r="S24" s="25" t="str">
        <f t="shared" si="6"/>
        <v xml:space="preserve"> </v>
      </c>
      <c r="T24" s="88" t="s">
        <v>7</v>
      </c>
    </row>
    <row r="25" spans="1:20" ht="276.75" customHeight="1" thickBot="1" x14ac:dyDescent="0.35">
      <c r="B25" s="117">
        <v>19</v>
      </c>
      <c r="C25" s="118" t="s">
        <v>69</v>
      </c>
      <c r="D25" s="119">
        <v>1</v>
      </c>
      <c r="E25" s="120" t="s">
        <v>23</v>
      </c>
      <c r="F25" s="121" t="s">
        <v>70</v>
      </c>
      <c r="G25" s="30"/>
      <c r="H25" s="122"/>
      <c r="I25" s="123"/>
      <c r="J25" s="122"/>
      <c r="K25" s="124"/>
      <c r="L25" s="122"/>
      <c r="M25" s="122"/>
      <c r="N25" s="122"/>
      <c r="O25" s="7">
        <f t="shared" si="3"/>
        <v>68800</v>
      </c>
      <c r="P25" s="22">
        <v>68800</v>
      </c>
      <c r="Q25" s="23"/>
      <c r="R25" s="38">
        <f t="shared" si="4"/>
        <v>0</v>
      </c>
      <c r="S25" s="26" t="str">
        <f t="shared" si="6"/>
        <v xml:space="preserve"> </v>
      </c>
      <c r="T25" s="125" t="s">
        <v>5</v>
      </c>
    </row>
    <row r="26" spans="1:20" ht="13.5" customHeight="1" thickTop="1" thickBot="1" x14ac:dyDescent="0.35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7"/>
      <c r="S26" s="126"/>
    </row>
    <row r="27" spans="1:20" ht="60.75" customHeight="1" thickTop="1" thickBot="1" x14ac:dyDescent="0.35">
      <c r="A27" s="129"/>
      <c r="B27" s="51" t="s">
        <v>21</v>
      </c>
      <c r="C27" s="52"/>
      <c r="D27" s="52"/>
      <c r="E27" s="52"/>
      <c r="F27" s="52"/>
      <c r="G27" s="52"/>
      <c r="H27" s="5"/>
      <c r="I27" s="5"/>
      <c r="J27" s="5"/>
      <c r="K27" s="130"/>
      <c r="L27" s="131"/>
      <c r="M27" s="131"/>
      <c r="N27" s="131"/>
      <c r="O27" s="3"/>
      <c r="P27" s="34" t="s">
        <v>14</v>
      </c>
      <c r="Q27" s="53" t="s">
        <v>18</v>
      </c>
      <c r="R27" s="132"/>
      <c r="S27" s="133"/>
      <c r="T27" s="134"/>
    </row>
    <row r="28" spans="1:20" ht="33" customHeight="1" thickTop="1" thickBot="1" x14ac:dyDescent="0.35">
      <c r="A28" s="129"/>
      <c r="B28" s="135" t="s">
        <v>22</v>
      </c>
      <c r="C28" s="135"/>
      <c r="D28" s="135"/>
      <c r="E28" s="135"/>
      <c r="F28" s="135"/>
      <c r="G28" s="135"/>
      <c r="H28" s="136"/>
      <c r="K28" s="6"/>
      <c r="L28" s="6"/>
      <c r="M28" s="6"/>
      <c r="N28" s="6"/>
      <c r="O28" s="4"/>
      <c r="P28" s="32">
        <f>SUM(O7:O25)</f>
        <v>3463000</v>
      </c>
      <c r="Q28" s="50">
        <f>SUM(R7:R25)</f>
        <v>0</v>
      </c>
      <c r="R28" s="138"/>
      <c r="S28" s="139"/>
      <c r="T28" s="140"/>
    </row>
    <row r="29" spans="1:20" ht="14.25" customHeight="1" thickTop="1" x14ac:dyDescent="0.3">
      <c r="A29" s="129"/>
      <c r="B29" s="141"/>
      <c r="C29" s="142"/>
      <c r="D29" s="143"/>
      <c r="E29" s="144"/>
      <c r="F29" s="142"/>
      <c r="G29" s="142"/>
      <c r="H29" s="142"/>
      <c r="I29" s="142"/>
      <c r="J29" s="141"/>
      <c r="K29" s="141"/>
      <c r="L29" s="141"/>
      <c r="M29" s="141"/>
      <c r="N29" s="142"/>
      <c r="O29" s="142"/>
      <c r="P29" s="141"/>
      <c r="Q29" s="141"/>
      <c r="R29" s="141"/>
      <c r="S29" s="141"/>
      <c r="T29" s="140"/>
    </row>
    <row r="30" spans="1:20" ht="14.25" customHeight="1" x14ac:dyDescent="0.3">
      <c r="A30" s="129"/>
      <c r="B30" s="141"/>
      <c r="C30" s="142"/>
      <c r="D30" s="143"/>
      <c r="E30" s="144"/>
      <c r="F30" s="142"/>
      <c r="G30" s="142"/>
      <c r="H30" s="142"/>
      <c r="I30" s="142"/>
      <c r="J30" s="141"/>
      <c r="K30" s="141"/>
      <c r="L30" s="141"/>
      <c r="M30" s="141"/>
      <c r="N30" s="142"/>
      <c r="O30" s="142"/>
      <c r="P30" s="141"/>
      <c r="Q30" s="141"/>
      <c r="R30" s="141"/>
      <c r="S30" s="141"/>
      <c r="T30" s="140"/>
    </row>
    <row r="31" spans="1:20" ht="14.25" customHeight="1" x14ac:dyDescent="0.3">
      <c r="A31" s="129"/>
      <c r="B31" s="141"/>
      <c r="C31" s="142"/>
      <c r="D31" s="143"/>
      <c r="E31" s="144"/>
      <c r="F31" s="142"/>
      <c r="G31" s="142"/>
      <c r="H31" s="142"/>
      <c r="I31" s="142"/>
      <c r="J31" s="141"/>
      <c r="K31" s="141"/>
      <c r="L31" s="141"/>
      <c r="M31" s="141"/>
      <c r="N31" s="142"/>
      <c r="O31" s="142"/>
      <c r="P31" s="141"/>
      <c r="Q31" s="141"/>
      <c r="R31" s="141"/>
      <c r="S31" s="141"/>
      <c r="T31" s="140"/>
    </row>
    <row r="32" spans="1:20" ht="14.25" customHeight="1" x14ac:dyDescent="0.3">
      <c r="A32" s="129"/>
      <c r="B32" s="141"/>
      <c r="C32" s="142"/>
      <c r="D32" s="143"/>
      <c r="E32" s="144"/>
      <c r="F32" s="142"/>
      <c r="G32" s="142"/>
      <c r="H32" s="142"/>
      <c r="I32" s="142"/>
      <c r="J32" s="141"/>
      <c r="K32" s="141"/>
      <c r="L32" s="141"/>
      <c r="M32" s="141"/>
      <c r="N32" s="142"/>
      <c r="O32" s="142"/>
      <c r="P32" s="141"/>
      <c r="Q32" s="141"/>
      <c r="R32" s="141"/>
      <c r="S32" s="141"/>
      <c r="T32" s="140"/>
    </row>
    <row r="33" spans="1:20" ht="14.25" customHeight="1" x14ac:dyDescent="0.3">
      <c r="A33" s="129"/>
      <c r="B33" s="141"/>
      <c r="C33" s="142"/>
      <c r="D33" s="143"/>
      <c r="E33" s="144"/>
      <c r="F33" s="142"/>
      <c r="G33" s="142"/>
      <c r="H33" s="142"/>
      <c r="I33" s="142"/>
      <c r="J33" s="141"/>
      <c r="K33" s="141"/>
      <c r="L33" s="141"/>
      <c r="M33" s="141"/>
      <c r="N33" s="142"/>
      <c r="O33" s="142"/>
      <c r="P33" s="141"/>
      <c r="Q33" s="141"/>
      <c r="R33" s="141"/>
      <c r="S33" s="141"/>
      <c r="T33" s="140"/>
    </row>
    <row r="34" spans="1:20" ht="14.25" customHeight="1" x14ac:dyDescent="0.3">
      <c r="A34" s="129"/>
      <c r="B34" s="141"/>
      <c r="C34" s="142"/>
      <c r="D34" s="143"/>
      <c r="E34" s="144"/>
      <c r="F34" s="142"/>
      <c r="G34" s="142"/>
      <c r="H34" s="142"/>
      <c r="I34" s="142"/>
      <c r="J34" s="141"/>
      <c r="K34" s="141"/>
      <c r="L34" s="141"/>
      <c r="M34" s="141"/>
      <c r="N34" s="142"/>
      <c r="O34" s="142"/>
      <c r="P34" s="141"/>
      <c r="Q34" s="141"/>
      <c r="R34" s="141"/>
      <c r="S34" s="141"/>
      <c r="T34" s="140"/>
    </row>
    <row r="35" spans="1:20" ht="14.25" customHeight="1" x14ac:dyDescent="0.3">
      <c r="A35" s="129"/>
      <c r="B35" s="141"/>
      <c r="C35" s="142"/>
      <c r="D35" s="143"/>
      <c r="E35" s="144"/>
      <c r="F35" s="142"/>
      <c r="G35" s="142"/>
      <c r="H35" s="142"/>
      <c r="I35" s="142"/>
      <c r="J35" s="141"/>
      <c r="K35" s="141"/>
      <c r="L35" s="141"/>
      <c r="M35" s="141"/>
      <c r="N35" s="142"/>
      <c r="O35" s="142"/>
      <c r="P35" s="141"/>
      <c r="Q35" s="141"/>
      <c r="R35" s="141"/>
      <c r="S35" s="141"/>
      <c r="T35" s="140"/>
    </row>
    <row r="36" spans="1:20" ht="14.25" customHeight="1" x14ac:dyDescent="0.3">
      <c r="A36" s="129"/>
      <c r="B36" s="141"/>
      <c r="C36" s="142"/>
      <c r="D36" s="143"/>
      <c r="E36" s="144"/>
      <c r="F36" s="142"/>
      <c r="G36" s="142"/>
      <c r="H36" s="142"/>
      <c r="I36" s="142"/>
      <c r="J36" s="141"/>
      <c r="K36" s="141"/>
      <c r="L36" s="141"/>
      <c r="M36" s="141"/>
      <c r="N36" s="142"/>
      <c r="O36" s="142"/>
      <c r="P36" s="141"/>
      <c r="Q36" s="141"/>
      <c r="R36" s="141"/>
      <c r="S36" s="141"/>
      <c r="T36" s="140"/>
    </row>
    <row r="37" spans="1:20" ht="14.25" customHeight="1" x14ac:dyDescent="0.3">
      <c r="A37" s="129"/>
      <c r="B37" s="141"/>
      <c r="C37" s="142"/>
      <c r="D37" s="143"/>
      <c r="E37" s="144"/>
      <c r="F37" s="142"/>
      <c r="G37" s="142"/>
      <c r="H37" s="142"/>
      <c r="I37" s="142"/>
      <c r="J37" s="141"/>
      <c r="K37" s="141"/>
      <c r="L37" s="141"/>
      <c r="M37" s="141"/>
      <c r="N37" s="142"/>
      <c r="O37" s="142"/>
      <c r="P37" s="141"/>
      <c r="Q37" s="141"/>
      <c r="R37" s="141"/>
      <c r="S37" s="141"/>
      <c r="T37" s="140"/>
    </row>
    <row r="38" spans="1:20" ht="14.25" customHeight="1" x14ac:dyDescent="0.3">
      <c r="A38" s="129"/>
      <c r="B38" s="141"/>
      <c r="C38" s="142"/>
      <c r="D38" s="143"/>
      <c r="E38" s="144"/>
      <c r="F38" s="142"/>
      <c r="G38" s="142"/>
      <c r="H38" s="142"/>
      <c r="I38" s="142"/>
      <c r="J38" s="141"/>
      <c r="K38" s="141"/>
      <c r="L38" s="141"/>
      <c r="M38" s="141"/>
      <c r="N38" s="142"/>
      <c r="O38" s="142"/>
      <c r="P38" s="141"/>
      <c r="Q38" s="141"/>
      <c r="R38" s="141"/>
      <c r="S38" s="141"/>
      <c r="T38" s="140"/>
    </row>
    <row r="39" spans="1:20" ht="14.25" customHeight="1" x14ac:dyDescent="0.3">
      <c r="A39" s="129"/>
      <c r="B39" s="141"/>
      <c r="C39" s="142"/>
      <c r="D39" s="143"/>
      <c r="E39" s="144"/>
      <c r="F39" s="142"/>
      <c r="G39" s="142"/>
      <c r="H39" s="142"/>
      <c r="I39" s="142"/>
      <c r="J39" s="141"/>
      <c r="K39" s="141"/>
      <c r="L39" s="141"/>
      <c r="M39" s="141"/>
      <c r="N39" s="142"/>
      <c r="O39" s="142"/>
      <c r="P39" s="141"/>
      <c r="Q39" s="141"/>
      <c r="R39" s="141"/>
      <c r="S39" s="141"/>
      <c r="T39" s="140"/>
    </row>
    <row r="40" spans="1:20" ht="14.25" customHeight="1" x14ac:dyDescent="0.3">
      <c r="A40" s="129"/>
      <c r="B40" s="141"/>
      <c r="C40" s="142"/>
      <c r="D40" s="143"/>
      <c r="E40" s="144"/>
      <c r="F40" s="142"/>
      <c r="G40" s="142"/>
      <c r="H40" s="142"/>
      <c r="I40" s="142"/>
      <c r="J40" s="141"/>
      <c r="K40" s="141"/>
      <c r="L40" s="141"/>
      <c r="M40" s="141"/>
      <c r="N40" s="142"/>
      <c r="O40" s="142"/>
      <c r="P40" s="141"/>
      <c r="Q40" s="141"/>
      <c r="R40" s="141"/>
      <c r="S40" s="141"/>
      <c r="T40" s="140"/>
    </row>
    <row r="41" spans="1:20" ht="14.25" customHeight="1" x14ac:dyDescent="0.3">
      <c r="A41" s="129"/>
      <c r="B41" s="141"/>
      <c r="C41" s="142"/>
      <c r="D41" s="143"/>
      <c r="E41" s="144"/>
      <c r="F41" s="142"/>
      <c r="G41" s="142"/>
      <c r="H41" s="142"/>
      <c r="I41" s="142"/>
      <c r="J41" s="141"/>
      <c r="K41" s="141"/>
      <c r="L41" s="141"/>
      <c r="M41" s="141"/>
      <c r="N41" s="142"/>
      <c r="O41" s="142"/>
      <c r="P41" s="141"/>
      <c r="Q41" s="141"/>
      <c r="R41" s="141"/>
      <c r="S41" s="141"/>
      <c r="T41" s="140"/>
    </row>
    <row r="42" spans="1:20" ht="14.25" customHeight="1" x14ac:dyDescent="0.3">
      <c r="A42" s="129"/>
      <c r="B42" s="141"/>
      <c r="C42" s="142"/>
      <c r="D42" s="143"/>
      <c r="E42" s="144"/>
      <c r="F42" s="142"/>
      <c r="G42" s="142"/>
      <c r="H42" s="142"/>
      <c r="I42" s="142"/>
      <c r="J42" s="141"/>
      <c r="K42" s="141"/>
      <c r="L42" s="141"/>
      <c r="M42" s="141"/>
      <c r="N42" s="142"/>
      <c r="O42" s="142"/>
      <c r="P42" s="141"/>
      <c r="Q42" s="141"/>
      <c r="R42" s="141"/>
      <c r="S42" s="141"/>
      <c r="T42" s="140"/>
    </row>
    <row r="43" spans="1:20" ht="14.25" customHeight="1" x14ac:dyDescent="0.3">
      <c r="A43" s="129"/>
      <c r="B43" s="141"/>
      <c r="C43" s="142"/>
      <c r="D43" s="143"/>
      <c r="E43" s="144"/>
      <c r="F43" s="142"/>
      <c r="G43" s="142"/>
      <c r="H43" s="142"/>
      <c r="I43" s="142"/>
      <c r="J43" s="141"/>
      <c r="K43" s="141"/>
      <c r="L43" s="141"/>
      <c r="M43" s="141"/>
      <c r="N43" s="142"/>
      <c r="O43" s="142"/>
      <c r="P43" s="141"/>
      <c r="Q43" s="141"/>
      <c r="R43" s="141"/>
      <c r="S43" s="141"/>
      <c r="T43" s="140"/>
    </row>
    <row r="44" spans="1:20" ht="14.25" customHeight="1" x14ac:dyDescent="0.3">
      <c r="A44" s="129"/>
      <c r="B44" s="141"/>
      <c r="C44" s="142"/>
      <c r="D44" s="143"/>
      <c r="E44" s="144"/>
      <c r="F44" s="142"/>
      <c r="G44" s="142"/>
      <c r="H44" s="142"/>
      <c r="I44" s="142"/>
      <c r="J44" s="141"/>
      <c r="K44" s="141"/>
      <c r="L44" s="141"/>
      <c r="M44" s="141"/>
      <c r="N44" s="142"/>
      <c r="O44" s="142"/>
      <c r="P44" s="141"/>
      <c r="Q44" s="141"/>
      <c r="R44" s="141"/>
      <c r="S44" s="141"/>
      <c r="T44" s="140"/>
    </row>
    <row r="45" spans="1:20" ht="14.25" customHeight="1" x14ac:dyDescent="0.3">
      <c r="A45" s="129"/>
      <c r="B45" s="141"/>
      <c r="C45" s="142"/>
      <c r="D45" s="143"/>
      <c r="E45" s="144"/>
      <c r="F45" s="142"/>
      <c r="G45" s="142"/>
      <c r="H45" s="142"/>
      <c r="I45" s="142"/>
      <c r="J45" s="141"/>
      <c r="K45" s="141"/>
      <c r="L45" s="141"/>
      <c r="M45" s="141"/>
      <c r="N45" s="142"/>
      <c r="O45" s="142"/>
      <c r="P45" s="141"/>
      <c r="Q45" s="141"/>
      <c r="R45" s="141"/>
      <c r="S45" s="141"/>
      <c r="T45" s="140"/>
    </row>
    <row r="46" spans="1:20" ht="14.25" customHeight="1" x14ac:dyDescent="0.3">
      <c r="A46" s="129"/>
      <c r="B46" s="141"/>
      <c r="C46" s="142"/>
      <c r="D46" s="143"/>
      <c r="E46" s="144"/>
      <c r="F46" s="142"/>
      <c r="G46" s="142"/>
      <c r="H46" s="142"/>
      <c r="I46" s="142"/>
      <c r="J46" s="141"/>
      <c r="K46" s="141"/>
      <c r="L46" s="141"/>
      <c r="M46" s="141"/>
      <c r="N46" s="142"/>
      <c r="O46" s="142"/>
      <c r="P46" s="141"/>
      <c r="Q46" s="141"/>
      <c r="R46" s="141"/>
      <c r="S46" s="141"/>
      <c r="T46" s="140"/>
    </row>
    <row r="47" spans="1:20" ht="14.25" customHeight="1" x14ac:dyDescent="0.3">
      <c r="B47" s="145"/>
      <c r="C47" s="142"/>
      <c r="D47" s="143"/>
      <c r="E47" s="144"/>
      <c r="F47" s="142"/>
      <c r="G47" s="142"/>
      <c r="H47" s="142"/>
      <c r="I47" s="142"/>
      <c r="J47" s="145"/>
      <c r="K47" s="145"/>
      <c r="L47" s="145"/>
      <c r="M47" s="145"/>
      <c r="N47" s="142"/>
      <c r="O47" s="142"/>
      <c r="P47" s="145"/>
      <c r="Q47" s="145"/>
      <c r="R47" s="145"/>
      <c r="S47" s="145"/>
      <c r="T47" s="146"/>
    </row>
    <row r="48" spans="1:20" ht="14.25" customHeight="1" x14ac:dyDescent="0.3">
      <c r="B48" s="145"/>
      <c r="C48" s="142"/>
      <c r="D48" s="143"/>
      <c r="E48" s="144"/>
      <c r="F48" s="142"/>
      <c r="G48" s="142"/>
      <c r="H48" s="142"/>
      <c r="I48" s="142"/>
      <c r="J48" s="145"/>
      <c r="K48" s="145"/>
      <c r="L48" s="145"/>
      <c r="M48" s="145"/>
      <c r="N48" s="142"/>
      <c r="O48" s="142"/>
      <c r="P48" s="145"/>
      <c r="Q48" s="145"/>
      <c r="R48" s="145"/>
      <c r="S48" s="145"/>
      <c r="T48" s="146"/>
    </row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ht="14.25" customHeight="1" x14ac:dyDescent="0.3"/>
    <row r="165" spans="3:15" ht="14.25" customHeight="1" x14ac:dyDescent="0.3"/>
    <row r="166" spans="3:15" ht="14.25" customHeight="1" x14ac:dyDescent="0.3"/>
    <row r="167" spans="3:15" ht="14.25" customHeight="1" x14ac:dyDescent="0.3"/>
    <row r="168" spans="3:15" ht="14.25" customHeight="1" x14ac:dyDescent="0.3"/>
    <row r="169" spans="3:15" ht="14.25" customHeight="1" x14ac:dyDescent="0.3"/>
    <row r="170" spans="3:15" ht="14.25" customHeight="1" x14ac:dyDescent="0.3"/>
    <row r="171" spans="3:15" ht="14.25" customHeight="1" x14ac:dyDescent="0.3"/>
    <row r="172" spans="3:15" ht="14.25" customHeight="1" x14ac:dyDescent="0.3"/>
    <row r="173" spans="3:15" ht="14.25" customHeight="1" x14ac:dyDescent="0.3"/>
    <row r="174" spans="3:15" ht="14.25" customHeight="1" x14ac:dyDescent="0.3"/>
    <row r="175" spans="3:15" ht="14.25" customHeight="1" x14ac:dyDescent="0.3"/>
    <row r="176" spans="3:15" x14ac:dyDescent="0.3">
      <c r="C176" s="78"/>
      <c r="D176" s="78"/>
      <c r="E176" s="78"/>
      <c r="F176" s="78"/>
      <c r="G176" s="78"/>
      <c r="H176" s="78"/>
      <c r="I176" s="78"/>
      <c r="N176" s="78"/>
      <c r="O176" s="78"/>
    </row>
    <row r="177" spans="3:15" x14ac:dyDescent="0.3">
      <c r="C177" s="78"/>
      <c r="D177" s="78"/>
      <c r="E177" s="78"/>
      <c r="F177" s="78"/>
      <c r="G177" s="78"/>
      <c r="H177" s="78"/>
      <c r="I177" s="78"/>
      <c r="N177" s="78"/>
      <c r="O177" s="78"/>
    </row>
    <row r="178" spans="3:15" x14ac:dyDescent="0.3">
      <c r="C178" s="78"/>
      <c r="D178" s="78"/>
      <c r="E178" s="78"/>
      <c r="F178" s="78"/>
      <c r="G178" s="78"/>
      <c r="H178" s="78"/>
      <c r="I178" s="78"/>
      <c r="N178" s="78"/>
      <c r="O178" s="78"/>
    </row>
    <row r="179" spans="3:15" x14ac:dyDescent="0.3">
      <c r="C179" s="78"/>
      <c r="D179" s="78"/>
      <c r="E179" s="78"/>
      <c r="F179" s="78"/>
      <c r="G179" s="78"/>
      <c r="H179" s="78"/>
      <c r="I179" s="78"/>
      <c r="N179" s="78"/>
      <c r="O179" s="78"/>
    </row>
    <row r="180" spans="3:15" x14ac:dyDescent="0.3">
      <c r="C180" s="78"/>
      <c r="D180" s="78"/>
      <c r="E180" s="78"/>
      <c r="F180" s="78"/>
      <c r="G180" s="78"/>
      <c r="H180" s="78"/>
      <c r="I180" s="78"/>
      <c r="N180" s="78"/>
      <c r="O180" s="78"/>
    </row>
    <row r="181" spans="3:15" x14ac:dyDescent="0.3">
      <c r="C181" s="78"/>
      <c r="D181" s="78"/>
      <c r="E181" s="78"/>
      <c r="F181" s="78"/>
      <c r="G181" s="78"/>
      <c r="H181" s="78"/>
      <c r="I181" s="78"/>
      <c r="N181" s="78"/>
      <c r="O181" s="78"/>
    </row>
    <row r="182" spans="3:15" x14ac:dyDescent="0.3">
      <c r="C182" s="78"/>
      <c r="D182" s="78"/>
      <c r="E182" s="78"/>
      <c r="F182" s="78"/>
      <c r="G182" s="78"/>
      <c r="H182" s="78"/>
      <c r="I182" s="78"/>
      <c r="N182" s="78"/>
      <c r="O182" s="78"/>
    </row>
    <row r="183" spans="3:15" x14ac:dyDescent="0.3">
      <c r="C183" s="78"/>
      <c r="D183" s="78"/>
      <c r="E183" s="78"/>
      <c r="F183" s="78"/>
      <c r="G183" s="78"/>
      <c r="H183" s="78"/>
      <c r="I183" s="78"/>
      <c r="N183" s="78"/>
      <c r="O183" s="78"/>
    </row>
    <row r="184" spans="3:15" x14ac:dyDescent="0.3">
      <c r="C184" s="78"/>
      <c r="D184" s="78"/>
      <c r="E184" s="78"/>
      <c r="F184" s="78"/>
      <c r="G184" s="78"/>
      <c r="H184" s="78"/>
      <c r="I184" s="78"/>
      <c r="N184" s="78"/>
      <c r="O184" s="78"/>
    </row>
    <row r="185" spans="3:15" x14ac:dyDescent="0.3">
      <c r="C185" s="78"/>
      <c r="D185" s="78"/>
      <c r="E185" s="78"/>
      <c r="F185" s="78"/>
      <c r="G185" s="78"/>
      <c r="H185" s="78"/>
      <c r="I185" s="78"/>
      <c r="N185" s="78"/>
      <c r="O185" s="78"/>
    </row>
    <row r="186" spans="3:15" x14ac:dyDescent="0.3">
      <c r="C186" s="78"/>
      <c r="D186" s="78"/>
      <c r="E186" s="78"/>
      <c r="F186" s="78"/>
      <c r="G186" s="78"/>
      <c r="H186" s="78"/>
      <c r="I186" s="78"/>
      <c r="N186" s="78"/>
      <c r="O186" s="78"/>
    </row>
    <row r="187" spans="3:15" x14ac:dyDescent="0.3">
      <c r="C187" s="78"/>
      <c r="D187" s="78"/>
      <c r="E187" s="78"/>
      <c r="F187" s="78"/>
      <c r="G187" s="78"/>
      <c r="H187" s="78"/>
      <c r="I187" s="78"/>
      <c r="N187" s="78"/>
      <c r="O187" s="78"/>
    </row>
    <row r="188" spans="3:15" x14ac:dyDescent="0.3">
      <c r="C188" s="78"/>
      <c r="D188" s="78"/>
      <c r="E188" s="78"/>
      <c r="F188" s="78"/>
      <c r="G188" s="78"/>
      <c r="H188" s="78"/>
      <c r="I188" s="78"/>
      <c r="N188" s="78"/>
      <c r="O188" s="78"/>
    </row>
    <row r="189" spans="3:15" x14ac:dyDescent="0.3">
      <c r="C189" s="78"/>
      <c r="D189" s="78"/>
      <c r="E189" s="78"/>
      <c r="F189" s="78"/>
      <c r="G189" s="78"/>
      <c r="H189" s="78"/>
      <c r="I189" s="78"/>
      <c r="N189" s="78"/>
      <c r="O189" s="78"/>
    </row>
    <row r="190" spans="3:15" x14ac:dyDescent="0.3">
      <c r="C190" s="78"/>
      <c r="D190" s="78"/>
      <c r="E190" s="78"/>
      <c r="F190" s="78"/>
      <c r="G190" s="78"/>
      <c r="H190" s="78"/>
      <c r="I190" s="78"/>
      <c r="N190" s="78"/>
      <c r="O190" s="78"/>
    </row>
    <row r="191" spans="3:15" x14ac:dyDescent="0.3">
      <c r="C191" s="78"/>
      <c r="D191" s="78"/>
      <c r="E191" s="78"/>
      <c r="F191" s="78"/>
      <c r="G191" s="78"/>
      <c r="H191" s="78"/>
      <c r="I191" s="78"/>
      <c r="N191" s="78"/>
      <c r="O191" s="78"/>
    </row>
    <row r="192" spans="3:15" x14ac:dyDescent="0.3">
      <c r="C192" s="78"/>
      <c r="D192" s="78"/>
      <c r="E192" s="78"/>
      <c r="F192" s="78"/>
      <c r="G192" s="78"/>
      <c r="H192" s="78"/>
      <c r="I192" s="78"/>
      <c r="N192" s="78"/>
      <c r="O192" s="78"/>
    </row>
    <row r="193" spans="3:15" x14ac:dyDescent="0.3">
      <c r="C193" s="78"/>
      <c r="D193" s="78"/>
      <c r="E193" s="78"/>
      <c r="F193" s="78"/>
      <c r="G193" s="78"/>
      <c r="H193" s="78"/>
      <c r="I193" s="78"/>
      <c r="N193" s="78"/>
      <c r="O193" s="78"/>
    </row>
    <row r="194" spans="3:15" x14ac:dyDescent="0.3">
      <c r="C194" s="78"/>
      <c r="D194" s="78"/>
      <c r="E194" s="78"/>
      <c r="F194" s="78"/>
      <c r="G194" s="78"/>
      <c r="H194" s="78"/>
      <c r="I194" s="78"/>
      <c r="N194" s="78"/>
      <c r="O194" s="78"/>
    </row>
    <row r="195" spans="3:15" x14ac:dyDescent="0.3">
      <c r="C195" s="78"/>
      <c r="D195" s="78"/>
      <c r="E195" s="78"/>
      <c r="F195" s="78"/>
      <c r="G195" s="78"/>
      <c r="H195" s="78"/>
      <c r="I195" s="78"/>
      <c r="N195" s="78"/>
      <c r="O195" s="78"/>
    </row>
    <row r="196" spans="3:15" x14ac:dyDescent="0.3">
      <c r="C196" s="78"/>
      <c r="D196" s="78"/>
      <c r="E196" s="78"/>
      <c r="F196" s="78"/>
      <c r="G196" s="78"/>
      <c r="H196" s="78"/>
      <c r="I196" s="78"/>
      <c r="N196" s="78"/>
      <c r="O196" s="78"/>
    </row>
    <row r="197" spans="3:15" x14ac:dyDescent="0.3">
      <c r="C197" s="78"/>
      <c r="D197" s="78"/>
      <c r="E197" s="78"/>
      <c r="F197" s="78"/>
      <c r="G197" s="78"/>
      <c r="H197" s="78"/>
      <c r="I197" s="78"/>
      <c r="N197" s="78"/>
      <c r="O197" s="78"/>
    </row>
    <row r="198" spans="3:15" x14ac:dyDescent="0.3">
      <c r="C198" s="78"/>
      <c r="D198" s="78"/>
      <c r="E198" s="78"/>
      <c r="F198" s="78"/>
      <c r="G198" s="78"/>
      <c r="H198" s="78"/>
      <c r="I198" s="78"/>
      <c r="N198" s="78"/>
      <c r="O198" s="78"/>
    </row>
    <row r="199" spans="3:15" x14ac:dyDescent="0.3">
      <c r="C199" s="78"/>
      <c r="D199" s="78"/>
      <c r="E199" s="78"/>
      <c r="F199" s="78"/>
      <c r="G199" s="78"/>
      <c r="H199" s="78"/>
      <c r="I199" s="78"/>
      <c r="N199" s="78"/>
      <c r="O199" s="78"/>
    </row>
    <row r="200" spans="3:15" x14ac:dyDescent="0.3">
      <c r="C200" s="78"/>
      <c r="D200" s="78"/>
      <c r="E200" s="78"/>
      <c r="F200" s="78"/>
      <c r="G200" s="78"/>
      <c r="H200" s="78"/>
      <c r="I200" s="78"/>
      <c r="N200" s="78"/>
      <c r="O200" s="78"/>
    </row>
    <row r="201" spans="3:15" x14ac:dyDescent="0.3">
      <c r="C201" s="78"/>
      <c r="D201" s="78"/>
      <c r="E201" s="78"/>
      <c r="F201" s="78"/>
      <c r="G201" s="78"/>
      <c r="H201" s="78"/>
      <c r="I201" s="78"/>
      <c r="N201" s="78"/>
      <c r="O201" s="78"/>
    </row>
    <row r="202" spans="3:15" x14ac:dyDescent="0.3">
      <c r="C202" s="78"/>
      <c r="D202" s="78"/>
      <c r="E202" s="78"/>
      <c r="F202" s="78"/>
      <c r="G202" s="78"/>
      <c r="H202" s="78"/>
      <c r="I202" s="78"/>
      <c r="N202" s="78"/>
      <c r="O202" s="78"/>
    </row>
    <row r="203" spans="3:15" x14ac:dyDescent="0.3">
      <c r="C203" s="78"/>
      <c r="D203" s="78"/>
      <c r="E203" s="78"/>
      <c r="F203" s="78"/>
      <c r="G203" s="78"/>
      <c r="H203" s="78"/>
      <c r="I203" s="78"/>
      <c r="N203" s="78"/>
      <c r="O203" s="78"/>
    </row>
    <row r="204" spans="3:15" x14ac:dyDescent="0.3">
      <c r="C204" s="78"/>
      <c r="D204" s="78"/>
      <c r="E204" s="78"/>
      <c r="F204" s="78"/>
      <c r="G204" s="78"/>
      <c r="H204" s="78"/>
      <c r="I204" s="78"/>
      <c r="N204" s="78"/>
      <c r="O204" s="78"/>
    </row>
    <row r="205" spans="3:15" x14ac:dyDescent="0.3">
      <c r="C205" s="78"/>
      <c r="D205" s="78"/>
      <c r="E205" s="78"/>
      <c r="F205" s="78"/>
      <c r="G205" s="78"/>
      <c r="H205" s="78"/>
      <c r="I205" s="78"/>
      <c r="N205" s="78"/>
      <c r="O205" s="78"/>
    </row>
    <row r="206" spans="3:15" x14ac:dyDescent="0.3">
      <c r="C206" s="78"/>
      <c r="D206" s="78"/>
      <c r="E206" s="78"/>
      <c r="F206" s="78"/>
      <c r="G206" s="78"/>
      <c r="H206" s="78"/>
      <c r="I206" s="78"/>
      <c r="N206" s="78"/>
      <c r="O206" s="78"/>
    </row>
    <row r="207" spans="3:15" x14ac:dyDescent="0.3">
      <c r="C207" s="78"/>
      <c r="D207" s="78"/>
      <c r="E207" s="78"/>
      <c r="F207" s="78"/>
      <c r="G207" s="78"/>
      <c r="H207" s="78"/>
      <c r="I207" s="78"/>
      <c r="N207" s="78"/>
      <c r="O207" s="78"/>
    </row>
    <row r="208" spans="3:15" x14ac:dyDescent="0.3">
      <c r="C208" s="78"/>
      <c r="D208" s="78"/>
      <c r="E208" s="78"/>
      <c r="F208" s="78"/>
      <c r="G208" s="78"/>
      <c r="H208" s="78"/>
      <c r="I208" s="78"/>
      <c r="N208" s="78"/>
      <c r="O208" s="78"/>
    </row>
    <row r="209" spans="3:15" x14ac:dyDescent="0.3">
      <c r="C209" s="78"/>
      <c r="D209" s="78"/>
      <c r="E209" s="78"/>
      <c r="F209" s="78"/>
      <c r="G209" s="78"/>
      <c r="H209" s="78"/>
      <c r="I209" s="78"/>
      <c r="N209" s="78"/>
      <c r="O209" s="78"/>
    </row>
    <row r="210" spans="3:15" x14ac:dyDescent="0.3">
      <c r="C210" s="78"/>
      <c r="D210" s="78"/>
      <c r="E210" s="78"/>
      <c r="F210" s="78"/>
      <c r="G210" s="78"/>
      <c r="H210" s="78"/>
      <c r="I210" s="78"/>
      <c r="N210" s="78"/>
      <c r="O210" s="78"/>
    </row>
    <row r="211" spans="3:15" x14ac:dyDescent="0.3">
      <c r="C211" s="78"/>
      <c r="D211" s="78"/>
      <c r="E211" s="78"/>
      <c r="F211" s="78"/>
      <c r="G211" s="78"/>
      <c r="H211" s="78"/>
      <c r="I211" s="78"/>
      <c r="N211" s="78"/>
      <c r="O211" s="78"/>
    </row>
    <row r="212" spans="3:15" x14ac:dyDescent="0.3">
      <c r="C212" s="78"/>
      <c r="D212" s="78"/>
      <c r="E212" s="78"/>
      <c r="F212" s="78"/>
      <c r="G212" s="78"/>
      <c r="H212" s="78"/>
      <c r="I212" s="78"/>
      <c r="N212" s="78"/>
      <c r="O212" s="78"/>
    </row>
    <row r="213" spans="3:15" x14ac:dyDescent="0.3">
      <c r="C213" s="78"/>
      <c r="D213" s="78"/>
      <c r="E213" s="78"/>
      <c r="F213" s="78"/>
      <c r="G213" s="78"/>
      <c r="H213" s="78"/>
      <c r="I213" s="78"/>
      <c r="N213" s="78"/>
      <c r="O213" s="78"/>
    </row>
    <row r="214" spans="3:15" x14ac:dyDescent="0.3">
      <c r="C214" s="78"/>
      <c r="D214" s="78"/>
      <c r="E214" s="78"/>
      <c r="F214" s="78"/>
      <c r="G214" s="78"/>
      <c r="H214" s="78"/>
      <c r="I214" s="78"/>
      <c r="N214" s="78"/>
      <c r="O214" s="78"/>
    </row>
    <row r="215" spans="3:15" x14ac:dyDescent="0.3">
      <c r="C215" s="78"/>
      <c r="D215" s="78"/>
      <c r="E215" s="78"/>
      <c r="F215" s="78"/>
      <c r="G215" s="78"/>
      <c r="H215" s="78"/>
      <c r="I215" s="78"/>
      <c r="N215" s="78"/>
      <c r="O215" s="78"/>
    </row>
    <row r="216" spans="3:15" x14ac:dyDescent="0.3">
      <c r="C216" s="78"/>
      <c r="D216" s="78"/>
      <c r="E216" s="78"/>
      <c r="F216" s="78"/>
      <c r="G216" s="78"/>
      <c r="H216" s="78"/>
      <c r="I216" s="78"/>
      <c r="N216" s="78"/>
      <c r="O216" s="78"/>
    </row>
    <row r="217" spans="3:15" x14ac:dyDescent="0.3">
      <c r="C217" s="78"/>
      <c r="D217" s="78"/>
      <c r="E217" s="78"/>
      <c r="F217" s="78"/>
      <c r="G217" s="78"/>
      <c r="H217" s="78"/>
      <c r="I217" s="78"/>
      <c r="N217" s="78"/>
      <c r="O217" s="78"/>
    </row>
    <row r="218" spans="3:15" x14ac:dyDescent="0.3">
      <c r="C218" s="78"/>
      <c r="D218" s="78"/>
      <c r="E218" s="78"/>
      <c r="F218" s="78"/>
      <c r="G218" s="78"/>
      <c r="H218" s="78"/>
      <c r="I218" s="78"/>
      <c r="N218" s="78"/>
      <c r="O218" s="78"/>
    </row>
    <row r="219" spans="3:15" x14ac:dyDescent="0.3">
      <c r="C219" s="78"/>
      <c r="D219" s="78"/>
      <c r="E219" s="78"/>
      <c r="F219" s="78"/>
      <c r="G219" s="78"/>
      <c r="H219" s="78"/>
      <c r="I219" s="78"/>
      <c r="N219" s="78"/>
      <c r="O219" s="78"/>
    </row>
    <row r="220" spans="3:15" x14ac:dyDescent="0.3">
      <c r="C220" s="78"/>
      <c r="D220" s="78"/>
      <c r="E220" s="78"/>
      <c r="F220" s="78"/>
      <c r="G220" s="78"/>
      <c r="H220" s="78"/>
      <c r="I220" s="78"/>
      <c r="N220" s="78"/>
      <c r="O220" s="78"/>
    </row>
    <row r="221" spans="3:15" x14ac:dyDescent="0.3">
      <c r="C221" s="78"/>
      <c r="D221" s="78"/>
      <c r="E221" s="78"/>
      <c r="F221" s="78"/>
      <c r="G221" s="78"/>
      <c r="H221" s="78"/>
      <c r="I221" s="78"/>
      <c r="N221" s="78"/>
      <c r="O221" s="78"/>
    </row>
    <row r="222" spans="3:15" x14ac:dyDescent="0.3">
      <c r="C222" s="78"/>
      <c r="D222" s="78"/>
      <c r="E222" s="78"/>
      <c r="F222" s="78"/>
      <c r="G222" s="78"/>
      <c r="H222" s="78"/>
      <c r="I222" s="78"/>
      <c r="N222" s="78"/>
      <c r="O222" s="78"/>
    </row>
    <row r="223" spans="3:15" x14ac:dyDescent="0.3">
      <c r="C223" s="78"/>
      <c r="D223" s="78"/>
      <c r="E223" s="78"/>
      <c r="F223" s="78"/>
      <c r="G223" s="78"/>
      <c r="H223" s="78"/>
      <c r="I223" s="78"/>
      <c r="N223" s="78"/>
      <c r="O223" s="78"/>
    </row>
    <row r="224" spans="3:15" x14ac:dyDescent="0.3">
      <c r="C224" s="78"/>
      <c r="D224" s="78"/>
      <c r="E224" s="78"/>
      <c r="F224" s="78"/>
      <c r="G224" s="78"/>
      <c r="H224" s="78"/>
      <c r="I224" s="78"/>
      <c r="N224" s="78"/>
      <c r="O224" s="78"/>
    </row>
    <row r="225" spans="3:15" x14ac:dyDescent="0.3">
      <c r="C225" s="78"/>
      <c r="D225" s="78"/>
      <c r="E225" s="78"/>
      <c r="F225" s="78"/>
      <c r="G225" s="78"/>
      <c r="H225" s="78"/>
      <c r="I225" s="78"/>
      <c r="N225" s="78"/>
      <c r="O225" s="78"/>
    </row>
    <row r="226" spans="3:15" x14ac:dyDescent="0.3">
      <c r="C226" s="78"/>
      <c r="D226" s="78"/>
      <c r="E226" s="78"/>
      <c r="F226" s="78"/>
      <c r="G226" s="78"/>
      <c r="H226" s="78"/>
      <c r="I226" s="78"/>
      <c r="N226" s="78"/>
      <c r="O226" s="78"/>
    </row>
    <row r="227" spans="3:15" x14ac:dyDescent="0.3">
      <c r="C227" s="78"/>
      <c r="D227" s="78"/>
      <c r="E227" s="78"/>
      <c r="F227" s="78"/>
      <c r="G227" s="78"/>
      <c r="H227" s="78"/>
      <c r="I227" s="78"/>
      <c r="N227" s="78"/>
      <c r="O227" s="78"/>
    </row>
    <row r="228" spans="3:15" x14ac:dyDescent="0.3">
      <c r="C228" s="78"/>
      <c r="D228" s="78"/>
      <c r="E228" s="78"/>
      <c r="F228" s="78"/>
      <c r="G228" s="78"/>
      <c r="H228" s="78"/>
      <c r="I228" s="78"/>
      <c r="N228" s="78"/>
      <c r="O228" s="78"/>
    </row>
    <row r="229" spans="3:15" x14ac:dyDescent="0.3">
      <c r="C229" s="78"/>
      <c r="D229" s="78"/>
      <c r="E229" s="78"/>
      <c r="F229" s="78"/>
      <c r="G229" s="78"/>
      <c r="H229" s="78"/>
      <c r="I229" s="78"/>
      <c r="N229" s="78"/>
      <c r="O229" s="78"/>
    </row>
    <row r="230" spans="3:15" x14ac:dyDescent="0.3">
      <c r="C230" s="78"/>
      <c r="D230" s="78"/>
      <c r="E230" s="78"/>
      <c r="F230" s="78"/>
      <c r="G230" s="78"/>
      <c r="H230" s="78"/>
      <c r="I230" s="78"/>
      <c r="N230" s="78"/>
      <c r="O230" s="78"/>
    </row>
    <row r="231" spans="3:15" x14ac:dyDescent="0.3">
      <c r="C231" s="78"/>
      <c r="D231" s="78"/>
      <c r="E231" s="78"/>
      <c r="F231" s="78"/>
      <c r="G231" s="78"/>
      <c r="H231" s="78"/>
      <c r="I231" s="78"/>
      <c r="N231" s="78"/>
      <c r="O231" s="78"/>
    </row>
    <row r="232" spans="3:15" x14ac:dyDescent="0.3">
      <c r="C232" s="78"/>
      <c r="D232" s="78"/>
      <c r="E232" s="78"/>
      <c r="F232" s="78"/>
      <c r="G232" s="78"/>
      <c r="H232" s="78"/>
      <c r="I232" s="78"/>
      <c r="N232" s="78"/>
      <c r="O232" s="78"/>
    </row>
    <row r="233" spans="3:15" x14ac:dyDescent="0.3">
      <c r="C233" s="78"/>
      <c r="D233" s="78"/>
      <c r="E233" s="78"/>
      <c r="F233" s="78"/>
      <c r="G233" s="78"/>
      <c r="H233" s="78"/>
      <c r="I233" s="78"/>
      <c r="N233" s="78"/>
      <c r="O233" s="78"/>
    </row>
    <row r="234" spans="3:15" x14ac:dyDescent="0.3">
      <c r="C234" s="78"/>
      <c r="D234" s="78"/>
      <c r="E234" s="78"/>
      <c r="F234" s="78"/>
      <c r="G234" s="78"/>
      <c r="H234" s="78"/>
      <c r="I234" s="78"/>
      <c r="N234" s="78"/>
      <c r="O234" s="78"/>
    </row>
    <row r="235" spans="3:15" x14ac:dyDescent="0.3">
      <c r="C235" s="78"/>
      <c r="D235" s="78"/>
      <c r="E235" s="78"/>
      <c r="F235" s="78"/>
      <c r="G235" s="78"/>
      <c r="H235" s="78"/>
      <c r="I235" s="78"/>
      <c r="N235" s="78"/>
      <c r="O235" s="78"/>
    </row>
    <row r="236" spans="3:15" x14ac:dyDescent="0.3">
      <c r="C236" s="78"/>
      <c r="D236" s="78"/>
      <c r="E236" s="78"/>
      <c r="F236" s="78"/>
      <c r="G236" s="78"/>
      <c r="H236" s="78"/>
      <c r="I236" s="78"/>
      <c r="N236" s="78"/>
      <c r="O236" s="78"/>
    </row>
    <row r="237" spans="3:15" x14ac:dyDescent="0.3">
      <c r="C237" s="78"/>
      <c r="D237" s="78"/>
      <c r="E237" s="78"/>
      <c r="F237" s="78"/>
      <c r="G237" s="78"/>
      <c r="H237" s="78"/>
      <c r="I237" s="78"/>
      <c r="N237" s="78"/>
      <c r="O237" s="78"/>
    </row>
    <row r="238" spans="3:15" x14ac:dyDescent="0.3">
      <c r="C238" s="78"/>
      <c r="D238" s="78"/>
      <c r="E238" s="78"/>
      <c r="F238" s="78"/>
      <c r="G238" s="78"/>
      <c r="H238" s="78"/>
      <c r="I238" s="78"/>
      <c r="N238" s="78"/>
      <c r="O238" s="78"/>
    </row>
    <row r="239" spans="3:15" x14ac:dyDescent="0.3">
      <c r="C239" s="78"/>
      <c r="D239" s="78"/>
      <c r="E239" s="78"/>
      <c r="F239" s="78"/>
      <c r="G239" s="78"/>
      <c r="H239" s="78"/>
      <c r="I239" s="78"/>
      <c r="N239" s="78"/>
      <c r="O239" s="78"/>
    </row>
    <row r="240" spans="3:15" x14ac:dyDescent="0.3">
      <c r="C240" s="78"/>
      <c r="D240" s="78"/>
      <c r="E240" s="78"/>
      <c r="F240" s="78"/>
      <c r="G240" s="78"/>
      <c r="H240" s="78"/>
      <c r="I240" s="78"/>
      <c r="N240" s="78"/>
      <c r="O240" s="78"/>
    </row>
    <row r="241" spans="3:15" x14ac:dyDescent="0.3">
      <c r="C241" s="78"/>
      <c r="D241" s="78"/>
      <c r="E241" s="78"/>
      <c r="F241" s="78"/>
      <c r="G241" s="78"/>
      <c r="H241" s="78"/>
      <c r="I241" s="78"/>
      <c r="N241" s="78"/>
      <c r="O241" s="78"/>
    </row>
    <row r="242" spans="3:15" x14ac:dyDescent="0.3">
      <c r="C242" s="78"/>
      <c r="D242" s="78"/>
      <c r="E242" s="78"/>
      <c r="F242" s="78"/>
      <c r="G242" s="78"/>
      <c r="H242" s="78"/>
      <c r="I242" s="78"/>
      <c r="N242" s="78"/>
      <c r="O242" s="78"/>
    </row>
    <row r="243" spans="3:15" x14ac:dyDescent="0.3">
      <c r="C243" s="78"/>
      <c r="D243" s="78"/>
      <c r="E243" s="78"/>
      <c r="F243" s="78"/>
      <c r="G243" s="78"/>
      <c r="H243" s="78"/>
      <c r="I243" s="78"/>
      <c r="N243" s="78"/>
      <c r="O243" s="78"/>
    </row>
    <row r="244" spans="3:15" x14ac:dyDescent="0.3">
      <c r="C244" s="78"/>
      <c r="D244" s="78"/>
      <c r="E244" s="78"/>
      <c r="F244" s="78"/>
      <c r="G244" s="78"/>
      <c r="H244" s="78"/>
      <c r="I244" s="78"/>
      <c r="N244" s="78"/>
      <c r="O244" s="78"/>
    </row>
    <row r="245" spans="3:15" x14ac:dyDescent="0.3">
      <c r="C245" s="78"/>
      <c r="D245" s="78"/>
      <c r="E245" s="78"/>
      <c r="F245" s="78"/>
      <c r="G245" s="78"/>
      <c r="H245" s="78"/>
      <c r="I245" s="78"/>
      <c r="N245" s="78"/>
      <c r="O245" s="78"/>
    </row>
    <row r="246" spans="3:15" x14ac:dyDescent="0.3">
      <c r="C246" s="78"/>
      <c r="D246" s="78"/>
      <c r="E246" s="78"/>
      <c r="F246" s="78"/>
      <c r="G246" s="78"/>
      <c r="H246" s="78"/>
      <c r="I246" s="78"/>
      <c r="N246" s="78"/>
      <c r="O246" s="78"/>
    </row>
    <row r="247" spans="3:15" x14ac:dyDescent="0.3">
      <c r="C247" s="78"/>
      <c r="D247" s="78"/>
      <c r="E247" s="78"/>
      <c r="F247" s="78"/>
      <c r="G247" s="78"/>
      <c r="H247" s="78"/>
      <c r="I247" s="78"/>
      <c r="N247" s="78"/>
      <c r="O247" s="78"/>
    </row>
    <row r="248" spans="3:15" x14ac:dyDescent="0.3">
      <c r="C248" s="78"/>
      <c r="D248" s="78"/>
      <c r="E248" s="78"/>
      <c r="F248" s="78"/>
      <c r="G248" s="78"/>
      <c r="H248" s="78"/>
      <c r="I248" s="78"/>
      <c r="N248" s="78"/>
      <c r="O248" s="78"/>
    </row>
    <row r="249" spans="3:15" x14ac:dyDescent="0.3">
      <c r="C249" s="78"/>
      <c r="D249" s="78"/>
      <c r="E249" s="78"/>
      <c r="F249" s="78"/>
      <c r="G249" s="78"/>
      <c r="H249" s="78"/>
      <c r="I249" s="78"/>
      <c r="N249" s="78"/>
      <c r="O249" s="78"/>
    </row>
    <row r="250" spans="3:15" x14ac:dyDescent="0.3">
      <c r="C250" s="78"/>
      <c r="D250" s="78"/>
      <c r="E250" s="78"/>
      <c r="F250" s="78"/>
      <c r="G250" s="78"/>
      <c r="H250" s="78"/>
      <c r="I250" s="78"/>
      <c r="N250" s="78"/>
      <c r="O250" s="78"/>
    </row>
    <row r="251" spans="3:15" x14ac:dyDescent="0.3">
      <c r="C251" s="78"/>
      <c r="D251" s="78"/>
      <c r="E251" s="78"/>
      <c r="F251" s="78"/>
      <c r="G251" s="78"/>
      <c r="H251" s="78"/>
      <c r="I251" s="78"/>
      <c r="N251" s="78"/>
      <c r="O251" s="78"/>
    </row>
    <row r="252" spans="3:15" x14ac:dyDescent="0.3">
      <c r="C252" s="78"/>
      <c r="D252" s="78"/>
      <c r="E252" s="78"/>
      <c r="F252" s="78"/>
      <c r="G252" s="78"/>
      <c r="H252" s="78"/>
      <c r="I252" s="78"/>
      <c r="N252" s="78"/>
      <c r="O252" s="78"/>
    </row>
    <row r="253" spans="3:15" x14ac:dyDescent="0.3">
      <c r="C253" s="78"/>
      <c r="D253" s="78"/>
      <c r="E253" s="78"/>
      <c r="F253" s="78"/>
      <c r="G253" s="78"/>
      <c r="H253" s="78"/>
      <c r="I253" s="78"/>
      <c r="N253" s="78"/>
      <c r="O253" s="78"/>
    </row>
    <row r="254" spans="3:15" x14ac:dyDescent="0.3">
      <c r="C254" s="78"/>
      <c r="D254" s="78"/>
      <c r="E254" s="78"/>
      <c r="F254" s="78"/>
      <c r="G254" s="78"/>
      <c r="H254" s="78"/>
      <c r="I254" s="78"/>
      <c r="N254" s="78"/>
      <c r="O254" s="78"/>
    </row>
    <row r="255" spans="3:15" x14ac:dyDescent="0.3">
      <c r="C255" s="78"/>
      <c r="D255" s="78"/>
      <c r="E255" s="78"/>
      <c r="F255" s="78"/>
      <c r="G255" s="78"/>
      <c r="H255" s="78"/>
      <c r="I255" s="78"/>
      <c r="N255" s="78"/>
      <c r="O255" s="78"/>
    </row>
    <row r="256" spans="3:15" x14ac:dyDescent="0.3">
      <c r="C256" s="78"/>
      <c r="D256" s="78"/>
      <c r="E256" s="78"/>
      <c r="F256" s="78"/>
      <c r="G256" s="78"/>
      <c r="H256" s="78"/>
      <c r="I256" s="78"/>
      <c r="N256" s="78"/>
      <c r="O256" s="78"/>
    </row>
    <row r="257" spans="14:15" x14ac:dyDescent="0.3">
      <c r="N257" s="78"/>
      <c r="O257" s="78"/>
    </row>
  </sheetData>
  <sheetProtection password="C143" sheet="1" objects="1" scenarios="1"/>
  <mergeCells count="21">
    <mergeCell ref="B1:D1"/>
    <mergeCell ref="Q28:S28"/>
    <mergeCell ref="B27:G27"/>
    <mergeCell ref="B28:G28"/>
    <mergeCell ref="Q27:S27"/>
    <mergeCell ref="Q1:S1"/>
    <mergeCell ref="L7:L15"/>
    <mergeCell ref="J16:J25"/>
    <mergeCell ref="K13:K15"/>
    <mergeCell ref="N12:N15"/>
    <mergeCell ref="M12:M15"/>
    <mergeCell ref="K7:K8"/>
    <mergeCell ref="H7:H15"/>
    <mergeCell ref="H16:H25"/>
    <mergeCell ref="I7:I15"/>
    <mergeCell ref="J7:J15"/>
    <mergeCell ref="I16:I25"/>
    <mergeCell ref="K16:K25"/>
    <mergeCell ref="L16:L25"/>
    <mergeCell ref="M16:M25"/>
    <mergeCell ref="N16:N25"/>
  </mergeCells>
  <conditionalFormatting sqref="D7:D12 B7:B25">
    <cfRule type="containsBlanks" dxfId="71" priority="118">
      <formula>LEN(TRIM(B7))=0</formula>
    </cfRule>
  </conditionalFormatting>
  <conditionalFormatting sqref="B7:B25">
    <cfRule type="cellIs" dxfId="70" priority="113" operator="greaterThanOrEqual">
      <formula>1</formula>
    </cfRule>
  </conditionalFormatting>
  <conditionalFormatting sqref="S7:S12">
    <cfRule type="cellIs" dxfId="69" priority="109" operator="equal">
      <formula>"NEVYHOVUJE"</formula>
    </cfRule>
    <cfRule type="cellIs" dxfId="68" priority="110" operator="equal">
      <formula>"VYHOVUJE"</formula>
    </cfRule>
  </conditionalFormatting>
  <conditionalFormatting sqref="G7">
    <cfRule type="notContainsBlanks" dxfId="67" priority="88">
      <formula>LEN(TRIM(G7))&gt;0</formula>
    </cfRule>
    <cfRule type="containsBlanks" dxfId="66" priority="89">
      <formula>LEN(TRIM(G7))=0</formula>
    </cfRule>
  </conditionalFormatting>
  <conditionalFormatting sqref="G7">
    <cfRule type="notContainsBlanks" dxfId="65" priority="87">
      <formula>LEN(TRIM(G7))&gt;0</formula>
    </cfRule>
  </conditionalFormatting>
  <conditionalFormatting sqref="G7">
    <cfRule type="notContainsBlanks" dxfId="64" priority="86">
      <formula>LEN(TRIM(G7))&gt;0</formula>
    </cfRule>
    <cfRule type="containsBlanks" dxfId="63" priority="90">
      <formula>LEN(TRIM(G7))=0</formula>
    </cfRule>
  </conditionalFormatting>
  <conditionalFormatting sqref="G8:G12">
    <cfRule type="notContainsBlanks" dxfId="62" priority="83">
      <formula>LEN(TRIM(G8))&gt;0</formula>
    </cfRule>
    <cfRule type="containsBlanks" dxfId="61" priority="84">
      <formula>LEN(TRIM(G8))=0</formula>
    </cfRule>
  </conditionalFormatting>
  <conditionalFormatting sqref="G8:G12">
    <cfRule type="notContainsBlanks" dxfId="60" priority="82">
      <formula>LEN(TRIM(G8))&gt;0</formula>
    </cfRule>
  </conditionalFormatting>
  <conditionalFormatting sqref="G8:G12">
    <cfRule type="notContainsBlanks" dxfId="59" priority="81">
      <formula>LEN(TRIM(G8))&gt;0</formula>
    </cfRule>
    <cfRule type="containsBlanks" dxfId="58" priority="85">
      <formula>LEN(TRIM(G8))=0</formula>
    </cfRule>
  </conditionalFormatting>
  <conditionalFormatting sqref="Q7:Q10">
    <cfRule type="notContainsBlanks" dxfId="57" priority="79">
      <formula>LEN(TRIM(Q7))&gt;0</formula>
    </cfRule>
    <cfRule type="containsBlanks" dxfId="56" priority="80">
      <formula>LEN(TRIM(Q7))=0</formula>
    </cfRule>
  </conditionalFormatting>
  <conditionalFormatting sqref="Q7:Q10">
    <cfRule type="notContainsBlanks" dxfId="55" priority="78">
      <formula>LEN(TRIM(Q7))&gt;0</formula>
    </cfRule>
  </conditionalFormatting>
  <conditionalFormatting sqref="Q11:Q12">
    <cfRule type="notContainsBlanks" dxfId="54" priority="76">
      <formula>LEN(TRIM(Q11))&gt;0</formula>
    </cfRule>
    <cfRule type="containsBlanks" dxfId="53" priority="77">
      <formula>LEN(TRIM(Q11))=0</formula>
    </cfRule>
  </conditionalFormatting>
  <conditionalFormatting sqref="Q11:Q12">
    <cfRule type="notContainsBlanks" dxfId="52" priority="75">
      <formula>LEN(TRIM(Q11))&gt;0</formula>
    </cfRule>
  </conditionalFormatting>
  <conditionalFormatting sqref="D13">
    <cfRule type="containsBlanks" dxfId="51" priority="52">
      <formula>LEN(TRIM(D13))=0</formula>
    </cfRule>
  </conditionalFormatting>
  <conditionalFormatting sqref="S13">
    <cfRule type="cellIs" dxfId="50" priority="50" operator="equal">
      <formula>"NEVYHOVUJE"</formula>
    </cfRule>
    <cfRule type="cellIs" dxfId="49" priority="51" operator="equal">
      <formula>"VYHOVUJE"</formula>
    </cfRule>
  </conditionalFormatting>
  <conditionalFormatting sqref="G13">
    <cfRule type="notContainsBlanks" dxfId="48" priority="47">
      <formula>LEN(TRIM(G13))&gt;0</formula>
    </cfRule>
    <cfRule type="containsBlanks" dxfId="47" priority="48">
      <formula>LEN(TRIM(G13))=0</formula>
    </cfRule>
  </conditionalFormatting>
  <conditionalFormatting sqref="G13">
    <cfRule type="notContainsBlanks" dxfId="46" priority="46">
      <formula>LEN(TRIM(G13))&gt;0</formula>
    </cfRule>
  </conditionalFormatting>
  <conditionalFormatting sqref="G13">
    <cfRule type="notContainsBlanks" dxfId="45" priority="45">
      <formula>LEN(TRIM(G13))&gt;0</formula>
    </cfRule>
    <cfRule type="containsBlanks" dxfId="44" priority="49">
      <formula>LEN(TRIM(G13))=0</formula>
    </cfRule>
  </conditionalFormatting>
  <conditionalFormatting sqref="Q13:Q25">
    <cfRule type="notContainsBlanks" dxfId="43" priority="43">
      <formula>LEN(TRIM(Q13))&gt;0</formula>
    </cfRule>
    <cfRule type="containsBlanks" dxfId="42" priority="44">
      <formula>LEN(TRIM(Q13))=0</formula>
    </cfRule>
  </conditionalFormatting>
  <conditionalFormatting sqref="Q13:Q25">
    <cfRule type="notContainsBlanks" dxfId="41" priority="42">
      <formula>LEN(TRIM(Q13))&gt;0</formula>
    </cfRule>
  </conditionalFormatting>
  <conditionalFormatting sqref="D14">
    <cfRule type="containsBlanks" dxfId="40" priority="41">
      <formula>LEN(TRIM(D14))=0</formula>
    </cfRule>
  </conditionalFormatting>
  <conditionalFormatting sqref="S14">
    <cfRule type="cellIs" dxfId="39" priority="39" operator="equal">
      <formula>"NEVYHOVUJE"</formula>
    </cfRule>
    <cfRule type="cellIs" dxfId="38" priority="40" operator="equal">
      <formula>"VYHOVUJE"</formula>
    </cfRule>
  </conditionalFormatting>
  <conditionalFormatting sqref="G14">
    <cfRule type="notContainsBlanks" dxfId="37" priority="36">
      <formula>LEN(TRIM(G14))&gt;0</formula>
    </cfRule>
    <cfRule type="containsBlanks" dxfId="36" priority="37">
      <formula>LEN(TRIM(G14))=0</formula>
    </cfRule>
  </conditionalFormatting>
  <conditionalFormatting sqref="G14">
    <cfRule type="notContainsBlanks" dxfId="35" priority="35">
      <formula>LEN(TRIM(G14))&gt;0</formula>
    </cfRule>
  </conditionalFormatting>
  <conditionalFormatting sqref="G14">
    <cfRule type="notContainsBlanks" dxfId="34" priority="34">
      <formula>LEN(TRIM(G14))&gt;0</formula>
    </cfRule>
    <cfRule type="containsBlanks" dxfId="33" priority="38">
      <formula>LEN(TRIM(G14))=0</formula>
    </cfRule>
  </conditionalFormatting>
  <conditionalFormatting sqref="D15">
    <cfRule type="containsBlanks" dxfId="29" priority="30">
      <formula>LEN(TRIM(D15))=0</formula>
    </cfRule>
  </conditionalFormatting>
  <conditionalFormatting sqref="S15">
    <cfRule type="cellIs" dxfId="28" priority="28" operator="equal">
      <formula>"NEVYHOVUJE"</formula>
    </cfRule>
    <cfRule type="cellIs" dxfId="27" priority="29" operator="equal">
      <formula>"VYHOVUJE"</formula>
    </cfRule>
  </conditionalFormatting>
  <conditionalFormatting sqref="G15">
    <cfRule type="notContainsBlanks" dxfId="26" priority="25">
      <formula>LEN(TRIM(G15))&gt;0</formula>
    </cfRule>
    <cfRule type="containsBlanks" dxfId="25" priority="26">
      <formula>LEN(TRIM(G15))=0</formula>
    </cfRule>
  </conditionalFormatting>
  <conditionalFormatting sqref="G15">
    <cfRule type="notContainsBlanks" dxfId="24" priority="24">
      <formula>LEN(TRIM(G15))&gt;0</formula>
    </cfRule>
  </conditionalFormatting>
  <conditionalFormatting sqref="G15">
    <cfRule type="notContainsBlanks" dxfId="23" priority="23">
      <formula>LEN(TRIM(G15))&gt;0</formula>
    </cfRule>
    <cfRule type="containsBlanks" dxfId="22" priority="27">
      <formula>LEN(TRIM(G15))=0</formula>
    </cfRule>
  </conditionalFormatting>
  <conditionalFormatting sqref="D16:D25">
    <cfRule type="containsBlanks" dxfId="18" priority="19">
      <formula>LEN(TRIM(D16))=0</formula>
    </cfRule>
  </conditionalFormatting>
  <conditionalFormatting sqref="S16:S25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G16">
    <cfRule type="notContainsBlanks" dxfId="15" priority="14">
      <formula>LEN(TRIM(G16))&gt;0</formula>
    </cfRule>
    <cfRule type="containsBlanks" dxfId="14" priority="15">
      <formula>LEN(TRIM(G16))=0</formula>
    </cfRule>
  </conditionalFormatting>
  <conditionalFormatting sqref="G16">
    <cfRule type="notContainsBlanks" dxfId="13" priority="13">
      <formula>LEN(TRIM(G16))&gt;0</formula>
    </cfRule>
  </conditionalFormatting>
  <conditionalFormatting sqref="G16">
    <cfRule type="notContainsBlanks" dxfId="12" priority="12">
      <formula>LEN(TRIM(G16))&gt;0</formula>
    </cfRule>
    <cfRule type="containsBlanks" dxfId="11" priority="16">
      <formula>LEN(TRIM(G16))=0</formula>
    </cfRule>
  </conditionalFormatting>
  <conditionalFormatting sqref="G17:G25">
    <cfRule type="notContainsBlanks" dxfId="10" priority="9">
      <formula>LEN(TRIM(G17))&gt;0</formula>
    </cfRule>
    <cfRule type="containsBlanks" dxfId="9" priority="10">
      <formula>LEN(TRIM(G17))=0</formula>
    </cfRule>
  </conditionalFormatting>
  <conditionalFormatting sqref="G17:G25">
    <cfRule type="notContainsBlanks" dxfId="8" priority="8">
      <formula>LEN(TRIM(G17))&gt;0</formula>
    </cfRule>
  </conditionalFormatting>
  <conditionalFormatting sqref="G17:G25">
    <cfRule type="notContainsBlanks" dxfId="7" priority="7">
      <formula>LEN(TRIM(G17))&gt;0</formula>
    </cfRule>
    <cfRule type="containsBlanks" dxfId="6" priority="11">
      <formula>LEN(TRIM(G17))=0</formula>
    </cfRule>
  </conditionalFormatting>
  <dataValidations count="2">
    <dataValidation type="list" showInputMessage="1" showErrorMessage="1" sqref="I7 I16">
      <formula1>"ANO,NE"</formula1>
    </dataValidation>
    <dataValidation type="list" showInputMessage="1" showErrorMessage="1" sqref="E7:E25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15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2020-03-11T10:30:16Z</cp:lastPrinted>
  <dcterms:created xsi:type="dcterms:W3CDTF">2014-03-05T12:43:32Z</dcterms:created>
  <dcterms:modified xsi:type="dcterms:W3CDTF">2020-03-11T12:06:13Z</dcterms:modified>
</cp:coreProperties>
</file>