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3480" yWindow="1770" windowWidth="14400" windowHeight="3375" tabRatio="939"/>
  </bookViews>
  <sheets>
    <sheet name="ČPHP" sheetId="22" r:id="rId1"/>
  </sheets>
  <definedNames>
    <definedName name="_xlnm.Print_Titles" localSheetId="0">ČPHP!$6:$6</definedName>
    <definedName name="_xlnm.Print_Area" localSheetId="0">ČPHP!$B$1:$N$121</definedName>
  </definedNames>
  <calcPr calcId="145621"/>
</workbook>
</file>

<file path=xl/calcChain.xml><?xml version="1.0" encoding="utf-8"?>
<calcChain xmlns="http://schemas.openxmlformats.org/spreadsheetml/2006/main">
  <c r="J48" i="22" l="1"/>
  <c r="K48" i="22"/>
  <c r="J49" i="22"/>
  <c r="K49" i="22"/>
  <c r="J50" i="22"/>
  <c r="K50" i="22"/>
  <c r="J51" i="22"/>
  <c r="K51" i="22"/>
  <c r="J52" i="22"/>
  <c r="K52" i="22"/>
  <c r="J53" i="22"/>
  <c r="K53" i="22"/>
  <c r="J54" i="22"/>
  <c r="K54" i="22"/>
  <c r="J55" i="22"/>
  <c r="K55" i="22"/>
  <c r="J56" i="22"/>
  <c r="K56" i="22"/>
  <c r="J57" i="22"/>
  <c r="K57" i="22"/>
  <c r="J58" i="22"/>
  <c r="K58" i="22"/>
  <c r="J59" i="22"/>
  <c r="K59" i="22"/>
  <c r="J60" i="22"/>
  <c r="K60" i="22"/>
  <c r="J61" i="22"/>
  <c r="K61" i="22"/>
  <c r="J62" i="22"/>
  <c r="K62" i="22"/>
  <c r="J63" i="22"/>
  <c r="K63" i="22"/>
  <c r="J64" i="22"/>
  <c r="K64" i="22"/>
  <c r="J65" i="22"/>
  <c r="K65" i="22"/>
  <c r="J66" i="22"/>
  <c r="K66" i="22"/>
  <c r="J67" i="22"/>
  <c r="K67" i="22"/>
  <c r="J68" i="22"/>
  <c r="K68" i="22"/>
  <c r="J69" i="22"/>
  <c r="K69" i="22"/>
  <c r="J70" i="22"/>
  <c r="K70" i="22"/>
  <c r="J71" i="22"/>
  <c r="K71" i="22"/>
  <c r="J72" i="22"/>
  <c r="K72" i="22"/>
  <c r="J73" i="22"/>
  <c r="K73" i="22"/>
  <c r="J74" i="22"/>
  <c r="K74" i="22"/>
  <c r="J75" i="22"/>
  <c r="K75" i="22"/>
  <c r="J76" i="22"/>
  <c r="K76" i="22"/>
  <c r="J77" i="22"/>
  <c r="K77" i="22"/>
  <c r="J78" i="22"/>
  <c r="K78" i="22"/>
  <c r="J79" i="22"/>
  <c r="K79" i="22"/>
  <c r="J80" i="22"/>
  <c r="K80" i="22"/>
  <c r="J81" i="22"/>
  <c r="K81" i="22"/>
  <c r="J82" i="22"/>
  <c r="K82" i="22"/>
  <c r="J83" i="22"/>
  <c r="K83" i="22"/>
  <c r="J84" i="22"/>
  <c r="K84" i="22"/>
  <c r="J85" i="22"/>
  <c r="K85" i="22"/>
  <c r="J86" i="22"/>
  <c r="K86" i="22"/>
  <c r="J87" i="22"/>
  <c r="K87" i="22"/>
  <c r="J88" i="22"/>
  <c r="K88" i="22"/>
  <c r="J89" i="22"/>
  <c r="K89" i="22"/>
  <c r="J90" i="22"/>
  <c r="K90" i="22"/>
  <c r="J91" i="22"/>
  <c r="K91" i="22"/>
  <c r="J92" i="22"/>
  <c r="K92" i="22"/>
  <c r="J93" i="22"/>
  <c r="K93" i="22"/>
  <c r="J94" i="22"/>
  <c r="K94" i="22"/>
  <c r="J95" i="22"/>
  <c r="K95" i="22"/>
  <c r="J96" i="22"/>
  <c r="K96" i="22"/>
  <c r="J97" i="22"/>
  <c r="K97" i="22"/>
  <c r="J98" i="22"/>
  <c r="K98" i="22"/>
  <c r="J99" i="22"/>
  <c r="K99" i="22"/>
  <c r="J100" i="22"/>
  <c r="K100" i="22"/>
  <c r="J101" i="22"/>
  <c r="K101" i="22"/>
  <c r="J102" i="22"/>
  <c r="K102" i="22"/>
  <c r="J103" i="22"/>
  <c r="K103" i="22"/>
  <c r="J104" i="22"/>
  <c r="K104" i="22"/>
  <c r="J105" i="22"/>
  <c r="K105" i="22"/>
  <c r="J106" i="22"/>
  <c r="K106" i="22"/>
  <c r="J107" i="22"/>
  <c r="K107" i="22"/>
  <c r="J108" i="22"/>
  <c r="K108" i="22"/>
  <c r="J109" i="22"/>
  <c r="K109" i="22"/>
  <c r="J110" i="22"/>
  <c r="K110" i="22"/>
  <c r="J111" i="22"/>
  <c r="K111" i="22"/>
  <c r="J112" i="22"/>
  <c r="K112" i="22"/>
  <c r="J113" i="22"/>
  <c r="K113" i="22"/>
  <c r="J114" i="22"/>
  <c r="K114" i="22"/>
  <c r="J115" i="22"/>
  <c r="K115" i="22"/>
  <c r="J116" i="22"/>
  <c r="K116" i="22"/>
  <c r="J117" i="22"/>
  <c r="K117" i="22"/>
  <c r="J118" i="22"/>
  <c r="K118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0" i="22"/>
  <c r="G61" i="22"/>
  <c r="G62" i="22"/>
  <c r="G63" i="22"/>
  <c r="G64" i="22"/>
  <c r="G65" i="22"/>
  <c r="G66" i="22"/>
  <c r="G67" i="22"/>
  <c r="G68" i="22"/>
  <c r="G69" i="22"/>
  <c r="G70" i="22"/>
  <c r="G71" i="22"/>
  <c r="G72" i="22"/>
  <c r="G73" i="22"/>
  <c r="G74" i="22"/>
  <c r="G75" i="22"/>
  <c r="G76" i="22"/>
  <c r="G77" i="22"/>
  <c r="G78" i="22"/>
  <c r="G79" i="22"/>
  <c r="G80" i="22"/>
  <c r="G81" i="22"/>
  <c r="G82" i="22"/>
  <c r="G83" i="22"/>
  <c r="G84" i="22"/>
  <c r="G85" i="22"/>
  <c r="G86" i="22"/>
  <c r="G87" i="22"/>
  <c r="G88" i="22"/>
  <c r="G89" i="22"/>
  <c r="G90" i="22"/>
  <c r="G91" i="22"/>
  <c r="G92" i="22"/>
  <c r="G93" i="22"/>
  <c r="G94" i="22"/>
  <c r="G95" i="22"/>
  <c r="G96" i="22"/>
  <c r="G97" i="22"/>
  <c r="G98" i="22"/>
  <c r="G99" i="22"/>
  <c r="G100" i="22"/>
  <c r="G101" i="22"/>
  <c r="G102" i="22"/>
  <c r="G103" i="22"/>
  <c r="G104" i="22"/>
  <c r="G105" i="22"/>
  <c r="G106" i="22"/>
  <c r="G107" i="22"/>
  <c r="G108" i="22"/>
  <c r="G109" i="22"/>
  <c r="G110" i="22"/>
  <c r="G111" i="22"/>
  <c r="G112" i="22"/>
  <c r="G113" i="22"/>
  <c r="G114" i="22"/>
  <c r="G115" i="22"/>
  <c r="G116" i="22"/>
  <c r="G117" i="22"/>
  <c r="G118" i="22"/>
  <c r="J11" i="22" l="1"/>
  <c r="K11" i="22"/>
  <c r="J12" i="22"/>
  <c r="K12" i="22"/>
  <c r="J13" i="22"/>
  <c r="K13" i="22"/>
  <c r="J14" i="22"/>
  <c r="K14" i="22"/>
  <c r="J15" i="22"/>
  <c r="K15" i="22"/>
  <c r="J16" i="22"/>
  <c r="K16" i="22"/>
  <c r="J17" i="22"/>
  <c r="K17" i="22"/>
  <c r="J18" i="22"/>
  <c r="K18" i="22"/>
  <c r="J19" i="22"/>
  <c r="K19" i="22"/>
  <c r="J20" i="22"/>
  <c r="K20" i="22"/>
  <c r="J21" i="22"/>
  <c r="K21" i="22"/>
  <c r="J22" i="22"/>
  <c r="K22" i="22"/>
  <c r="J23" i="22"/>
  <c r="K23" i="22"/>
  <c r="J24" i="22"/>
  <c r="K24" i="22"/>
  <c r="J25" i="22"/>
  <c r="K25" i="22"/>
  <c r="J26" i="22"/>
  <c r="K26" i="22"/>
  <c r="J27" i="22"/>
  <c r="K27" i="22"/>
  <c r="J28" i="22"/>
  <c r="K28" i="22"/>
  <c r="J29" i="22"/>
  <c r="K29" i="22"/>
  <c r="J30" i="22"/>
  <c r="K30" i="22"/>
  <c r="J31" i="22"/>
  <c r="K31" i="22"/>
  <c r="J32" i="22"/>
  <c r="K32" i="22"/>
  <c r="J33" i="22"/>
  <c r="K33" i="22"/>
  <c r="J34" i="22"/>
  <c r="K34" i="22"/>
  <c r="J35" i="22"/>
  <c r="K35" i="22"/>
  <c r="J36" i="22"/>
  <c r="K36" i="22"/>
  <c r="J37" i="22"/>
  <c r="K37" i="22"/>
  <c r="J38" i="22"/>
  <c r="K38" i="22"/>
  <c r="J39" i="22"/>
  <c r="K39" i="22"/>
  <c r="J40" i="22"/>
  <c r="K40" i="22"/>
  <c r="J41" i="22"/>
  <c r="K41" i="22"/>
  <c r="J42" i="22"/>
  <c r="K42" i="22"/>
  <c r="J43" i="22"/>
  <c r="K43" i="22"/>
  <c r="J44" i="22"/>
  <c r="K44" i="22"/>
  <c r="J45" i="22"/>
  <c r="K45" i="22"/>
  <c r="J46" i="22"/>
  <c r="K46" i="22"/>
  <c r="J47" i="22"/>
  <c r="K47" i="22"/>
  <c r="J10" i="22"/>
  <c r="J9" i="22"/>
  <c r="J8" i="22"/>
  <c r="J7" i="22"/>
  <c r="K10" i="22"/>
  <c r="K9" i="22"/>
  <c r="K8" i="22"/>
  <c r="K7" i="22"/>
  <c r="G47" i="22" l="1"/>
  <c r="G46" i="22"/>
  <c r="G45" i="22"/>
  <c r="G44" i="22"/>
  <c r="G43" i="22"/>
  <c r="G42" i="22"/>
  <c r="G41" i="22"/>
  <c r="G40" i="22"/>
  <c r="G39" i="22"/>
  <c r="G38" i="22"/>
  <c r="G37" i="22"/>
  <c r="G36" i="22"/>
  <c r="G35" i="22"/>
  <c r="G34" i="22"/>
  <c r="G33" i="22"/>
  <c r="G32" i="22"/>
  <c r="G8" i="22" l="1"/>
  <c r="G9" i="22"/>
  <c r="G10" i="22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7" i="22"/>
  <c r="H121" i="22" l="1"/>
  <c r="I121" i="22" l="1"/>
</calcChain>
</file>

<file path=xl/sharedStrings.xml><?xml version="1.0" encoding="utf-8"?>
<sst xmlns="http://schemas.openxmlformats.org/spreadsheetml/2006/main" count="374" uniqueCount="184">
  <si>
    <t>Množství</t>
  </si>
  <si>
    <t>Položka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</si>
  <si>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</si>
  <si>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</si>
  <si>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</si>
  <si>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</si>
  <si>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</si>
  <si>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</si>
  <si>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[DOPLNÍ DODAVATEL]</t>
  </si>
  <si>
    <t>Informace pro dodavatele: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</si>
  <si>
    <t>V případě, že se dodavatel při předání zboží na některá uvedená telefonní čísla nedovolá, bude v takovém případě volat tel. 377 631 331.</t>
  </si>
  <si>
    <t>Dodávky čistících prostředků a hygienických potřeb (II.) - 004 - 2020 (ČPHP-(II.)-004-2020)</t>
  </si>
  <si>
    <t>Priloha_c._1_KS_technicke_specifikace_CPHP-(II.)-004-2020</t>
  </si>
  <si>
    <t xml:space="preserve">Název </t>
  </si>
  <si>
    <t xml:space="preserve">Měrná jednotka [MJ] </t>
  </si>
  <si>
    <t xml:space="preserve">Popis </t>
  </si>
  <si>
    <t xml:space="preserve">Maximální cena za jednotlivé položky 
v Kč BEZ DPH </t>
  </si>
  <si>
    <t xml:space="preserve">Fakturace </t>
  </si>
  <si>
    <t xml:space="preserve">Kontaktní osoba 
k převzetí zboží </t>
  </si>
  <si>
    <t xml:space="preserve">Místo dodání </t>
  </si>
  <si>
    <t>Papírové Z-Z ručníky</t>
  </si>
  <si>
    <t>ks (balíček)</t>
  </si>
  <si>
    <t>Toaletní papír v roli 28</t>
  </si>
  <si>
    <t>ks 
(role)</t>
  </si>
  <si>
    <t>MYCÍ PROSTŘEDEK NA PODLAHY</t>
  </si>
  <si>
    <t>ks</t>
  </si>
  <si>
    <t xml:space="preserve">MYCÍ PROSTŘEDEK NA PODLAHY </t>
  </si>
  <si>
    <t>MÝDLOVÝ PROSTŘEDEK NA PODLAHY</t>
  </si>
  <si>
    <t>MYCÍ PROSTŘ. WC</t>
  </si>
  <si>
    <t>VŮNĚ WC</t>
  </si>
  <si>
    <t>Osvěžovač vzduchu, gel - "vanička", náplň 150 g - 200 g.</t>
  </si>
  <si>
    <t>balení</t>
  </si>
  <si>
    <t>KRÉM NA RUCE</t>
  </si>
  <si>
    <t xml:space="preserve">Ochranný a regenerační krém, náplň 100 ml - 150 ml. </t>
  </si>
  <si>
    <t>ČISTIČ ODPADŮ</t>
  </si>
  <si>
    <t>ODSTRAŇOVAČ PLÍSNÍ S ROZPRAŠOVAČEM</t>
  </si>
  <si>
    <t>Leštěnka na nábytek - spray</t>
  </si>
  <si>
    <t>Čistič oken</t>
  </si>
  <si>
    <t>Čistič oken s rozprašovačem</t>
  </si>
  <si>
    <t>ČISTÍCÍ PŘÍPRAVKY NA SPORÁKY A TROUBY - spray</t>
  </si>
  <si>
    <t>Vinylové rukavice - S</t>
  </si>
  <si>
    <t>Vinylové rukavice - M</t>
  </si>
  <si>
    <t>Vinylové rukavice - L</t>
  </si>
  <si>
    <t>Rukavice latex - M</t>
  </si>
  <si>
    <t>pár</t>
  </si>
  <si>
    <t xml:space="preserve">Rukavice přírodní latex, vysoce elastické, s bavlněnou vystýlkou, velikost M. </t>
  </si>
  <si>
    <t>Rukavice latex - L</t>
  </si>
  <si>
    <t xml:space="preserve">Rukavice přírodní latex, vysoce elastické, s bavlněnou vystýlkou, velikost L. </t>
  </si>
  <si>
    <t>Rukavice latex - XL</t>
  </si>
  <si>
    <t xml:space="preserve">Rukavice přírodní latex, vysoce elastické, s bavlněnou vystýlkou, velikost XL. </t>
  </si>
  <si>
    <t>Sáčky na odpadky</t>
  </si>
  <si>
    <t>role</t>
  </si>
  <si>
    <t>50 x 60cm - 30litrů. Tloušťka min. 6 mic. Role 50 - 60 ks.</t>
  </si>
  <si>
    <t>Sáčky na odpadky - pevné</t>
  </si>
  <si>
    <t>Pytle zelené, žluté</t>
  </si>
  <si>
    <t>Pytle černé, modré silné</t>
  </si>
  <si>
    <t>Pytle LDPE volné (ks) černé</t>
  </si>
  <si>
    <t>60x120 cm, pytle volně ložené, vyrobeny z kvalitního polyetylénu odolnému proti protržení. Vhodné na veškerý odpad, jsou plně recyklovatelné. Tlouštka min. 200 mikronů.</t>
  </si>
  <si>
    <t>Smetáček + lopatka</t>
  </si>
  <si>
    <t>Koš odpadkový</t>
  </si>
  <si>
    <t xml:space="preserve">Hadr na podlahu  </t>
  </si>
  <si>
    <t xml:space="preserve">Prachovka </t>
  </si>
  <si>
    <t>40 x 40 cm, klasická utěrka švédská z mikrovlákna.</t>
  </si>
  <si>
    <t>Molitanové houbičky malé</t>
  </si>
  <si>
    <t xml:space="preserve">Souprava WC - plast </t>
  </si>
  <si>
    <t>Samostatná faktura</t>
  </si>
  <si>
    <t>Husova 11,
301 00 Plzeň,
Fakulta zdravotnických studií</t>
  </si>
  <si>
    <t>MYCÍ PROSTŘEDEK NA PODLAHY - mazlavé mýdlo</t>
  </si>
  <si>
    <t>MYCÍ PROSTŘ. KUCHYNĚ</t>
  </si>
  <si>
    <t>MYCÍ PROSTŘ. KUCHYNĚ - tekutý krém</t>
  </si>
  <si>
    <t>MYCÍ PROSTŘ. KUCHYNĚ - čistící krém</t>
  </si>
  <si>
    <t>MYCÍ PROSTŘ. KUCHYNĚ - rozprašovač</t>
  </si>
  <si>
    <t>Hydratační a regenerační ochranný krém, náplň 100 ml - 150 ml.</t>
  </si>
  <si>
    <t>TEKUTÁ MYCÍ PASTA</t>
  </si>
  <si>
    <t>DEZINFEKČNÍ PŘÍPRAVEK</t>
  </si>
  <si>
    <t>Rukavice gumové - M</t>
  </si>
  <si>
    <t xml:space="preserve">Vnitřní bavlněná vložka, velikost M.  </t>
  </si>
  <si>
    <t>Rukavice gumové - L</t>
  </si>
  <si>
    <t xml:space="preserve">Vnitřní bavlněná vložka, velikost L.  </t>
  </si>
  <si>
    <t>Vědro 10 l</t>
  </si>
  <si>
    <t xml:space="preserve">Smeták - plastový </t>
  </si>
  <si>
    <t xml:space="preserve">Smeták - dřevěný </t>
  </si>
  <si>
    <t>Koště venkovní</t>
  </si>
  <si>
    <t>Kartáč na radiátory</t>
  </si>
  <si>
    <t>Násada na smetáky a kartáče</t>
  </si>
  <si>
    <t>Násada na smeták</t>
  </si>
  <si>
    <t>Stěrka na podlahu - gumová</t>
  </si>
  <si>
    <t>Houbový hadřík</t>
  </si>
  <si>
    <t>18 x 16 cm, vysoce savý a trvanlivý.</t>
  </si>
  <si>
    <t>Houba tvarovaná velká</t>
  </si>
  <si>
    <t>12 x 7 x 4,5 cm, na jedné straně abrazivní vrstva.</t>
  </si>
  <si>
    <t>Zdeněk Kegler,
Tel.: 721 375 541</t>
  </si>
  <si>
    <t>Veleslavínova 42, 
301 00 Plzeň,
Fakulta pedagogická</t>
  </si>
  <si>
    <t>MYCÍ PASTA</t>
  </si>
  <si>
    <t>Pracovní latexové rukavice 6 -7-S</t>
  </si>
  <si>
    <t xml:space="preserve">Kapesníčky stolní </t>
  </si>
  <si>
    <t>Papírové tácky</t>
  </si>
  <si>
    <t xml:space="preserve">Kelímek plastový bílý </t>
  </si>
  <si>
    <t>Jana Nesnídalová,
Tel.: 37763 1331</t>
  </si>
  <si>
    <t>Univerzitní 22,
301 00 Plzeň,
Fakulsta strojní - Centrální sklad,
místnost UU 013</t>
  </si>
  <si>
    <t>Miroslava Šusová,
Tel.: 37763 5005</t>
  </si>
  <si>
    <t xml:space="preserve">Sedláčkova 38, 
301 00 Plzeň,
Fakulta filozofická - Děkanát,
místnost SO 202 </t>
  </si>
  <si>
    <t>Lenka Fajmanová, 
Tel.: 37763 7746, 7744</t>
  </si>
  <si>
    <t>sady Pětatřicátníků 16,
301 00 Plzeň,
Filozofická a právnická knihovna,
místnost PS 312</t>
  </si>
  <si>
    <t>Balíček skládaných Z-Z ručníků. 2vrstvé, bílé, 100% celuloza, rozměr 23 x 25cm. 
1ks (balíček) min. 150ks papírových ručníků. V kartonu min. 20ks (balíčků).</t>
  </si>
  <si>
    <t>Role průmyslová 28, 2vrstvý, bílý, 100% celuloza. V balení min. 6ks (rolí). 
Návin min. 280 bm, průměr dutinky max. 7,5 cm. Určeno do zásobníků.</t>
  </si>
  <si>
    <t>Univerzální čistící prostředek, pH: 5 - 6. 
Použití zejména: mytí podlahových krytin, kachliček, dlaždic, omyvatelných stěn. Náplň 1 - 1,5 l.</t>
  </si>
  <si>
    <t>Univerzální čistící prostředek se čpavkem. Použití zejména: mytí podlahových krytin, kachliček, dlaždic, omyvatelných stěn, na podlahy, nábytek, lamináty, nerez, smalt, keramiku, okna, koberce. Náplň 1,5 - 2 l.</t>
  </si>
  <si>
    <t>Univerzální čisticí přípravek na podlahy pro ruční mytí - bez obsahu fosfátů. Použití na podlahy (např. PVC, linolea, dlažby, mramor) a na další omyvatelné plochy a povrchy. Náplň 5 - 6 l.</t>
  </si>
  <si>
    <t>Mýdlový čistič . Použití zejména: čištění dřevěných povrchů a laminátových podlah. 
Náplň 0,75 - 1 l.</t>
  </si>
  <si>
    <t>Extra účinný čistič v rozprašovači. Použití: k odstranění nečistot a  vodního kamene.
Náplň 0,75 - 1l.</t>
  </si>
  <si>
    <t>Dezinfekční přípravek - gel, s obsahem kyseliny chlorovodíkové, rozpustný ve vodě. 
Použití: k odstraňování vodního kamene v toaletě. Náplň 0,75 - 1l.</t>
  </si>
  <si>
    <t>WC gel (závěs + náplň). Náplň 0,4 l - 0,5 l. Tekutý vysoce viskozní, hustota 0,95 - 1,05 g/cm3.</t>
  </si>
  <si>
    <t>Osvěžovač vzduchu - suchý spray, odstraňovač pachů. Náplň 300 ml - 400 ml.</t>
  </si>
  <si>
    <t>Tablety do pisoaru, čistící a dezodoranční účinky, obsah balení 4 - 5 kg. 
Použití: pro sanitární zařízení.</t>
  </si>
  <si>
    <t>MÝDLO TEKUTÉ - s aplikátorem</t>
  </si>
  <si>
    <t>Husté tekuté mýdlo s glycerinem, s přírodními výtažky, balení s aplikátorem. Náplň 0,75 - 1l.</t>
  </si>
  <si>
    <t>MÝDLO  TEKUTÉ - bez aplikátoru</t>
  </si>
  <si>
    <t>Husté tekuté mýdlo s glycerinem, s přírodními výtažky, balení bez aplikátoru. Náplň 5 - 6 l. Obsah NaCl max. 1%. Nutno doložit potvrzením od  výrobce.</t>
  </si>
  <si>
    <t>Tekutý čistič odpadů, obsah H2SO4 : 96%. Použití: pročištění plastových a keramických odpadů umyvadel, sprch, WC, kanalizace. Náplň 1 - 1,5 l.</t>
  </si>
  <si>
    <t>Tekutý prostředek na odstranění plísní, řas, hub, lišejníků a kvasinek - fungicidní a dezinfekční účinky, vhodný na omítky, zdivo, kámen, mramor, žulu, přírodní dřevo, keramiku, obkládačky, sklokeramiku, smalt, sklo, plasty, laminát, akryl, vinyl, silikon, gumu, teflon, nerez, chromované povrchy. Použití v interiérech i exteriérech. Náplň 0,5 - 0,75 l.</t>
  </si>
  <si>
    <t>Leštěnka na nábytek proti prachu - spray. Použití zejména: na kov, dřevo, sklo, plast. 
Náplň 400 ml - 500 ml.</t>
  </si>
  <si>
    <t>Leštěnka na nábytek - spray. Použití: prostředek na ošetření nábytku. Náplň 400ml - 500 ml.</t>
  </si>
  <si>
    <t>Čistič oken s obsahem alkoholu - s rozprašovačem - pH: 7,0 - 9,0. Náplň 0,5 - 1 l.</t>
  </si>
  <si>
    <t>Pěnový čistič - spray - odstranění mastnoty a připálených zbytků. Použití: vnitřní a vnější povrchy sporáků, grilů, horkovzdušných, mikrovlnných trub aj. kuchyňských spotřebičů. Náplň 0,3 - 0,5 l.</t>
  </si>
  <si>
    <t>Velikost S . Balení 100 - 120 ks.</t>
  </si>
  <si>
    <t>Velikost M. Balení 100 - 120 ks.</t>
  </si>
  <si>
    <t>Velikost L. Balení 100 - 120 ks.</t>
  </si>
  <si>
    <t>63 x 74cm - 60litrů. Tloušťka min. 7 mic. Role 50 - 60 ks.</t>
  </si>
  <si>
    <t xml:space="preserve">63 x 74cm - 60litrů. Pevné sáčky do odpadkových košů, vyrobené z HDPE fólie. Odolné proti roztržení a úniku tekutiny, tloušťka fólie min. 24 mic. Role 10 - 12 ks.  </t>
  </si>
  <si>
    <t>70x110 cm - 120 l, ze silné folie tl. min. 60 mikronů. Role 25 - 30 ks.</t>
  </si>
  <si>
    <t>70x110 cm - 120 l, ze silné folie tl. min. 100 mikronů. Role 15 - 20 ks.</t>
  </si>
  <si>
    <t xml:space="preserve">Souprava s otvorem pro zavěšení, štětiny - syntetické vlákno polyetylen, lopatka opatřena gumou. </t>
  </si>
  <si>
    <t xml:space="preserve">Plast, víko výklopné, objem 21 l (± 1 l).  </t>
  </si>
  <si>
    <t>Z netkaného textilu (vizkóza), rozměr 60 x 70 (oranžový).</t>
  </si>
  <si>
    <t>Rozměr 52 x 90 cm, klasický tkaný (bílý). Složení: 75% Bavlny, 25% Viskózy.</t>
  </si>
  <si>
    <t>Molitanové houbičky malé, na jedné straně abrazivní vrstva. Balení 10 - 12ks.</t>
  </si>
  <si>
    <t>Kartáč + odkapávací stojan (držák).</t>
  </si>
  <si>
    <t>Mýdlový čistič. Použití zejména: čištění dřevěných povrchů a laminátových podlah. Náplň 5 - 6 l.</t>
  </si>
  <si>
    <t>Mazlavé mýdlo obsah volných žíravých alkálií 0,2 - 0,9 %. Použití mytí podlah, chodeb, hygienických zařízení, stěn před malováním, odstraňování hrubších nečistot. Náplň 9 - 10 kg.</t>
  </si>
  <si>
    <t>DEZINFEKČNÍ PROSTŘEDEK</t>
  </si>
  <si>
    <t>Tekutý čistící a dezinfekční prostředek - baktericidní a fungicidní účinky. Použití: na podlahy, chodby, koupelny a hygienická zařízení. Náplň 0,75 - 1 l.</t>
  </si>
  <si>
    <t>Tekutý přípravek na ruční mytí nádobí, odstraňování mastnoty i ve studené vodě. Náplň 1 - 1,5 l.</t>
  </si>
  <si>
    <t>Tekutý krém.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umyvadel, van a keramických povrchů.
Náplň 0,5 - 0,75 l.</t>
  </si>
  <si>
    <t>Jemný čisticí krém s přísadou abrazivních látek. pH: 7,5-10. Použití zejména: čištění nádobí, sporáků, umyvadel, van, smaltovaných předmětů apod., na úklid kuchyní, koupelen a všech nenasákavých povrchů. Náplň 600 - 800 g.</t>
  </si>
  <si>
    <t>Čistič tekutý s rozprašovačem. Použití: čištění kuchyní, na všechny omyvatelné povrchy. Náplň 0,5 - 0,75 l.</t>
  </si>
  <si>
    <t>Extra účinný čistič v rozprašovači. Použití: k odstranění nečistot a vodního kamene. Náplň 0,75 - 1l.</t>
  </si>
  <si>
    <t>WC gel (závěs + náplň) - náplň  0,4 l - 0,5 l, tekutý vysoce viskozní, hustota 0,95 - 1,05 g/cm3.</t>
  </si>
  <si>
    <t>Osvěžovač vzduchu, gel - "vanička". Náplň 150 g - 200 g.</t>
  </si>
  <si>
    <t>Tablety do pisoaru, čistící a dezodoranční účinky, obsah balení 4 - 5 kg. Použití: pro sanitární zařízení.</t>
  </si>
  <si>
    <t>Husté tekuté mýdlo s glycerinem, s přírodními výtažky, balení bez aplikátoru. Náplň 5 - 6 l. 
Obsah NaCl max. 1%. Nutno doložit potvrzením od  výrobce.</t>
  </si>
  <si>
    <t>Abrazivní tekutá mycí pasta na ruce s obsahem zvláčňujících a vyživujících přísad. Náplň 0,4 - 0,6 kg.</t>
  </si>
  <si>
    <t>Universální dezinfekční přípravek - prášek - na bázi aktivního chloru (obsah aktivního chloru 25%), baktericidní, virucidní, fungicidní. Použití: dezinfekce ploch a povrchů ve zdravotnictví, komunální hygieně. Náplň 1 - 1,5 kg.</t>
  </si>
  <si>
    <t>Sypký čistič potrubí. Použití: čištění kuchyňských odpadů od vlasů, tuků, papíru, vaty.
Balení s bezpečnostním víčkem. Náplň 0,9 - 1,2 kg.</t>
  </si>
  <si>
    <t>Leštěnka na nábytek - spray. Použití: prostředek na ošetření nábytku. Náplň 400 ml - 500 ml.</t>
  </si>
  <si>
    <t>Leštěnka na nábytek proti prachu - spray. Použití zejména: na kov, dřevo, sklo, plast.
Náplň 400 ml - 500 ml.</t>
  </si>
  <si>
    <t>Čistič oken s obsahem alkoholu - s rozprašovačem. pH: 7,0 - 9,0. Náplň 0,5 - 1 l.</t>
  </si>
  <si>
    <t xml:space="preserve">63 x 74cm - 60litrů. Pevné sáčky do odpadkových košů, vyrobené z HDPE fólie. Odolné proti roztržení a úniku tekutiny, tloušťka fólie min. 24 mic. Role 10 -12 ks.  </t>
  </si>
  <si>
    <t>63 x 85 cm - 50 l. Role 40 - 45 ks.</t>
  </si>
  <si>
    <t>70 x 110 cm - 120 l, ze silné folie tl. min. 60 mikronů. Role 25 - 30 ks.</t>
  </si>
  <si>
    <t>70 x 110 cm - 120 l, ze silné folie tl. min. 100 mikronů. Role 15 - 20 ks.</t>
  </si>
  <si>
    <t>60 x 120 cm, pytle volně ložené, vyrobeny z kvalitního polyetylénu odolnému proti protržení. 
Vhodné na veškerý odpad, jsou plně recyklovatelné. Tlouštka min. 200 mikronů.</t>
  </si>
  <si>
    <t>Vědro plast bez výlevky 10 litrů.</t>
  </si>
  <si>
    <t>Smeták bez násady pro vnitřní použití, šíře 30 cm.</t>
  </si>
  <si>
    <t>Chodníkové dřevěné s násadou tyčí (dřevěnou), šířka koštěte 25 cm, násada - tyč - hůl 120 cm, syntetická vlákna PVC.</t>
  </si>
  <si>
    <t>Plastové držadlo, syntetická vlákna (PA).</t>
  </si>
  <si>
    <t>Dřevěná, pr. 2,5 cm, délka 170 cm.</t>
  </si>
  <si>
    <t>S jemným závitem, plast, délka 130 cm.</t>
  </si>
  <si>
    <t>Stěrka na podlahu, vhodná pro velké plochy, z kterých je nutné odstranit větší množství vody. Dlouhá teleskopická hliníková tyč, stěrka vyrobena z kvalitní pevné gumy pro stahování vody ze všech povrchů.</t>
  </si>
  <si>
    <t>Koncentrovaný kapalný dezinfekční a mycí prostředek - obsah chloranu sodného menší než 5%, vhodný i pro dezinfekci pitné vody. Náplň 1 - 1,5 l.</t>
  </si>
  <si>
    <t>Tekutý přípravek na ruční mytí nádobí, odstraňování mastnoty i ve studené vodě. Náplň 0,5 - 0,75 l.</t>
  </si>
  <si>
    <t>MÝDLO TEKUTÉ - bez aplikátoru</t>
  </si>
  <si>
    <t>Husté tekuté mýdlo s glycerinem, s přírodními výtažky, balení bez aplikátoru. Náplň 1 - 1,5 l. Obsah NaCl max. 1%. Nutno doložit potvrzením od výrobce.</t>
  </si>
  <si>
    <t>Abrazivní  mycí pasta, pH: 5,5-7,5. Použití: na silně znečištěné ruce. Náplň 0,4 - 0,6 kg.</t>
  </si>
  <si>
    <t>Velikost 6 - 7. Balení 100 - 120 ks.</t>
  </si>
  <si>
    <t xml:space="preserve">Kapesníčky stolní (vytahovací), 2 vrstvé. Balení min. 100ks (ubrousků). </t>
  </si>
  <si>
    <t>Papírové tácky 13 x 20 cm. Balení min. 100 ks.</t>
  </si>
  <si>
    <t>Kelímek plastový 0,2l. Min. 100 ks v balení.</t>
  </si>
  <si>
    <t>Stěrka na podlahu, vhodná pro velké plochy, z kterých je nutné odstranit větší množství vody. Dlouhá teleskopická hliníková tyč, stěrka  vyrobena z kvalitní pevné gumy pro stahování vody ze všech povrchů.</t>
  </si>
  <si>
    <t>Požadavek zadavatele: 
do sloupce označeného textem:</t>
  </si>
  <si>
    <t>Dodavatel doplní do jednotlivých prázdných žlutě podbarvených buněk požadované údaje, tj. jednotkové ceny.</t>
  </si>
  <si>
    <t>Čisticí prostředek s obsahem alkoholu. Použití: mytí, čištění a leštění oken a skleněných ploch. Náplň 0,5 - 1 l.</t>
  </si>
  <si>
    <t>Tekutý krém. Abrazivní čistící prostředek s mikročásticemi - krémová kapalina, rozpustný. Použití: odstraňování připálenin, pro úklid všech omyvatelných ploch, materiálů z nerezi, umakartu, keramiky, plastických hmot. Doplňkově je možné použití i k čištění umývadel, van a keramických povrchů. Náplň 0,5 - 0,75 l.</t>
  </si>
  <si>
    <t>Tekutý přípravek na ruční mytí nádobí, odstraňování mastnoty i ve studené vodě. 
Náplň 5 - 5,5 l.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</si>
</sst>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2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name val="Calibri"/>
      <family val="2"/>
      <charset val="238"/>
    </font>
    <font>
      <sz val="11"/>
      <color rgb="FF000000"/>
      <name val="Calibri"/>
      <family val="2"/>
      <charset val="238"/>
    </font>
    <font>
      <sz val="12"/>
      <color rgb="FFFF0000"/>
      <name val="Calibri"/>
      <family val="2"/>
      <charset val="238"/>
      <scheme val="minor"/>
    </font>
    <font>
      <sz val="11.5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4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ck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double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ck">
        <color indexed="64"/>
      </right>
      <top style="thick">
        <color indexed="64"/>
      </top>
      <bottom/>
      <diagonal/>
    </border>
    <border>
      <left style="medium">
        <color indexed="64"/>
      </left>
      <right style="thick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thick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7" fillId="0" borderId="0"/>
    <xf numFmtId="0" fontId="7" fillId="0" borderId="0"/>
  </cellStyleXfs>
  <cellXfs count="121">
    <xf numFmtId="0" fontId="0" fillId="0" borderId="0" xfId="0"/>
    <xf numFmtId="0" fontId="0" fillId="0" borderId="0" xfId="0" applyProtection="1"/>
    <xf numFmtId="49" fontId="0" fillId="0" borderId="0" xfId="0" applyNumberFormat="1" applyFill="1" applyAlignment="1" applyProtection="1">
      <alignment vertical="top" wrapText="1"/>
    </xf>
    <xf numFmtId="164" fontId="0" fillId="0" borderId="0" xfId="0" applyNumberFormat="1" applyAlignment="1" applyProtection="1">
      <alignment horizontal="right" vertical="center" indent="1"/>
    </xf>
    <xf numFmtId="164" fontId="0" fillId="0" borderId="2" xfId="0" applyNumberFormat="1" applyFill="1" applyBorder="1" applyAlignment="1" applyProtection="1">
      <alignment horizontal="right" vertical="center" inden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5" fillId="0" borderId="0" xfId="0" applyFont="1" applyFill="1" applyBorder="1" applyAlignment="1" applyProtection="1">
      <alignment vertical="center"/>
    </xf>
    <xf numFmtId="164" fontId="6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0" fontId="1" fillId="2" borderId="4" xfId="0" applyNumberFormat="1" applyFont="1" applyFill="1" applyBorder="1" applyAlignment="1" applyProtection="1">
      <alignment horizontal="center" vertical="center" wrapTex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164" fontId="9" fillId="2" borderId="7" xfId="0" applyNumberFormat="1" applyFont="1" applyFill="1" applyBorder="1" applyAlignment="1" applyProtection="1">
      <alignment horizontal="right" vertical="center" wrapText="1" indent="1"/>
      <protection locked="0"/>
    </xf>
    <xf numFmtId="164" fontId="9" fillId="2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8" xfId="0" applyNumberFormat="1" applyBorder="1" applyAlignment="1" applyProtection="1">
      <alignment horizontal="right" vertical="center" indent="1"/>
    </xf>
    <xf numFmtId="165" fontId="0" fillId="0" borderId="2" xfId="0" applyNumberFormat="1" applyBorder="1" applyAlignment="1" applyProtection="1">
      <alignment horizontal="right" vertical="center" indent="1"/>
    </xf>
    <xf numFmtId="165" fontId="0" fillId="0" borderId="7" xfId="0" applyNumberFormat="1" applyBorder="1" applyAlignment="1" applyProtection="1">
      <alignment horizontal="right" vertical="center" indent="1"/>
    </xf>
    <xf numFmtId="0" fontId="1" fillId="2" borderId="1" xfId="0" applyFont="1" applyFill="1" applyBorder="1" applyAlignment="1" applyProtection="1">
      <alignment horizontal="center" vertical="center" wrapText="1"/>
    </xf>
    <xf numFmtId="0" fontId="3" fillId="3" borderId="4" xfId="0" applyNumberFormat="1" applyFont="1" applyFill="1" applyBorder="1" applyAlignment="1" applyProtection="1">
      <alignment horizontal="center" vertical="center" wrapText="1"/>
    </xf>
    <xf numFmtId="0" fontId="3" fillId="3" borderId="9" xfId="0" applyNumberFormat="1" applyFont="1" applyFill="1" applyBorder="1" applyAlignment="1" applyProtection="1">
      <alignment horizontal="center"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9" fillId="2" borderId="8" xfId="0" applyNumberFormat="1" applyFont="1" applyFill="1" applyBorder="1" applyAlignment="1" applyProtection="1">
      <alignment horizontal="right" vertical="center" wrapText="1" indent="1"/>
      <protection locked="0"/>
    </xf>
    <xf numFmtId="0" fontId="1" fillId="3" borderId="12" xfId="0" applyNumberFormat="1" applyFont="1" applyFill="1" applyBorder="1" applyAlignment="1" applyProtection="1">
      <alignment horizontal="center" vertical="center" wrapText="1"/>
    </xf>
    <xf numFmtId="0" fontId="0" fillId="0" borderId="13" xfId="0" applyNumberFormat="1" applyFill="1" applyBorder="1" applyAlignment="1" applyProtection="1">
      <alignment horizontal="center" vertical="center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1" fillId="3" borderId="4" xfId="0" applyNumberFormat="1" applyFont="1" applyFill="1" applyBorder="1" applyAlignment="1" applyProtection="1">
      <alignment horizontal="center" vertical="center" wrapText="1"/>
    </xf>
    <xf numFmtId="0" fontId="3" fillId="3" borderId="5" xfId="0" applyNumberFormat="1" applyFont="1" applyFill="1" applyBorder="1" applyAlignment="1" applyProtection="1">
      <alignment horizontal="center" vertical="center" wrapText="1"/>
    </xf>
    <xf numFmtId="164" fontId="5" fillId="0" borderId="16" xfId="0" applyNumberFormat="1" applyFont="1" applyFill="1" applyBorder="1" applyAlignment="1" applyProtection="1">
      <alignment horizontal="center" vertical="center"/>
    </xf>
    <xf numFmtId="0" fontId="3" fillId="3" borderId="18" xfId="0" applyNumberFormat="1" applyFont="1" applyFill="1" applyBorder="1" applyAlignment="1" applyProtection="1">
      <alignment horizontal="center" vertical="center" wrapText="1"/>
    </xf>
    <xf numFmtId="0" fontId="3" fillId="3" borderId="3" xfId="0" applyNumberFormat="1" applyFont="1" applyFill="1" applyBorder="1" applyAlignment="1" applyProtection="1">
      <alignment horizontal="center" vertical="center" textRotation="90" wrapText="1"/>
    </xf>
    <xf numFmtId="164" fontId="0" fillId="0" borderId="26" xfId="0" applyNumberFormat="1" applyFill="1" applyBorder="1" applyAlignment="1" applyProtection="1">
      <alignment horizontal="right" vertical="center" indent="1"/>
    </xf>
    <xf numFmtId="164" fontId="9" fillId="2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26" xfId="0" applyNumberFormat="1" applyBorder="1" applyAlignment="1" applyProtection="1">
      <alignment horizontal="right" vertical="center" indent="1"/>
    </xf>
    <xf numFmtId="0" fontId="0" fillId="0" borderId="28" xfId="0" applyNumberFormat="1" applyFill="1" applyBorder="1" applyAlignment="1" applyProtection="1">
      <alignment horizontal="center" vertical="center"/>
    </xf>
    <xf numFmtId="164" fontId="0" fillId="0" borderId="30" xfId="0" applyNumberFormat="1" applyFill="1" applyBorder="1" applyAlignment="1" applyProtection="1">
      <alignment horizontal="right" vertical="center" indent="1"/>
    </xf>
    <xf numFmtId="164" fontId="9" fillId="2" borderId="3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0" xfId="0" applyNumberFormat="1" applyBorder="1" applyAlignment="1" applyProtection="1">
      <alignment horizontal="right" vertical="center" indent="1"/>
    </xf>
    <xf numFmtId="0" fontId="0" fillId="0" borderId="31" xfId="0" applyNumberFormat="1" applyFill="1" applyBorder="1" applyAlignment="1" applyProtection="1">
      <alignment horizontal="center" vertical="center"/>
    </xf>
    <xf numFmtId="164" fontId="9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0" borderId="1" xfId="0" applyNumberFormat="1" applyFill="1" applyBorder="1" applyAlignment="1" applyProtection="1">
      <alignment horizontal="right" vertical="center" indent="1"/>
    </xf>
    <xf numFmtId="164" fontId="9" fillId="2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1" xfId="0" applyNumberFormat="1" applyBorder="1" applyAlignment="1" applyProtection="1">
      <alignment horizontal="right" vertical="center" indent="1"/>
    </xf>
    <xf numFmtId="0" fontId="0" fillId="0" borderId="34" xfId="0" applyNumberFormat="1" applyFill="1" applyBorder="1" applyAlignment="1" applyProtection="1">
      <alignment horizontal="center" vertical="center"/>
    </xf>
    <xf numFmtId="164" fontId="0" fillId="0" borderId="36" xfId="0" applyNumberFormat="1" applyFill="1" applyBorder="1" applyAlignment="1" applyProtection="1">
      <alignment horizontal="right" vertical="center" indent="1"/>
    </xf>
    <xf numFmtId="164" fontId="9" fillId="2" borderId="36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36" xfId="0" applyNumberFormat="1" applyBorder="1" applyAlignment="1" applyProtection="1">
      <alignment horizontal="right" vertical="center" indent="1"/>
    </xf>
    <xf numFmtId="0" fontId="0" fillId="0" borderId="37" xfId="0" applyNumberFormat="1" applyFill="1" applyBorder="1" applyAlignment="1" applyProtection="1">
      <alignment horizontal="center" vertical="center"/>
    </xf>
    <xf numFmtId="0" fontId="1" fillId="0" borderId="43" xfId="0" applyNumberFormat="1" applyFont="1" applyBorder="1" applyAlignment="1" applyProtection="1">
      <alignment horizontal="center" vertical="center" wrapText="1"/>
    </xf>
    <xf numFmtId="0" fontId="1" fillId="0" borderId="0" xfId="0" applyNumberFormat="1" applyFont="1" applyBorder="1" applyAlignment="1" applyProtection="1">
      <alignment horizontal="center" vertical="center" wrapText="1"/>
    </xf>
    <xf numFmtId="164" fontId="5" fillId="0" borderId="11" xfId="0" applyNumberFormat="1" applyFont="1" applyFill="1" applyBorder="1" applyAlignment="1" applyProtection="1">
      <alignment horizontal="center" vertical="center"/>
    </xf>
    <xf numFmtId="0" fontId="1" fillId="0" borderId="21" xfId="0" applyFont="1" applyFill="1" applyBorder="1" applyAlignment="1" applyProtection="1">
      <alignment horizontal="left" vertical="center" wrapText="1"/>
    </xf>
    <xf numFmtId="0" fontId="1" fillId="0" borderId="22" xfId="0" applyFont="1" applyFill="1" applyBorder="1" applyAlignment="1" applyProtection="1">
      <alignment horizontal="left" vertical="center" wrapText="1"/>
    </xf>
    <xf numFmtId="0" fontId="1" fillId="0" borderId="39" xfId="0" applyFont="1" applyFill="1" applyBorder="1" applyAlignment="1" applyProtection="1">
      <alignment horizontal="left" vertical="center" wrapText="1"/>
    </xf>
    <xf numFmtId="0" fontId="5" fillId="0" borderId="0" xfId="0" applyFont="1" applyFill="1" applyAlignment="1" applyProtection="1">
      <alignment horizontal="left" vertical="center"/>
    </xf>
    <xf numFmtId="0" fontId="1" fillId="3" borderId="19" xfId="0" applyNumberFormat="1" applyFont="1" applyFill="1" applyBorder="1" applyAlignment="1" applyProtection="1">
      <alignment horizontal="center" vertical="center" wrapText="1"/>
    </xf>
    <xf numFmtId="0" fontId="11" fillId="0" borderId="0" xfId="0" applyFont="1" applyFill="1" applyBorder="1" applyAlignment="1" applyProtection="1">
      <alignment horizontal="center" vertical="center" wrapText="1"/>
    </xf>
    <xf numFmtId="0" fontId="11" fillId="0" borderId="40" xfId="0" applyFont="1" applyFill="1" applyBorder="1" applyAlignment="1" applyProtection="1">
      <alignment horizontal="center" vertical="center" wrapText="1"/>
    </xf>
    <xf numFmtId="0" fontId="0" fillId="2" borderId="41" xfId="0" applyFill="1" applyBorder="1" applyAlignment="1" applyProtection="1">
      <alignment horizontal="center" vertical="center" wrapText="1"/>
    </xf>
    <xf numFmtId="0" fontId="0" fillId="2" borderId="42" xfId="0" applyFill="1" applyBorder="1" applyAlignment="1" applyProtection="1">
      <alignment horizontal="center" vertical="center" wrapText="1"/>
    </xf>
    <xf numFmtId="0" fontId="0" fillId="2" borderId="44" xfId="0" applyFill="1" applyBorder="1" applyAlignment="1" applyProtection="1">
      <alignment horizontal="center" vertical="center" wrapText="1"/>
    </xf>
    <xf numFmtId="0" fontId="0" fillId="2" borderId="45" xfId="0" applyFill="1" applyBorder="1" applyAlignment="1" applyProtection="1">
      <alignment horizontal="center" vertical="center" wrapText="1"/>
    </xf>
    <xf numFmtId="0" fontId="1" fillId="0" borderId="0" xfId="0" applyFont="1" applyAlignment="1" applyProtection="1">
      <alignment vertical="center"/>
    </xf>
    <xf numFmtId="49" fontId="1" fillId="0" borderId="0" xfId="0" applyNumberFormat="1" applyFont="1" applyFill="1" applyAlignment="1" applyProtection="1">
      <alignment horizontal="right" vertical="center" wrapText="1"/>
    </xf>
    <xf numFmtId="0" fontId="10" fillId="0" borderId="0" xfId="0" applyNumberFormat="1" applyFont="1" applyAlignment="1" applyProtection="1">
      <alignment vertical="center"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Protection="1"/>
    <xf numFmtId="164" fontId="0" fillId="0" borderId="0" xfId="0" applyNumberFormat="1" applyProtection="1"/>
    <xf numFmtId="3" fontId="0" fillId="0" borderId="10" xfId="0" applyNumberFormat="1" applyFill="1" applyBorder="1" applyAlignment="1" applyProtection="1">
      <alignment horizontal="center" vertical="center" wrapText="1"/>
    </xf>
    <xf numFmtId="0" fontId="8" fillId="0" borderId="8" xfId="2" applyNumberFormat="1" applyFont="1" applyFill="1" applyBorder="1" applyAlignment="1" applyProtection="1">
      <alignment horizontal="left" vertical="center"/>
    </xf>
    <xf numFmtId="3" fontId="0" fillId="0" borderId="8" xfId="0" applyNumberFormat="1" applyFill="1" applyBorder="1" applyAlignment="1" applyProtection="1">
      <alignment horizontal="center" vertical="center" wrapText="1"/>
    </xf>
    <xf numFmtId="0" fontId="0" fillId="0" borderId="8" xfId="0" applyNumberFormat="1" applyFill="1" applyBorder="1" applyAlignment="1" applyProtection="1">
      <alignment horizontal="center" vertical="center" wrapText="1"/>
    </xf>
    <xf numFmtId="0" fontId="8" fillId="0" borderId="8" xfId="2" applyNumberFormat="1" applyFont="1" applyFill="1" applyBorder="1" applyAlignment="1" applyProtection="1">
      <alignment horizontal="left" vertical="center" wrapText="1"/>
    </xf>
    <xf numFmtId="0" fontId="0" fillId="0" borderId="9" xfId="0" applyFill="1" applyBorder="1" applyAlignment="1" applyProtection="1">
      <alignment horizontal="center" vertical="center" wrapText="1"/>
    </xf>
    <xf numFmtId="0" fontId="0" fillId="0" borderId="24" xfId="0" applyFill="1" applyBorder="1" applyAlignment="1" applyProtection="1">
      <alignment horizontal="center" vertical="center" wrapText="1"/>
    </xf>
    <xf numFmtId="3" fontId="0" fillId="0" borderId="6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/>
    </xf>
    <xf numFmtId="3" fontId="0" fillId="0" borderId="2" xfId="0" applyNumberFormat="1" applyFill="1" applyBorder="1" applyAlignment="1" applyProtection="1">
      <alignment horizontal="center" vertical="center" wrapText="1"/>
    </xf>
    <xf numFmtId="0" fontId="0" fillId="0" borderId="2" xfId="0" applyNumberFormat="1" applyFill="1" applyBorder="1" applyAlignment="1" applyProtection="1">
      <alignment horizontal="center" vertical="center" wrapText="1"/>
    </xf>
    <xf numFmtId="0" fontId="8" fillId="0" borderId="2" xfId="2" applyNumberFormat="1" applyFont="1" applyFill="1" applyBorder="1" applyAlignment="1" applyProtection="1">
      <alignment horizontal="left" vertical="center" wrapText="1"/>
    </xf>
    <xf numFmtId="0" fontId="0" fillId="0" borderId="23" xfId="0" applyFill="1" applyBorder="1" applyAlignment="1" applyProtection="1">
      <alignment horizontal="center" vertical="center" wrapText="1"/>
    </xf>
    <xf numFmtId="0" fontId="0" fillId="0" borderId="25" xfId="0" applyFill="1" applyBorder="1" applyAlignment="1" applyProtection="1">
      <alignment horizontal="center" vertical="center" wrapText="1"/>
    </xf>
    <xf numFmtId="3" fontId="0" fillId="0" borderId="27" xfId="0" applyNumberFormat="1" applyFill="1" applyBorder="1" applyAlignment="1" applyProtection="1">
      <alignment horizontal="center" vertical="center" wrapText="1"/>
    </xf>
    <xf numFmtId="0" fontId="8" fillId="0" borderId="26" xfId="2" applyNumberFormat="1" applyFont="1" applyFill="1" applyBorder="1" applyAlignment="1" applyProtection="1">
      <alignment horizontal="left" vertical="center"/>
    </xf>
    <xf numFmtId="3" fontId="0" fillId="0" borderId="26" xfId="0" applyNumberFormat="1" applyFill="1" applyBorder="1" applyAlignment="1" applyProtection="1">
      <alignment horizontal="center" vertical="center" wrapText="1"/>
    </xf>
    <xf numFmtId="0" fontId="0" fillId="0" borderId="26" xfId="0" applyNumberFormat="1" applyFill="1" applyBorder="1" applyAlignment="1" applyProtection="1">
      <alignment horizontal="center" vertical="center" wrapText="1"/>
    </xf>
    <xf numFmtId="0" fontId="8" fillId="0" borderId="26" xfId="2" applyNumberFormat="1" applyFont="1" applyFill="1" applyBorder="1" applyAlignment="1" applyProtection="1">
      <alignment horizontal="left" vertical="center" wrapText="1"/>
    </xf>
    <xf numFmtId="3" fontId="0" fillId="0" borderId="29" xfId="0" applyNumberFormat="1" applyFill="1" applyBorder="1" applyAlignment="1" applyProtection="1">
      <alignment horizontal="center" vertical="center" wrapText="1"/>
    </xf>
    <xf numFmtId="0" fontId="8" fillId="0" borderId="30" xfId="2" applyNumberFormat="1" applyFont="1" applyFill="1" applyBorder="1" applyAlignment="1" applyProtection="1">
      <alignment horizontal="left" vertical="center"/>
    </xf>
    <xf numFmtId="3" fontId="0" fillId="0" borderId="30" xfId="0" applyNumberFormat="1" applyFill="1" applyBorder="1" applyAlignment="1" applyProtection="1">
      <alignment horizontal="center" vertical="center" wrapText="1"/>
    </xf>
    <xf numFmtId="0" fontId="0" fillId="0" borderId="30" xfId="0" applyNumberFormat="1" applyFill="1" applyBorder="1" applyAlignment="1" applyProtection="1">
      <alignment horizontal="center" vertical="center" wrapText="1"/>
    </xf>
    <xf numFmtId="0" fontId="8" fillId="0" borderId="30" xfId="2" applyNumberFormat="1" applyFont="1" applyFill="1" applyBorder="1" applyAlignment="1" applyProtection="1">
      <alignment horizontal="left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32" xfId="0" applyFill="1" applyBorder="1" applyAlignment="1" applyProtection="1">
      <alignment horizontal="center" vertical="center" wrapText="1"/>
    </xf>
    <xf numFmtId="3" fontId="0" fillId="0" borderId="33" xfId="0" applyNumberFormat="1" applyFill="1" applyBorder="1" applyAlignment="1" applyProtection="1">
      <alignment horizontal="center" vertical="center" wrapText="1"/>
    </xf>
    <xf numFmtId="0" fontId="8" fillId="0" borderId="1" xfId="2" applyNumberFormat="1" applyFont="1" applyFill="1" applyBorder="1" applyAlignment="1" applyProtection="1">
      <alignment horizontal="left" vertical="center"/>
    </xf>
    <xf numFmtId="3" fontId="0" fillId="0" borderId="1" xfId="0" applyNumberFormat="1" applyFill="1" applyBorder="1" applyAlignment="1" applyProtection="1">
      <alignment horizontal="center" vertical="center" wrapText="1"/>
    </xf>
    <xf numFmtId="0" fontId="0" fillId="0" borderId="1" xfId="0" applyNumberFormat="1" applyFill="1" applyBorder="1" applyAlignment="1" applyProtection="1">
      <alignment horizontal="center" vertical="center" wrapText="1"/>
    </xf>
    <xf numFmtId="0" fontId="8" fillId="0" borderId="1" xfId="2" applyNumberFormat="1" applyFont="1" applyFill="1" applyBorder="1" applyAlignment="1" applyProtection="1">
      <alignment horizontal="left" vertical="center" wrapText="1"/>
    </xf>
    <xf numFmtId="0" fontId="0" fillId="0" borderId="1" xfId="0" applyFill="1" applyBorder="1" applyAlignment="1" applyProtection="1">
      <alignment horizontal="center" vertical="center" wrapText="1"/>
    </xf>
    <xf numFmtId="0" fontId="0" fillId="0" borderId="32" xfId="0" applyFill="1" applyBorder="1" applyAlignment="1" applyProtection="1">
      <alignment horizontal="center" vertical="center" wrapText="1"/>
    </xf>
    <xf numFmtId="3" fontId="0" fillId="0" borderId="35" xfId="0" applyNumberFormat="1" applyFill="1" applyBorder="1" applyAlignment="1" applyProtection="1">
      <alignment horizontal="center" vertical="center" wrapText="1"/>
    </xf>
    <xf numFmtId="0" fontId="8" fillId="0" borderId="36" xfId="2" applyNumberFormat="1" applyFont="1" applyFill="1" applyBorder="1" applyAlignment="1" applyProtection="1">
      <alignment horizontal="left" vertical="center"/>
    </xf>
    <xf numFmtId="3" fontId="0" fillId="0" borderId="36" xfId="0" applyNumberFormat="1" applyFill="1" applyBorder="1" applyAlignment="1" applyProtection="1">
      <alignment horizontal="center" vertical="center" wrapText="1"/>
    </xf>
    <xf numFmtId="0" fontId="0" fillId="0" borderId="36" xfId="0" applyNumberFormat="1" applyFill="1" applyBorder="1" applyAlignment="1" applyProtection="1">
      <alignment horizontal="center" vertical="center" wrapText="1"/>
    </xf>
    <xf numFmtId="0" fontId="8" fillId="0" borderId="36" xfId="2" applyNumberFormat="1" applyFont="1" applyFill="1" applyBorder="1" applyAlignment="1" applyProtection="1">
      <alignment horizontal="left" vertical="center" wrapText="1"/>
    </xf>
    <xf numFmtId="0" fontId="0" fillId="0" borderId="36" xfId="0" applyFill="1" applyBorder="1" applyAlignment="1" applyProtection="1">
      <alignment horizontal="center" vertical="center" wrapText="1"/>
    </xf>
    <xf numFmtId="0" fontId="0" fillId="0" borderId="38" xfId="0" applyFill="1" applyBorder="1" applyAlignment="1" applyProtection="1">
      <alignment horizontal="center" vertical="center" wrapText="1"/>
    </xf>
    <xf numFmtId="0" fontId="0" fillId="0" borderId="0" xfId="0" applyAlignment="1" applyProtection="1"/>
    <xf numFmtId="0" fontId="0" fillId="0" borderId="0" xfId="0" applyFill="1" applyProtection="1"/>
    <xf numFmtId="0" fontId="0" fillId="3" borderId="19" xfId="0" applyNumberFormat="1" applyFill="1" applyBorder="1" applyAlignment="1" applyProtection="1">
      <alignment vertical="center" wrapText="1"/>
    </xf>
    <xf numFmtId="0" fontId="0" fillId="3" borderId="20" xfId="0" applyNumberFormat="1" applyFill="1" applyBorder="1" applyAlignment="1" applyProtection="1">
      <alignment vertical="center" wrapText="1"/>
    </xf>
    <xf numFmtId="0" fontId="0" fillId="0" borderId="0" xfId="0" applyFill="1" applyBorder="1" applyAlignment="1" applyProtection="1">
      <alignment horizontal="center" vertical="center" wrapText="1"/>
    </xf>
    <xf numFmtId="0" fontId="3" fillId="0" borderId="21" xfId="0" applyFont="1" applyFill="1" applyBorder="1" applyAlignment="1" applyProtection="1">
      <alignment horizontal="left" vertical="center" wrapText="1"/>
    </xf>
    <xf numFmtId="0" fontId="3" fillId="0" borderId="22" xfId="0" applyFont="1" applyFill="1" applyBorder="1" applyAlignment="1" applyProtection="1">
      <alignment horizontal="left" vertical="center" wrapText="1"/>
    </xf>
    <xf numFmtId="0" fontId="3" fillId="0" borderId="39" xfId="0" applyFont="1" applyFill="1" applyBorder="1" applyAlignment="1" applyProtection="1">
      <alignment horizontal="left" vertical="center" wrapText="1"/>
    </xf>
    <xf numFmtId="0" fontId="0" fillId="0" borderId="11" xfId="0" applyBorder="1" applyAlignment="1" applyProtection="1"/>
    <xf numFmtId="0" fontId="0" fillId="0" borderId="17" xfId="0" applyBorder="1" applyAlignment="1" applyProtection="1"/>
    <xf numFmtId="0" fontId="3" fillId="0" borderId="0" xfId="0" applyFont="1" applyFill="1" applyBorder="1" applyAlignment="1" applyProtection="1">
      <alignment vertical="center"/>
    </xf>
  </cellXfs>
  <cellStyles count="4">
    <cellStyle name="Normální" xfId="0" builtinId="0"/>
    <cellStyle name="Normální 2" xfId="2"/>
    <cellStyle name="normální 3" xfId="1"/>
    <cellStyle name="Normální 3 2" xfId="3"/>
  </cellStyles>
  <dxfs count="17"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D1D1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DDE9F7"/>
      <color rgb="FFFFFFB7"/>
      <color rgb="FFFFD1D1"/>
      <color rgb="FFFFFFD1"/>
      <color rgb="FFFFC1C1"/>
      <color rgb="FFCCFCC8"/>
      <color rgb="FFC9F1FF"/>
      <color rgb="FFB2E5FC"/>
      <color rgb="FF91CAFD"/>
      <color rgb="FF53D2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01"/>
  <sheetViews>
    <sheetView showGridLines="0" showZeros="0" tabSelected="1" zoomScaleNormal="100" workbookViewId="0">
      <selection activeCell="I7" sqref="I7"/>
    </sheetView>
  </sheetViews>
  <sheetFormatPr defaultRowHeight="15" x14ac:dyDescent="0.25"/>
  <cols>
    <col min="1" max="1" width="1.42578125" style="1" customWidth="1"/>
    <col min="2" max="2" width="5.7109375" style="1" customWidth="1"/>
    <col min="3" max="3" width="37.85546875" style="2" customWidth="1"/>
    <col min="4" max="4" width="10.5703125" style="66" customWidth="1"/>
    <col min="5" max="5" width="9.5703125" style="67" customWidth="1"/>
    <col min="6" max="6" width="90.42578125" style="2" customWidth="1"/>
    <col min="7" max="7" width="21.85546875" style="2" hidden="1" customWidth="1"/>
    <col min="8" max="8" width="20.85546875" style="1" customWidth="1"/>
    <col min="9" max="9" width="24.42578125" style="1" customWidth="1"/>
    <col min="10" max="10" width="21" style="1" customWidth="1"/>
    <col min="11" max="11" width="20" style="1" customWidth="1"/>
    <col min="12" max="12" width="15.140625" style="2" customWidth="1"/>
    <col min="13" max="13" width="27.28515625" style="1" customWidth="1"/>
    <col min="14" max="14" width="34" style="2" customWidth="1"/>
    <col min="15" max="16384" width="9.140625" style="1"/>
  </cols>
  <sheetData>
    <row r="1" spans="1:14" ht="18" customHeight="1" x14ac:dyDescent="0.25">
      <c r="B1" s="55" t="s">
        <v>11</v>
      </c>
      <c r="C1" s="55"/>
      <c r="D1" s="55"/>
      <c r="E1" s="55"/>
      <c r="F1" s="55"/>
      <c r="I1" s="63"/>
      <c r="J1" s="63"/>
      <c r="M1" s="64" t="s">
        <v>12</v>
      </c>
      <c r="N1" s="64"/>
    </row>
    <row r="2" spans="1:14" ht="18.75" customHeight="1" x14ac:dyDescent="0.25">
      <c r="C2" s="12"/>
      <c r="D2" s="10"/>
      <c r="E2" s="11"/>
      <c r="F2" s="12"/>
      <c r="I2" s="63"/>
      <c r="J2" s="63"/>
      <c r="L2" s="1"/>
    </row>
    <row r="3" spans="1:14" ht="21" customHeight="1" x14ac:dyDescent="0.25">
      <c r="B3" s="57" t="s">
        <v>179</v>
      </c>
      <c r="C3" s="58"/>
      <c r="D3" s="59" t="s">
        <v>8</v>
      </c>
      <c r="E3" s="60"/>
      <c r="F3" s="49" t="s">
        <v>180</v>
      </c>
      <c r="G3" s="50"/>
      <c r="H3" s="50"/>
      <c r="I3" s="65"/>
      <c r="J3" s="65"/>
      <c r="K3" s="65"/>
      <c r="L3" s="65"/>
      <c r="M3" s="65"/>
      <c r="N3" s="65"/>
    </row>
    <row r="4" spans="1:14" ht="21" customHeight="1" thickBot="1" x14ac:dyDescent="0.3">
      <c r="B4" s="57"/>
      <c r="C4" s="58"/>
      <c r="D4" s="61"/>
      <c r="E4" s="62"/>
      <c r="F4" s="49"/>
      <c r="G4" s="50"/>
      <c r="H4" s="50"/>
      <c r="I4" s="63"/>
      <c r="J4" s="63"/>
      <c r="L4" s="63"/>
      <c r="M4" s="63"/>
      <c r="N4" s="63"/>
    </row>
    <row r="5" spans="1:14" ht="34.15" customHeight="1" thickBot="1" x14ac:dyDescent="0.3">
      <c r="G5" s="3"/>
      <c r="I5" s="18" t="s">
        <v>8</v>
      </c>
    </row>
    <row r="6" spans="1:14" s="68" customFormat="1" ht="87" customHeight="1" thickTop="1" thickBot="1" x14ac:dyDescent="0.3">
      <c r="B6" s="31" t="s">
        <v>1</v>
      </c>
      <c r="C6" s="19" t="s">
        <v>13</v>
      </c>
      <c r="D6" s="19" t="s">
        <v>0</v>
      </c>
      <c r="E6" s="20" t="s">
        <v>14</v>
      </c>
      <c r="F6" s="19" t="s">
        <v>15</v>
      </c>
      <c r="G6" s="19" t="s">
        <v>16</v>
      </c>
      <c r="H6" s="19" t="s">
        <v>4</v>
      </c>
      <c r="I6" s="9" t="s">
        <v>5</v>
      </c>
      <c r="J6" s="27" t="s">
        <v>6</v>
      </c>
      <c r="K6" s="23" t="s">
        <v>7</v>
      </c>
      <c r="L6" s="19" t="s">
        <v>17</v>
      </c>
      <c r="M6" s="27" t="s">
        <v>18</v>
      </c>
      <c r="N6" s="28" t="s">
        <v>19</v>
      </c>
    </row>
    <row r="7" spans="1:14" ht="66" customHeight="1" thickTop="1" x14ac:dyDescent="0.25">
      <c r="A7" s="69"/>
      <c r="B7" s="70">
        <v>1</v>
      </c>
      <c r="C7" s="71" t="s">
        <v>20</v>
      </c>
      <c r="D7" s="72">
        <v>1000</v>
      </c>
      <c r="E7" s="73" t="s">
        <v>21</v>
      </c>
      <c r="F7" s="74" t="s">
        <v>104</v>
      </c>
      <c r="G7" s="21">
        <f t="shared" ref="G7:G38" si="0">D7*H7</f>
        <v>12500</v>
      </c>
      <c r="H7" s="21">
        <v>12.5</v>
      </c>
      <c r="I7" s="22"/>
      <c r="J7" s="15">
        <f t="shared" ref="J7:J38" si="1">D7*I7</f>
        <v>0</v>
      </c>
      <c r="K7" s="24" t="str">
        <f t="shared" ref="K7:K10" si="2">IF(ISNUMBER(I7), IF(I7&gt;H7,"NEVYHOVUJE","VYHOVUJE")," ")</f>
        <v xml:space="preserve"> </v>
      </c>
      <c r="L7" s="75" t="s">
        <v>65</v>
      </c>
      <c r="M7" s="75" t="s">
        <v>91</v>
      </c>
      <c r="N7" s="76" t="s">
        <v>66</v>
      </c>
    </row>
    <row r="8" spans="1:14" ht="38.25" customHeight="1" x14ac:dyDescent="0.25">
      <c r="B8" s="77">
        <v>2</v>
      </c>
      <c r="C8" s="78" t="s">
        <v>22</v>
      </c>
      <c r="D8" s="79">
        <v>280</v>
      </c>
      <c r="E8" s="80" t="s">
        <v>23</v>
      </c>
      <c r="F8" s="81" t="s">
        <v>105</v>
      </c>
      <c r="G8" s="4">
        <f t="shared" si="0"/>
        <v>8400</v>
      </c>
      <c r="H8" s="4">
        <v>30</v>
      </c>
      <c r="I8" s="14"/>
      <c r="J8" s="16">
        <f t="shared" si="1"/>
        <v>0</v>
      </c>
      <c r="K8" s="25" t="str">
        <f t="shared" si="2"/>
        <v xml:space="preserve"> </v>
      </c>
      <c r="L8" s="82"/>
      <c r="M8" s="82"/>
      <c r="N8" s="83"/>
    </row>
    <row r="9" spans="1:14" ht="42.75" customHeight="1" x14ac:dyDescent="0.25">
      <c r="B9" s="77">
        <v>3</v>
      </c>
      <c r="C9" s="78" t="s">
        <v>24</v>
      </c>
      <c r="D9" s="79">
        <v>40</v>
      </c>
      <c r="E9" s="80" t="s">
        <v>25</v>
      </c>
      <c r="F9" s="81" t="s">
        <v>106</v>
      </c>
      <c r="G9" s="4">
        <f t="shared" si="0"/>
        <v>1920</v>
      </c>
      <c r="H9" s="4">
        <v>48</v>
      </c>
      <c r="I9" s="13"/>
      <c r="J9" s="17">
        <f t="shared" si="1"/>
        <v>0</v>
      </c>
      <c r="K9" s="26" t="str">
        <f t="shared" si="2"/>
        <v xml:space="preserve"> </v>
      </c>
      <c r="L9" s="82"/>
      <c r="M9" s="82"/>
      <c r="N9" s="83"/>
    </row>
    <row r="10" spans="1:14" ht="52.5" customHeight="1" x14ac:dyDescent="0.25">
      <c r="B10" s="77">
        <v>4</v>
      </c>
      <c r="C10" s="78" t="s">
        <v>24</v>
      </c>
      <c r="D10" s="79">
        <v>20</v>
      </c>
      <c r="E10" s="80" t="s">
        <v>25</v>
      </c>
      <c r="F10" s="81" t="s">
        <v>107</v>
      </c>
      <c r="G10" s="4">
        <f t="shared" si="0"/>
        <v>840</v>
      </c>
      <c r="H10" s="4">
        <v>42</v>
      </c>
      <c r="I10" s="14"/>
      <c r="J10" s="16">
        <f t="shared" si="1"/>
        <v>0</v>
      </c>
      <c r="K10" s="25" t="str">
        <f t="shared" si="2"/>
        <v xml:space="preserve"> </v>
      </c>
      <c r="L10" s="82"/>
      <c r="M10" s="82"/>
      <c r="N10" s="83"/>
    </row>
    <row r="11" spans="1:14" ht="30" x14ac:dyDescent="0.25">
      <c r="B11" s="77">
        <v>5</v>
      </c>
      <c r="C11" s="78" t="s">
        <v>26</v>
      </c>
      <c r="D11" s="79">
        <v>12</v>
      </c>
      <c r="E11" s="80" t="s">
        <v>25</v>
      </c>
      <c r="F11" s="81" t="s">
        <v>108</v>
      </c>
      <c r="G11" s="4">
        <f t="shared" si="0"/>
        <v>720</v>
      </c>
      <c r="H11" s="4">
        <v>60</v>
      </c>
      <c r="I11" s="14"/>
      <c r="J11" s="16">
        <f t="shared" si="1"/>
        <v>0</v>
      </c>
      <c r="K11" s="25" t="str">
        <f t="shared" ref="K11:K47" si="3">IF(ISNUMBER(I11), IF(I11&gt;H11,"NEVYHOVUJE","VYHOVUJE")," ")</f>
        <v xml:space="preserve"> </v>
      </c>
      <c r="L11" s="82"/>
      <c r="M11" s="82"/>
      <c r="N11" s="83"/>
    </row>
    <row r="12" spans="1:14" ht="43.5" customHeight="1" x14ac:dyDescent="0.25">
      <c r="B12" s="77">
        <v>6</v>
      </c>
      <c r="C12" s="78" t="s">
        <v>27</v>
      </c>
      <c r="D12" s="79">
        <v>3</v>
      </c>
      <c r="E12" s="80" t="s">
        <v>25</v>
      </c>
      <c r="F12" s="81" t="s">
        <v>109</v>
      </c>
      <c r="G12" s="4">
        <f t="shared" si="0"/>
        <v>210</v>
      </c>
      <c r="H12" s="4">
        <v>70</v>
      </c>
      <c r="I12" s="13"/>
      <c r="J12" s="17">
        <f t="shared" si="1"/>
        <v>0</v>
      </c>
      <c r="K12" s="26" t="str">
        <f t="shared" si="3"/>
        <v xml:space="preserve"> </v>
      </c>
      <c r="L12" s="82"/>
      <c r="M12" s="82"/>
      <c r="N12" s="83"/>
    </row>
    <row r="13" spans="1:14" ht="40.5" customHeight="1" x14ac:dyDescent="0.25">
      <c r="B13" s="77">
        <v>7</v>
      </c>
      <c r="C13" s="78" t="s">
        <v>28</v>
      </c>
      <c r="D13" s="79">
        <v>10</v>
      </c>
      <c r="E13" s="80" t="s">
        <v>25</v>
      </c>
      <c r="F13" s="81" t="s">
        <v>110</v>
      </c>
      <c r="G13" s="4">
        <f t="shared" si="0"/>
        <v>820</v>
      </c>
      <c r="H13" s="4">
        <v>82</v>
      </c>
      <c r="I13" s="14"/>
      <c r="J13" s="16">
        <f t="shared" si="1"/>
        <v>0</v>
      </c>
      <c r="K13" s="25" t="str">
        <f t="shared" si="3"/>
        <v xml:space="preserve"> </v>
      </c>
      <c r="L13" s="82"/>
      <c r="M13" s="82"/>
      <c r="N13" s="83"/>
    </row>
    <row r="14" spans="1:14" ht="39.75" customHeight="1" x14ac:dyDescent="0.25">
      <c r="B14" s="77">
        <v>8</v>
      </c>
      <c r="C14" s="78" t="s">
        <v>28</v>
      </c>
      <c r="D14" s="79">
        <v>40</v>
      </c>
      <c r="E14" s="80" t="s">
        <v>25</v>
      </c>
      <c r="F14" s="81" t="s">
        <v>111</v>
      </c>
      <c r="G14" s="4">
        <f t="shared" si="0"/>
        <v>640</v>
      </c>
      <c r="H14" s="4">
        <v>16</v>
      </c>
      <c r="I14" s="14"/>
      <c r="J14" s="16">
        <f t="shared" si="1"/>
        <v>0</v>
      </c>
      <c r="K14" s="25" t="str">
        <f t="shared" si="3"/>
        <v xml:space="preserve"> </v>
      </c>
      <c r="L14" s="82"/>
      <c r="M14" s="82"/>
      <c r="N14" s="83"/>
    </row>
    <row r="15" spans="1:14" ht="24.75" customHeight="1" x14ac:dyDescent="0.25">
      <c r="B15" s="77">
        <v>9</v>
      </c>
      <c r="C15" s="78" t="s">
        <v>28</v>
      </c>
      <c r="D15" s="79">
        <v>40</v>
      </c>
      <c r="E15" s="80" t="s">
        <v>25</v>
      </c>
      <c r="F15" s="81" t="s">
        <v>112</v>
      </c>
      <c r="G15" s="4">
        <f t="shared" si="0"/>
        <v>2240</v>
      </c>
      <c r="H15" s="4">
        <v>56</v>
      </c>
      <c r="I15" s="13"/>
      <c r="J15" s="17">
        <f t="shared" si="1"/>
        <v>0</v>
      </c>
      <c r="K15" s="26" t="str">
        <f t="shared" si="3"/>
        <v xml:space="preserve"> </v>
      </c>
      <c r="L15" s="82"/>
      <c r="M15" s="82"/>
      <c r="N15" s="83"/>
    </row>
    <row r="16" spans="1:14" ht="23.25" customHeight="1" x14ac:dyDescent="0.25">
      <c r="B16" s="77">
        <v>10</v>
      </c>
      <c r="C16" s="78" t="s">
        <v>29</v>
      </c>
      <c r="D16" s="79">
        <v>20</v>
      </c>
      <c r="E16" s="80" t="s">
        <v>25</v>
      </c>
      <c r="F16" s="81" t="s">
        <v>113</v>
      </c>
      <c r="G16" s="4">
        <f t="shared" si="0"/>
        <v>620</v>
      </c>
      <c r="H16" s="4">
        <v>31</v>
      </c>
      <c r="I16" s="14"/>
      <c r="J16" s="16">
        <f t="shared" si="1"/>
        <v>0</v>
      </c>
      <c r="K16" s="25" t="str">
        <f t="shared" si="3"/>
        <v xml:space="preserve"> </v>
      </c>
      <c r="L16" s="82"/>
      <c r="M16" s="82"/>
      <c r="N16" s="83"/>
    </row>
    <row r="17" spans="2:14" ht="28.5" customHeight="1" x14ac:dyDescent="0.25">
      <c r="B17" s="77">
        <v>11</v>
      </c>
      <c r="C17" s="78" t="s">
        <v>29</v>
      </c>
      <c r="D17" s="79">
        <v>30</v>
      </c>
      <c r="E17" s="80" t="s">
        <v>25</v>
      </c>
      <c r="F17" s="81" t="s">
        <v>30</v>
      </c>
      <c r="G17" s="4">
        <f t="shared" si="0"/>
        <v>420</v>
      </c>
      <c r="H17" s="4">
        <v>14</v>
      </c>
      <c r="I17" s="14"/>
      <c r="J17" s="16">
        <f t="shared" si="1"/>
        <v>0</v>
      </c>
      <c r="K17" s="25" t="str">
        <f t="shared" si="3"/>
        <v xml:space="preserve"> </v>
      </c>
      <c r="L17" s="82"/>
      <c r="M17" s="82"/>
      <c r="N17" s="83"/>
    </row>
    <row r="18" spans="2:14" ht="39" customHeight="1" x14ac:dyDescent="0.25">
      <c r="B18" s="77">
        <v>12</v>
      </c>
      <c r="C18" s="78" t="s">
        <v>29</v>
      </c>
      <c r="D18" s="79">
        <v>2</v>
      </c>
      <c r="E18" s="80" t="s">
        <v>31</v>
      </c>
      <c r="F18" s="81" t="s">
        <v>114</v>
      </c>
      <c r="G18" s="4">
        <f t="shared" si="0"/>
        <v>798</v>
      </c>
      <c r="H18" s="4">
        <v>399</v>
      </c>
      <c r="I18" s="13"/>
      <c r="J18" s="17">
        <f t="shared" si="1"/>
        <v>0</v>
      </c>
      <c r="K18" s="26" t="str">
        <f t="shared" si="3"/>
        <v xml:space="preserve"> </v>
      </c>
      <c r="L18" s="82"/>
      <c r="M18" s="82"/>
      <c r="N18" s="83"/>
    </row>
    <row r="19" spans="2:14" ht="31.5" customHeight="1" x14ac:dyDescent="0.25">
      <c r="B19" s="77">
        <v>13</v>
      </c>
      <c r="C19" s="78" t="s">
        <v>115</v>
      </c>
      <c r="D19" s="79">
        <v>5</v>
      </c>
      <c r="E19" s="80" t="s">
        <v>25</v>
      </c>
      <c r="F19" s="81" t="s">
        <v>116</v>
      </c>
      <c r="G19" s="4">
        <f t="shared" si="0"/>
        <v>110</v>
      </c>
      <c r="H19" s="4">
        <v>22</v>
      </c>
      <c r="I19" s="14"/>
      <c r="J19" s="16">
        <f t="shared" si="1"/>
        <v>0</v>
      </c>
      <c r="K19" s="25" t="str">
        <f t="shared" si="3"/>
        <v xml:space="preserve"> </v>
      </c>
      <c r="L19" s="82"/>
      <c r="M19" s="82"/>
      <c r="N19" s="83"/>
    </row>
    <row r="20" spans="2:14" ht="37.5" customHeight="1" x14ac:dyDescent="0.25">
      <c r="B20" s="77">
        <v>14</v>
      </c>
      <c r="C20" s="78" t="s">
        <v>117</v>
      </c>
      <c r="D20" s="79">
        <v>6</v>
      </c>
      <c r="E20" s="80" t="s">
        <v>25</v>
      </c>
      <c r="F20" s="81" t="s">
        <v>118</v>
      </c>
      <c r="G20" s="4">
        <f t="shared" si="0"/>
        <v>420</v>
      </c>
      <c r="H20" s="4">
        <v>70</v>
      </c>
      <c r="I20" s="14"/>
      <c r="J20" s="16">
        <f t="shared" si="1"/>
        <v>0</v>
      </c>
      <c r="K20" s="25" t="str">
        <f t="shared" si="3"/>
        <v xml:space="preserve"> </v>
      </c>
      <c r="L20" s="82"/>
      <c r="M20" s="82"/>
      <c r="N20" s="83"/>
    </row>
    <row r="21" spans="2:14" ht="30" customHeight="1" x14ac:dyDescent="0.25">
      <c r="B21" s="77">
        <v>15</v>
      </c>
      <c r="C21" s="78" t="s">
        <v>32</v>
      </c>
      <c r="D21" s="79">
        <v>40</v>
      </c>
      <c r="E21" s="80" t="s">
        <v>25</v>
      </c>
      <c r="F21" s="81" t="s">
        <v>33</v>
      </c>
      <c r="G21" s="4">
        <f t="shared" si="0"/>
        <v>800</v>
      </c>
      <c r="H21" s="4">
        <v>20</v>
      </c>
      <c r="I21" s="13"/>
      <c r="J21" s="17">
        <f t="shared" si="1"/>
        <v>0</v>
      </c>
      <c r="K21" s="26" t="str">
        <f t="shared" si="3"/>
        <v xml:space="preserve"> </v>
      </c>
      <c r="L21" s="82"/>
      <c r="M21" s="82"/>
      <c r="N21" s="83"/>
    </row>
    <row r="22" spans="2:14" ht="37.5" customHeight="1" x14ac:dyDescent="0.25">
      <c r="B22" s="77">
        <v>16</v>
      </c>
      <c r="C22" s="78" t="s">
        <v>34</v>
      </c>
      <c r="D22" s="79">
        <v>10</v>
      </c>
      <c r="E22" s="80" t="s">
        <v>25</v>
      </c>
      <c r="F22" s="81" t="s">
        <v>119</v>
      </c>
      <c r="G22" s="4">
        <f t="shared" si="0"/>
        <v>620</v>
      </c>
      <c r="H22" s="4">
        <v>62</v>
      </c>
      <c r="I22" s="14"/>
      <c r="J22" s="16">
        <f t="shared" si="1"/>
        <v>0</v>
      </c>
      <c r="K22" s="25" t="str">
        <f t="shared" si="3"/>
        <v xml:space="preserve"> </v>
      </c>
      <c r="L22" s="82"/>
      <c r="M22" s="82"/>
      <c r="N22" s="83"/>
    </row>
    <row r="23" spans="2:14" ht="60" x14ac:dyDescent="0.25">
      <c r="B23" s="77">
        <v>17</v>
      </c>
      <c r="C23" s="81" t="s">
        <v>35</v>
      </c>
      <c r="D23" s="79">
        <v>10</v>
      </c>
      <c r="E23" s="80" t="s">
        <v>25</v>
      </c>
      <c r="F23" s="81" t="s">
        <v>120</v>
      </c>
      <c r="G23" s="4">
        <f t="shared" si="0"/>
        <v>700</v>
      </c>
      <c r="H23" s="4">
        <v>70</v>
      </c>
      <c r="I23" s="14"/>
      <c r="J23" s="16">
        <f t="shared" si="1"/>
        <v>0</v>
      </c>
      <c r="K23" s="25" t="str">
        <f t="shared" si="3"/>
        <v xml:space="preserve"> </v>
      </c>
      <c r="L23" s="82"/>
      <c r="M23" s="82"/>
      <c r="N23" s="83"/>
    </row>
    <row r="24" spans="2:14" ht="30.75" customHeight="1" x14ac:dyDescent="0.25">
      <c r="B24" s="77">
        <v>18</v>
      </c>
      <c r="C24" s="78" t="s">
        <v>36</v>
      </c>
      <c r="D24" s="79">
        <v>10</v>
      </c>
      <c r="E24" s="80" t="s">
        <v>25</v>
      </c>
      <c r="F24" s="81" t="s">
        <v>122</v>
      </c>
      <c r="G24" s="4">
        <f t="shared" si="0"/>
        <v>740</v>
      </c>
      <c r="H24" s="4">
        <v>74</v>
      </c>
      <c r="I24" s="13"/>
      <c r="J24" s="17">
        <f t="shared" si="1"/>
        <v>0</v>
      </c>
      <c r="K24" s="26" t="str">
        <f t="shared" si="3"/>
        <v xml:space="preserve"> </v>
      </c>
      <c r="L24" s="82"/>
      <c r="M24" s="82"/>
      <c r="N24" s="83"/>
    </row>
    <row r="25" spans="2:14" ht="39.75" customHeight="1" x14ac:dyDescent="0.25">
      <c r="B25" s="77">
        <v>19</v>
      </c>
      <c r="C25" s="78" t="s">
        <v>36</v>
      </c>
      <c r="D25" s="79">
        <v>10</v>
      </c>
      <c r="E25" s="80" t="s">
        <v>25</v>
      </c>
      <c r="F25" s="81" t="s">
        <v>121</v>
      </c>
      <c r="G25" s="4">
        <f t="shared" si="0"/>
        <v>710</v>
      </c>
      <c r="H25" s="4">
        <v>71</v>
      </c>
      <c r="I25" s="14"/>
      <c r="J25" s="16">
        <f t="shared" si="1"/>
        <v>0</v>
      </c>
      <c r="K25" s="25" t="str">
        <f t="shared" si="3"/>
        <v xml:space="preserve"> </v>
      </c>
      <c r="L25" s="82"/>
      <c r="M25" s="82"/>
      <c r="N25" s="83"/>
    </row>
    <row r="26" spans="2:14" ht="43.5" customHeight="1" x14ac:dyDescent="0.25">
      <c r="B26" s="77">
        <v>20</v>
      </c>
      <c r="C26" s="78" t="s">
        <v>37</v>
      </c>
      <c r="D26" s="79">
        <v>15</v>
      </c>
      <c r="E26" s="80" t="s">
        <v>25</v>
      </c>
      <c r="F26" s="81" t="s">
        <v>181</v>
      </c>
      <c r="G26" s="4">
        <f t="shared" si="0"/>
        <v>225</v>
      </c>
      <c r="H26" s="4">
        <v>15</v>
      </c>
      <c r="I26" s="14"/>
      <c r="J26" s="16">
        <f t="shared" si="1"/>
        <v>0</v>
      </c>
      <c r="K26" s="25" t="str">
        <f t="shared" si="3"/>
        <v xml:space="preserve"> </v>
      </c>
      <c r="L26" s="82"/>
      <c r="M26" s="82"/>
      <c r="N26" s="83"/>
    </row>
    <row r="27" spans="2:14" ht="30" customHeight="1" x14ac:dyDescent="0.25">
      <c r="B27" s="77">
        <v>21</v>
      </c>
      <c r="C27" s="78" t="s">
        <v>38</v>
      </c>
      <c r="D27" s="79">
        <v>10</v>
      </c>
      <c r="E27" s="80" t="s">
        <v>25</v>
      </c>
      <c r="F27" s="81" t="s">
        <v>123</v>
      </c>
      <c r="G27" s="4">
        <f t="shared" si="0"/>
        <v>320</v>
      </c>
      <c r="H27" s="4">
        <v>32</v>
      </c>
      <c r="I27" s="13"/>
      <c r="J27" s="17">
        <f t="shared" si="1"/>
        <v>0</v>
      </c>
      <c r="K27" s="26" t="str">
        <f t="shared" si="3"/>
        <v xml:space="preserve"> </v>
      </c>
      <c r="L27" s="82"/>
      <c r="M27" s="82"/>
      <c r="N27" s="83"/>
    </row>
    <row r="28" spans="2:14" ht="52.5" customHeight="1" x14ac:dyDescent="0.25">
      <c r="B28" s="77">
        <v>22</v>
      </c>
      <c r="C28" s="81" t="s">
        <v>39</v>
      </c>
      <c r="D28" s="79">
        <v>4</v>
      </c>
      <c r="E28" s="80" t="s">
        <v>25</v>
      </c>
      <c r="F28" s="81" t="s">
        <v>124</v>
      </c>
      <c r="G28" s="4">
        <f t="shared" si="0"/>
        <v>164</v>
      </c>
      <c r="H28" s="4">
        <v>41</v>
      </c>
      <c r="I28" s="14"/>
      <c r="J28" s="16">
        <f t="shared" si="1"/>
        <v>0</v>
      </c>
      <c r="K28" s="25" t="str">
        <f t="shared" si="3"/>
        <v xml:space="preserve"> </v>
      </c>
      <c r="L28" s="82"/>
      <c r="M28" s="82"/>
      <c r="N28" s="83"/>
    </row>
    <row r="29" spans="2:14" ht="33" customHeight="1" x14ac:dyDescent="0.25">
      <c r="B29" s="77">
        <v>23</v>
      </c>
      <c r="C29" s="78" t="s">
        <v>40</v>
      </c>
      <c r="D29" s="79">
        <v>2</v>
      </c>
      <c r="E29" s="80" t="s">
        <v>31</v>
      </c>
      <c r="F29" s="81" t="s">
        <v>125</v>
      </c>
      <c r="G29" s="4">
        <f t="shared" si="0"/>
        <v>140</v>
      </c>
      <c r="H29" s="4">
        <v>70</v>
      </c>
      <c r="I29" s="14"/>
      <c r="J29" s="16">
        <f t="shared" si="1"/>
        <v>0</v>
      </c>
      <c r="K29" s="25" t="str">
        <f t="shared" si="3"/>
        <v xml:space="preserve"> </v>
      </c>
      <c r="L29" s="82"/>
      <c r="M29" s="82"/>
      <c r="N29" s="83"/>
    </row>
    <row r="30" spans="2:14" ht="33" customHeight="1" x14ac:dyDescent="0.25">
      <c r="B30" s="77">
        <v>24</v>
      </c>
      <c r="C30" s="78" t="s">
        <v>41</v>
      </c>
      <c r="D30" s="79">
        <v>2</v>
      </c>
      <c r="E30" s="80" t="s">
        <v>31</v>
      </c>
      <c r="F30" s="81" t="s">
        <v>126</v>
      </c>
      <c r="G30" s="4">
        <f t="shared" si="0"/>
        <v>140</v>
      </c>
      <c r="H30" s="4">
        <v>70</v>
      </c>
      <c r="I30" s="13"/>
      <c r="J30" s="17">
        <f t="shared" si="1"/>
        <v>0</v>
      </c>
      <c r="K30" s="26" t="str">
        <f t="shared" si="3"/>
        <v xml:space="preserve"> </v>
      </c>
      <c r="L30" s="82"/>
      <c r="M30" s="82"/>
      <c r="N30" s="83"/>
    </row>
    <row r="31" spans="2:14" ht="33" customHeight="1" x14ac:dyDescent="0.25">
      <c r="B31" s="77">
        <v>25</v>
      </c>
      <c r="C31" s="78" t="s">
        <v>42</v>
      </c>
      <c r="D31" s="79">
        <v>3</v>
      </c>
      <c r="E31" s="80" t="s">
        <v>31</v>
      </c>
      <c r="F31" s="81" t="s">
        <v>127</v>
      </c>
      <c r="G31" s="4">
        <f t="shared" si="0"/>
        <v>210</v>
      </c>
      <c r="H31" s="4">
        <v>70</v>
      </c>
      <c r="I31" s="14"/>
      <c r="J31" s="16">
        <f t="shared" si="1"/>
        <v>0</v>
      </c>
      <c r="K31" s="25" t="str">
        <f t="shared" si="3"/>
        <v xml:space="preserve"> </v>
      </c>
      <c r="L31" s="82"/>
      <c r="M31" s="82"/>
      <c r="N31" s="83"/>
    </row>
    <row r="32" spans="2:14" ht="30" customHeight="1" x14ac:dyDescent="0.25">
      <c r="B32" s="77">
        <v>26</v>
      </c>
      <c r="C32" s="78" t="s">
        <v>43</v>
      </c>
      <c r="D32" s="79">
        <v>20</v>
      </c>
      <c r="E32" s="80" t="s">
        <v>44</v>
      </c>
      <c r="F32" s="81" t="s">
        <v>45</v>
      </c>
      <c r="G32" s="4">
        <f t="shared" si="0"/>
        <v>500</v>
      </c>
      <c r="H32" s="4">
        <v>25</v>
      </c>
      <c r="I32" s="14"/>
      <c r="J32" s="16">
        <f t="shared" si="1"/>
        <v>0</v>
      </c>
      <c r="K32" s="25" t="str">
        <f t="shared" si="3"/>
        <v xml:space="preserve"> </v>
      </c>
      <c r="L32" s="82"/>
      <c r="M32" s="82"/>
      <c r="N32" s="83"/>
    </row>
    <row r="33" spans="2:14" ht="30" customHeight="1" x14ac:dyDescent="0.25">
      <c r="B33" s="77">
        <v>27</v>
      </c>
      <c r="C33" s="78" t="s">
        <v>46</v>
      </c>
      <c r="D33" s="79">
        <v>30</v>
      </c>
      <c r="E33" s="80" t="s">
        <v>44</v>
      </c>
      <c r="F33" s="81" t="s">
        <v>47</v>
      </c>
      <c r="G33" s="4">
        <f t="shared" si="0"/>
        <v>750</v>
      </c>
      <c r="H33" s="4">
        <v>25</v>
      </c>
      <c r="I33" s="13"/>
      <c r="J33" s="17">
        <f t="shared" si="1"/>
        <v>0</v>
      </c>
      <c r="K33" s="26" t="str">
        <f t="shared" si="3"/>
        <v xml:space="preserve"> </v>
      </c>
      <c r="L33" s="82"/>
      <c r="M33" s="82"/>
      <c r="N33" s="83"/>
    </row>
    <row r="34" spans="2:14" ht="30" customHeight="1" x14ac:dyDescent="0.25">
      <c r="B34" s="77">
        <v>28</v>
      </c>
      <c r="C34" s="78" t="s">
        <v>48</v>
      </c>
      <c r="D34" s="79">
        <v>10</v>
      </c>
      <c r="E34" s="80" t="s">
        <v>44</v>
      </c>
      <c r="F34" s="81" t="s">
        <v>49</v>
      </c>
      <c r="G34" s="4">
        <f t="shared" si="0"/>
        <v>250</v>
      </c>
      <c r="H34" s="4">
        <v>25</v>
      </c>
      <c r="I34" s="14"/>
      <c r="J34" s="16">
        <f t="shared" si="1"/>
        <v>0</v>
      </c>
      <c r="K34" s="25" t="str">
        <f t="shared" si="3"/>
        <v xml:space="preserve"> </v>
      </c>
      <c r="L34" s="82"/>
      <c r="M34" s="82"/>
      <c r="N34" s="83"/>
    </row>
    <row r="35" spans="2:14" ht="30" customHeight="1" x14ac:dyDescent="0.25">
      <c r="B35" s="77">
        <v>29</v>
      </c>
      <c r="C35" s="78" t="s">
        <v>50</v>
      </c>
      <c r="D35" s="79">
        <v>30</v>
      </c>
      <c r="E35" s="80" t="s">
        <v>51</v>
      </c>
      <c r="F35" s="81" t="s">
        <v>52</v>
      </c>
      <c r="G35" s="4">
        <f t="shared" si="0"/>
        <v>600</v>
      </c>
      <c r="H35" s="4">
        <v>20</v>
      </c>
      <c r="I35" s="14"/>
      <c r="J35" s="16">
        <f t="shared" si="1"/>
        <v>0</v>
      </c>
      <c r="K35" s="25" t="str">
        <f t="shared" si="3"/>
        <v xml:space="preserve"> </v>
      </c>
      <c r="L35" s="82"/>
      <c r="M35" s="82"/>
      <c r="N35" s="83"/>
    </row>
    <row r="36" spans="2:14" ht="30" customHeight="1" x14ac:dyDescent="0.25">
      <c r="B36" s="77">
        <v>30</v>
      </c>
      <c r="C36" s="78" t="s">
        <v>50</v>
      </c>
      <c r="D36" s="79">
        <v>20</v>
      </c>
      <c r="E36" s="80" t="s">
        <v>51</v>
      </c>
      <c r="F36" s="81" t="s">
        <v>128</v>
      </c>
      <c r="G36" s="4">
        <f t="shared" si="0"/>
        <v>500</v>
      </c>
      <c r="H36" s="4">
        <v>25</v>
      </c>
      <c r="I36" s="13"/>
      <c r="J36" s="17">
        <f t="shared" si="1"/>
        <v>0</v>
      </c>
      <c r="K36" s="26" t="str">
        <f t="shared" si="3"/>
        <v xml:space="preserve"> </v>
      </c>
      <c r="L36" s="82"/>
      <c r="M36" s="82"/>
      <c r="N36" s="83"/>
    </row>
    <row r="37" spans="2:14" ht="43.5" customHeight="1" x14ac:dyDescent="0.25">
      <c r="B37" s="77">
        <v>31</v>
      </c>
      <c r="C37" s="78" t="s">
        <v>53</v>
      </c>
      <c r="D37" s="79">
        <v>50</v>
      </c>
      <c r="E37" s="80" t="s">
        <v>51</v>
      </c>
      <c r="F37" s="81" t="s">
        <v>129</v>
      </c>
      <c r="G37" s="4">
        <f t="shared" si="0"/>
        <v>925</v>
      </c>
      <c r="H37" s="4">
        <v>18.5</v>
      </c>
      <c r="I37" s="14"/>
      <c r="J37" s="16">
        <f t="shared" si="1"/>
        <v>0</v>
      </c>
      <c r="K37" s="25" t="str">
        <f t="shared" si="3"/>
        <v xml:space="preserve"> </v>
      </c>
      <c r="L37" s="82"/>
      <c r="M37" s="82"/>
      <c r="N37" s="83"/>
    </row>
    <row r="38" spans="2:14" ht="30" customHeight="1" x14ac:dyDescent="0.25">
      <c r="B38" s="77">
        <v>32</v>
      </c>
      <c r="C38" s="78" t="s">
        <v>54</v>
      </c>
      <c r="D38" s="79">
        <v>30</v>
      </c>
      <c r="E38" s="80" t="s">
        <v>51</v>
      </c>
      <c r="F38" s="81" t="s">
        <v>130</v>
      </c>
      <c r="G38" s="4">
        <f t="shared" si="0"/>
        <v>3000</v>
      </c>
      <c r="H38" s="4">
        <v>100</v>
      </c>
      <c r="I38" s="14"/>
      <c r="J38" s="16">
        <f t="shared" si="1"/>
        <v>0</v>
      </c>
      <c r="K38" s="25" t="str">
        <f t="shared" si="3"/>
        <v xml:space="preserve"> </v>
      </c>
      <c r="L38" s="82"/>
      <c r="M38" s="82"/>
      <c r="N38" s="83"/>
    </row>
    <row r="39" spans="2:14" ht="30" customHeight="1" x14ac:dyDescent="0.25">
      <c r="B39" s="77">
        <v>33</v>
      </c>
      <c r="C39" s="78" t="s">
        <v>55</v>
      </c>
      <c r="D39" s="79">
        <v>30</v>
      </c>
      <c r="E39" s="80" t="s">
        <v>51</v>
      </c>
      <c r="F39" s="81" t="s">
        <v>131</v>
      </c>
      <c r="G39" s="4">
        <f t="shared" ref="G39:G118" si="4">D39*H39</f>
        <v>1440</v>
      </c>
      <c r="H39" s="4">
        <v>48</v>
      </c>
      <c r="I39" s="13"/>
      <c r="J39" s="17">
        <f t="shared" ref="J39:J47" si="5">D39*I39</f>
        <v>0</v>
      </c>
      <c r="K39" s="26" t="str">
        <f t="shared" si="3"/>
        <v xml:space="preserve"> </v>
      </c>
      <c r="L39" s="82"/>
      <c r="M39" s="82"/>
      <c r="N39" s="83"/>
    </row>
    <row r="40" spans="2:14" ht="42.75" customHeight="1" x14ac:dyDescent="0.25">
      <c r="B40" s="77">
        <v>34</v>
      </c>
      <c r="C40" s="78" t="s">
        <v>56</v>
      </c>
      <c r="D40" s="79">
        <v>10</v>
      </c>
      <c r="E40" s="80" t="s">
        <v>25</v>
      </c>
      <c r="F40" s="81" t="s">
        <v>57</v>
      </c>
      <c r="G40" s="4">
        <f t="shared" si="4"/>
        <v>75</v>
      </c>
      <c r="H40" s="4">
        <v>7.5</v>
      </c>
      <c r="I40" s="14"/>
      <c r="J40" s="16">
        <f t="shared" si="5"/>
        <v>0</v>
      </c>
      <c r="K40" s="25" t="str">
        <f t="shared" si="3"/>
        <v xml:space="preserve"> </v>
      </c>
      <c r="L40" s="82"/>
      <c r="M40" s="82"/>
      <c r="N40" s="83"/>
    </row>
    <row r="41" spans="2:14" ht="42.75" customHeight="1" x14ac:dyDescent="0.25">
      <c r="B41" s="77">
        <v>35</v>
      </c>
      <c r="C41" s="78" t="s">
        <v>58</v>
      </c>
      <c r="D41" s="79">
        <v>6</v>
      </c>
      <c r="E41" s="80" t="s">
        <v>25</v>
      </c>
      <c r="F41" s="81" t="s">
        <v>132</v>
      </c>
      <c r="G41" s="4">
        <f t="shared" si="4"/>
        <v>219</v>
      </c>
      <c r="H41" s="4">
        <v>36.5</v>
      </c>
      <c r="I41" s="14"/>
      <c r="J41" s="16">
        <f t="shared" si="5"/>
        <v>0</v>
      </c>
      <c r="K41" s="25" t="str">
        <f t="shared" si="3"/>
        <v xml:space="preserve"> </v>
      </c>
      <c r="L41" s="82"/>
      <c r="M41" s="82"/>
      <c r="N41" s="83"/>
    </row>
    <row r="42" spans="2:14" ht="30" customHeight="1" x14ac:dyDescent="0.25">
      <c r="B42" s="77">
        <v>36</v>
      </c>
      <c r="C42" s="78" t="s">
        <v>59</v>
      </c>
      <c r="D42" s="79">
        <v>6</v>
      </c>
      <c r="E42" s="80" t="s">
        <v>25</v>
      </c>
      <c r="F42" s="81" t="s">
        <v>133</v>
      </c>
      <c r="G42" s="4">
        <f t="shared" si="4"/>
        <v>846</v>
      </c>
      <c r="H42" s="4">
        <v>141</v>
      </c>
      <c r="I42" s="13"/>
      <c r="J42" s="17">
        <f t="shared" si="5"/>
        <v>0</v>
      </c>
      <c r="K42" s="26" t="str">
        <f t="shared" si="3"/>
        <v xml:space="preserve"> </v>
      </c>
      <c r="L42" s="82"/>
      <c r="M42" s="82"/>
      <c r="N42" s="83"/>
    </row>
    <row r="43" spans="2:14" ht="30" customHeight="1" x14ac:dyDescent="0.25">
      <c r="B43" s="77">
        <v>37</v>
      </c>
      <c r="C43" s="78" t="s">
        <v>60</v>
      </c>
      <c r="D43" s="79">
        <v>150</v>
      </c>
      <c r="E43" s="80" t="s">
        <v>25</v>
      </c>
      <c r="F43" s="81" t="s">
        <v>134</v>
      </c>
      <c r="G43" s="4">
        <f t="shared" si="4"/>
        <v>2025</v>
      </c>
      <c r="H43" s="4">
        <v>13.5</v>
      </c>
      <c r="I43" s="14"/>
      <c r="J43" s="16">
        <f t="shared" si="5"/>
        <v>0</v>
      </c>
      <c r="K43" s="25" t="str">
        <f t="shared" si="3"/>
        <v xml:space="preserve"> </v>
      </c>
      <c r="L43" s="82"/>
      <c r="M43" s="82"/>
      <c r="N43" s="83"/>
    </row>
    <row r="44" spans="2:14" ht="30" customHeight="1" x14ac:dyDescent="0.25">
      <c r="B44" s="77">
        <v>38</v>
      </c>
      <c r="C44" s="78" t="s">
        <v>60</v>
      </c>
      <c r="D44" s="79">
        <v>30</v>
      </c>
      <c r="E44" s="80" t="s">
        <v>25</v>
      </c>
      <c r="F44" s="81" t="s">
        <v>135</v>
      </c>
      <c r="G44" s="4">
        <f t="shared" si="4"/>
        <v>444</v>
      </c>
      <c r="H44" s="4">
        <v>14.8</v>
      </c>
      <c r="I44" s="14"/>
      <c r="J44" s="16">
        <f t="shared" si="5"/>
        <v>0</v>
      </c>
      <c r="K44" s="25" t="str">
        <f t="shared" si="3"/>
        <v xml:space="preserve"> </v>
      </c>
      <c r="L44" s="82"/>
      <c r="M44" s="82"/>
      <c r="N44" s="83"/>
    </row>
    <row r="45" spans="2:14" ht="30" customHeight="1" x14ac:dyDescent="0.25">
      <c r="B45" s="77">
        <v>39</v>
      </c>
      <c r="C45" s="78" t="s">
        <v>61</v>
      </c>
      <c r="D45" s="79">
        <v>10</v>
      </c>
      <c r="E45" s="80" t="s">
        <v>25</v>
      </c>
      <c r="F45" s="81" t="s">
        <v>62</v>
      </c>
      <c r="G45" s="4">
        <f t="shared" si="4"/>
        <v>120</v>
      </c>
      <c r="H45" s="4">
        <v>12</v>
      </c>
      <c r="I45" s="13"/>
      <c r="J45" s="17">
        <f t="shared" si="5"/>
        <v>0</v>
      </c>
      <c r="K45" s="26" t="str">
        <f t="shared" si="3"/>
        <v xml:space="preserve"> </v>
      </c>
      <c r="L45" s="82"/>
      <c r="M45" s="82"/>
      <c r="N45" s="83"/>
    </row>
    <row r="46" spans="2:14" ht="30" customHeight="1" x14ac:dyDescent="0.25">
      <c r="B46" s="77">
        <v>40</v>
      </c>
      <c r="C46" s="78" t="s">
        <v>63</v>
      </c>
      <c r="D46" s="79">
        <v>8</v>
      </c>
      <c r="E46" s="80" t="s">
        <v>31</v>
      </c>
      <c r="F46" s="81" t="s">
        <v>136</v>
      </c>
      <c r="G46" s="4">
        <f t="shared" si="4"/>
        <v>80</v>
      </c>
      <c r="H46" s="4">
        <v>10</v>
      </c>
      <c r="I46" s="14"/>
      <c r="J46" s="16">
        <f t="shared" si="5"/>
        <v>0</v>
      </c>
      <c r="K46" s="25" t="str">
        <f t="shared" si="3"/>
        <v xml:space="preserve"> </v>
      </c>
      <c r="L46" s="82"/>
      <c r="M46" s="82"/>
      <c r="N46" s="83"/>
    </row>
    <row r="47" spans="2:14" ht="30" customHeight="1" thickBot="1" x14ac:dyDescent="0.3">
      <c r="B47" s="84">
        <v>41</v>
      </c>
      <c r="C47" s="85" t="s">
        <v>64</v>
      </c>
      <c r="D47" s="86">
        <v>10</v>
      </c>
      <c r="E47" s="87" t="s">
        <v>25</v>
      </c>
      <c r="F47" s="88" t="s">
        <v>137</v>
      </c>
      <c r="G47" s="32">
        <f t="shared" si="4"/>
        <v>300</v>
      </c>
      <c r="H47" s="32">
        <v>30</v>
      </c>
      <c r="I47" s="33"/>
      <c r="J47" s="34">
        <f t="shared" si="5"/>
        <v>0</v>
      </c>
      <c r="K47" s="35" t="str">
        <f t="shared" si="3"/>
        <v xml:space="preserve"> </v>
      </c>
      <c r="L47" s="82"/>
      <c r="M47" s="82"/>
      <c r="N47" s="83"/>
    </row>
    <row r="48" spans="2:14" ht="41.25" customHeight="1" x14ac:dyDescent="0.25">
      <c r="B48" s="89">
        <v>42</v>
      </c>
      <c r="C48" s="90" t="s">
        <v>20</v>
      </c>
      <c r="D48" s="91">
        <v>800</v>
      </c>
      <c r="E48" s="92" t="s">
        <v>21</v>
      </c>
      <c r="F48" s="93" t="s">
        <v>104</v>
      </c>
      <c r="G48" s="36">
        <f t="shared" si="4"/>
        <v>10000</v>
      </c>
      <c r="H48" s="36">
        <v>12.5</v>
      </c>
      <c r="I48" s="37"/>
      <c r="J48" s="38">
        <f t="shared" ref="J48:J111" si="6">D48*I48</f>
        <v>0</v>
      </c>
      <c r="K48" s="39" t="str">
        <f t="shared" ref="K48:K111" si="7">IF(ISNUMBER(I48), IF(I48&gt;H48,"NEVYHOVUJE","VYHOVUJE")," ")</f>
        <v xml:space="preserve"> </v>
      </c>
      <c r="L48" s="94" t="s">
        <v>65</v>
      </c>
      <c r="M48" s="94" t="s">
        <v>91</v>
      </c>
      <c r="N48" s="95" t="s">
        <v>92</v>
      </c>
    </row>
    <row r="49" spans="2:14" ht="44.25" customHeight="1" x14ac:dyDescent="0.25">
      <c r="B49" s="77">
        <v>43</v>
      </c>
      <c r="C49" s="78" t="s">
        <v>22</v>
      </c>
      <c r="D49" s="79">
        <v>250</v>
      </c>
      <c r="E49" s="80" t="s">
        <v>23</v>
      </c>
      <c r="F49" s="81" t="s">
        <v>105</v>
      </c>
      <c r="G49" s="4">
        <f t="shared" si="4"/>
        <v>7500</v>
      </c>
      <c r="H49" s="4">
        <v>30</v>
      </c>
      <c r="I49" s="13"/>
      <c r="J49" s="16">
        <f t="shared" si="6"/>
        <v>0</v>
      </c>
      <c r="K49" s="25" t="str">
        <f t="shared" si="7"/>
        <v xml:space="preserve"> </v>
      </c>
      <c r="L49" s="82"/>
      <c r="M49" s="82"/>
      <c r="N49" s="83"/>
    </row>
    <row r="50" spans="2:14" ht="54.75" customHeight="1" x14ac:dyDescent="0.25">
      <c r="B50" s="77">
        <v>44</v>
      </c>
      <c r="C50" s="78" t="s">
        <v>26</v>
      </c>
      <c r="D50" s="79">
        <v>20</v>
      </c>
      <c r="E50" s="80" t="s">
        <v>25</v>
      </c>
      <c r="F50" s="81" t="s">
        <v>108</v>
      </c>
      <c r="G50" s="4">
        <f t="shared" si="4"/>
        <v>1200</v>
      </c>
      <c r="H50" s="4">
        <v>60</v>
      </c>
      <c r="I50" s="13"/>
      <c r="J50" s="16">
        <f t="shared" si="6"/>
        <v>0</v>
      </c>
      <c r="K50" s="25" t="str">
        <f t="shared" si="7"/>
        <v xml:space="preserve"> </v>
      </c>
      <c r="L50" s="82"/>
      <c r="M50" s="82"/>
      <c r="N50" s="83"/>
    </row>
    <row r="51" spans="2:14" ht="36.75" customHeight="1" x14ac:dyDescent="0.25">
      <c r="B51" s="77">
        <v>45</v>
      </c>
      <c r="C51" s="78" t="s">
        <v>27</v>
      </c>
      <c r="D51" s="79">
        <v>1</v>
      </c>
      <c r="E51" s="80" t="s">
        <v>25</v>
      </c>
      <c r="F51" s="81" t="s">
        <v>138</v>
      </c>
      <c r="G51" s="4">
        <f t="shared" si="4"/>
        <v>200</v>
      </c>
      <c r="H51" s="4">
        <v>200</v>
      </c>
      <c r="I51" s="13"/>
      <c r="J51" s="16">
        <f t="shared" si="6"/>
        <v>0</v>
      </c>
      <c r="K51" s="25" t="str">
        <f t="shared" si="7"/>
        <v xml:space="preserve"> </v>
      </c>
      <c r="L51" s="82"/>
      <c r="M51" s="82"/>
      <c r="N51" s="83"/>
    </row>
    <row r="52" spans="2:14" ht="41.25" customHeight="1" x14ac:dyDescent="0.25">
      <c r="B52" s="77">
        <v>46</v>
      </c>
      <c r="C52" s="81" t="s">
        <v>67</v>
      </c>
      <c r="D52" s="79">
        <v>3</v>
      </c>
      <c r="E52" s="80" t="s">
        <v>25</v>
      </c>
      <c r="F52" s="81" t="s">
        <v>139</v>
      </c>
      <c r="G52" s="4">
        <f t="shared" si="4"/>
        <v>486</v>
      </c>
      <c r="H52" s="4">
        <v>162</v>
      </c>
      <c r="I52" s="13"/>
      <c r="J52" s="16">
        <f t="shared" si="6"/>
        <v>0</v>
      </c>
      <c r="K52" s="25" t="str">
        <f t="shared" si="7"/>
        <v xml:space="preserve"> </v>
      </c>
      <c r="L52" s="82"/>
      <c r="M52" s="82"/>
      <c r="N52" s="83"/>
    </row>
    <row r="53" spans="2:14" ht="38.25" customHeight="1" x14ac:dyDescent="0.25">
      <c r="B53" s="77">
        <v>47</v>
      </c>
      <c r="C53" s="78" t="s">
        <v>140</v>
      </c>
      <c r="D53" s="79">
        <v>20</v>
      </c>
      <c r="E53" s="80" t="s">
        <v>25</v>
      </c>
      <c r="F53" s="81" t="s">
        <v>141</v>
      </c>
      <c r="G53" s="4">
        <f t="shared" si="4"/>
        <v>960</v>
      </c>
      <c r="H53" s="4">
        <v>48</v>
      </c>
      <c r="I53" s="13"/>
      <c r="J53" s="16">
        <f t="shared" si="6"/>
        <v>0</v>
      </c>
      <c r="K53" s="25" t="str">
        <f t="shared" si="7"/>
        <v xml:space="preserve"> </v>
      </c>
      <c r="L53" s="82"/>
      <c r="M53" s="82"/>
      <c r="N53" s="83"/>
    </row>
    <row r="54" spans="2:14" ht="42" customHeight="1" x14ac:dyDescent="0.25">
      <c r="B54" s="77">
        <v>48</v>
      </c>
      <c r="C54" s="78" t="s">
        <v>68</v>
      </c>
      <c r="D54" s="79">
        <v>20</v>
      </c>
      <c r="E54" s="80" t="s">
        <v>25</v>
      </c>
      <c r="F54" s="81" t="s">
        <v>142</v>
      </c>
      <c r="G54" s="4">
        <f t="shared" si="4"/>
        <v>500</v>
      </c>
      <c r="H54" s="4">
        <v>25</v>
      </c>
      <c r="I54" s="13"/>
      <c r="J54" s="16">
        <f t="shared" si="6"/>
        <v>0</v>
      </c>
      <c r="K54" s="25" t="str">
        <f t="shared" si="7"/>
        <v xml:space="preserve"> </v>
      </c>
      <c r="L54" s="82"/>
      <c r="M54" s="82"/>
      <c r="N54" s="83"/>
    </row>
    <row r="55" spans="2:14" ht="85.5" customHeight="1" x14ac:dyDescent="0.25">
      <c r="B55" s="77">
        <v>49</v>
      </c>
      <c r="C55" s="78" t="s">
        <v>69</v>
      </c>
      <c r="D55" s="79">
        <v>20</v>
      </c>
      <c r="E55" s="80" t="s">
        <v>25</v>
      </c>
      <c r="F55" s="81" t="s">
        <v>143</v>
      </c>
      <c r="G55" s="4">
        <f t="shared" si="4"/>
        <v>760</v>
      </c>
      <c r="H55" s="4">
        <v>38</v>
      </c>
      <c r="I55" s="13"/>
      <c r="J55" s="16">
        <f t="shared" si="6"/>
        <v>0</v>
      </c>
      <c r="K55" s="25" t="str">
        <f t="shared" si="7"/>
        <v xml:space="preserve"> </v>
      </c>
      <c r="L55" s="82"/>
      <c r="M55" s="82"/>
      <c r="N55" s="83"/>
    </row>
    <row r="56" spans="2:14" ht="60" customHeight="1" x14ac:dyDescent="0.25">
      <c r="B56" s="77">
        <v>50</v>
      </c>
      <c r="C56" s="78" t="s">
        <v>70</v>
      </c>
      <c r="D56" s="79">
        <v>20</v>
      </c>
      <c r="E56" s="80" t="s">
        <v>25</v>
      </c>
      <c r="F56" s="81" t="s">
        <v>144</v>
      </c>
      <c r="G56" s="4">
        <f t="shared" si="4"/>
        <v>480</v>
      </c>
      <c r="H56" s="4">
        <v>24</v>
      </c>
      <c r="I56" s="13"/>
      <c r="J56" s="16">
        <f t="shared" si="6"/>
        <v>0</v>
      </c>
      <c r="K56" s="25" t="str">
        <f t="shared" si="7"/>
        <v xml:space="preserve"> </v>
      </c>
      <c r="L56" s="82"/>
      <c r="M56" s="82"/>
      <c r="N56" s="83"/>
    </row>
    <row r="57" spans="2:14" ht="40.5" customHeight="1" x14ac:dyDescent="0.25">
      <c r="B57" s="77">
        <v>51</v>
      </c>
      <c r="C57" s="78" t="s">
        <v>71</v>
      </c>
      <c r="D57" s="79">
        <v>20</v>
      </c>
      <c r="E57" s="80" t="s">
        <v>25</v>
      </c>
      <c r="F57" s="81" t="s">
        <v>145</v>
      </c>
      <c r="G57" s="4">
        <f t="shared" si="4"/>
        <v>840</v>
      </c>
      <c r="H57" s="4">
        <v>42</v>
      </c>
      <c r="I57" s="13"/>
      <c r="J57" s="16">
        <f t="shared" si="6"/>
        <v>0</v>
      </c>
      <c r="K57" s="25" t="str">
        <f t="shared" si="7"/>
        <v xml:space="preserve"> </v>
      </c>
      <c r="L57" s="82"/>
      <c r="M57" s="82"/>
      <c r="N57" s="83"/>
    </row>
    <row r="58" spans="2:14" ht="40.5" customHeight="1" x14ac:dyDescent="0.25">
      <c r="B58" s="77">
        <v>52</v>
      </c>
      <c r="C58" s="78" t="s">
        <v>28</v>
      </c>
      <c r="D58" s="79">
        <v>20</v>
      </c>
      <c r="E58" s="80" t="s">
        <v>25</v>
      </c>
      <c r="F58" s="81" t="s">
        <v>146</v>
      </c>
      <c r="G58" s="4">
        <f t="shared" si="4"/>
        <v>1640</v>
      </c>
      <c r="H58" s="4">
        <v>82</v>
      </c>
      <c r="I58" s="13"/>
      <c r="J58" s="16">
        <f t="shared" si="6"/>
        <v>0</v>
      </c>
      <c r="K58" s="25" t="str">
        <f t="shared" si="7"/>
        <v xml:space="preserve"> </v>
      </c>
      <c r="L58" s="82"/>
      <c r="M58" s="82"/>
      <c r="N58" s="83"/>
    </row>
    <row r="59" spans="2:14" ht="39" customHeight="1" x14ac:dyDescent="0.25">
      <c r="B59" s="77">
        <v>53</v>
      </c>
      <c r="C59" s="78" t="s">
        <v>28</v>
      </c>
      <c r="D59" s="79">
        <v>60</v>
      </c>
      <c r="E59" s="80" t="s">
        <v>25</v>
      </c>
      <c r="F59" s="81" t="s">
        <v>111</v>
      </c>
      <c r="G59" s="4">
        <f t="shared" si="4"/>
        <v>960</v>
      </c>
      <c r="H59" s="4">
        <v>16</v>
      </c>
      <c r="I59" s="13"/>
      <c r="J59" s="16">
        <f t="shared" si="6"/>
        <v>0</v>
      </c>
      <c r="K59" s="25" t="str">
        <f t="shared" si="7"/>
        <v xml:space="preserve"> </v>
      </c>
      <c r="L59" s="82"/>
      <c r="M59" s="82"/>
      <c r="N59" s="83"/>
    </row>
    <row r="60" spans="2:14" ht="30" customHeight="1" x14ac:dyDescent="0.25">
      <c r="B60" s="77">
        <v>54</v>
      </c>
      <c r="C60" s="78" t="s">
        <v>28</v>
      </c>
      <c r="D60" s="79">
        <v>20</v>
      </c>
      <c r="E60" s="80" t="s">
        <v>25</v>
      </c>
      <c r="F60" s="81" t="s">
        <v>147</v>
      </c>
      <c r="G60" s="4">
        <f t="shared" si="4"/>
        <v>1120</v>
      </c>
      <c r="H60" s="4">
        <v>56</v>
      </c>
      <c r="I60" s="13"/>
      <c r="J60" s="16">
        <f t="shared" si="6"/>
        <v>0</v>
      </c>
      <c r="K60" s="25" t="str">
        <f t="shared" si="7"/>
        <v xml:space="preserve"> </v>
      </c>
      <c r="L60" s="82"/>
      <c r="M60" s="82"/>
      <c r="N60" s="83"/>
    </row>
    <row r="61" spans="2:14" ht="30" customHeight="1" x14ac:dyDescent="0.25">
      <c r="B61" s="77">
        <v>55</v>
      </c>
      <c r="C61" s="78" t="s">
        <v>29</v>
      </c>
      <c r="D61" s="79">
        <v>12</v>
      </c>
      <c r="E61" s="80" t="s">
        <v>25</v>
      </c>
      <c r="F61" s="81" t="s">
        <v>113</v>
      </c>
      <c r="G61" s="4">
        <f t="shared" si="4"/>
        <v>372</v>
      </c>
      <c r="H61" s="4">
        <v>31</v>
      </c>
      <c r="I61" s="13"/>
      <c r="J61" s="16">
        <f t="shared" si="6"/>
        <v>0</v>
      </c>
      <c r="K61" s="25" t="str">
        <f t="shared" si="7"/>
        <v xml:space="preserve"> </v>
      </c>
      <c r="L61" s="82"/>
      <c r="M61" s="82"/>
      <c r="N61" s="83"/>
    </row>
    <row r="62" spans="2:14" ht="30" customHeight="1" x14ac:dyDescent="0.25">
      <c r="B62" s="77">
        <v>56</v>
      </c>
      <c r="C62" s="78" t="s">
        <v>29</v>
      </c>
      <c r="D62" s="79">
        <v>30</v>
      </c>
      <c r="E62" s="80" t="s">
        <v>25</v>
      </c>
      <c r="F62" s="81" t="s">
        <v>148</v>
      </c>
      <c r="G62" s="4">
        <f t="shared" si="4"/>
        <v>420</v>
      </c>
      <c r="H62" s="4">
        <v>14</v>
      </c>
      <c r="I62" s="13"/>
      <c r="J62" s="16">
        <f t="shared" si="6"/>
        <v>0</v>
      </c>
      <c r="K62" s="25" t="str">
        <f t="shared" si="7"/>
        <v xml:space="preserve"> </v>
      </c>
      <c r="L62" s="82"/>
      <c r="M62" s="82"/>
      <c r="N62" s="83"/>
    </row>
    <row r="63" spans="2:14" ht="38.25" customHeight="1" x14ac:dyDescent="0.25">
      <c r="B63" s="77">
        <v>57</v>
      </c>
      <c r="C63" s="78" t="s">
        <v>29</v>
      </c>
      <c r="D63" s="79">
        <v>1</v>
      </c>
      <c r="E63" s="80" t="s">
        <v>31</v>
      </c>
      <c r="F63" s="81" t="s">
        <v>149</v>
      </c>
      <c r="G63" s="4">
        <f t="shared" si="4"/>
        <v>399</v>
      </c>
      <c r="H63" s="4">
        <v>399</v>
      </c>
      <c r="I63" s="13"/>
      <c r="J63" s="16">
        <f t="shared" si="6"/>
        <v>0</v>
      </c>
      <c r="K63" s="25" t="str">
        <f t="shared" si="7"/>
        <v xml:space="preserve"> </v>
      </c>
      <c r="L63" s="82"/>
      <c r="M63" s="82"/>
      <c r="N63" s="83"/>
    </row>
    <row r="64" spans="2:14" ht="30" customHeight="1" x14ac:dyDescent="0.25">
      <c r="B64" s="77">
        <v>58</v>
      </c>
      <c r="C64" s="78" t="s">
        <v>115</v>
      </c>
      <c r="D64" s="79">
        <v>5</v>
      </c>
      <c r="E64" s="80" t="s">
        <v>25</v>
      </c>
      <c r="F64" s="81" t="s">
        <v>116</v>
      </c>
      <c r="G64" s="4">
        <f t="shared" si="4"/>
        <v>110</v>
      </c>
      <c r="H64" s="4">
        <v>22</v>
      </c>
      <c r="I64" s="13"/>
      <c r="J64" s="16">
        <f t="shared" si="6"/>
        <v>0</v>
      </c>
      <c r="K64" s="25" t="str">
        <f t="shared" si="7"/>
        <v xml:space="preserve"> </v>
      </c>
      <c r="L64" s="82"/>
      <c r="M64" s="82"/>
      <c r="N64" s="83"/>
    </row>
    <row r="65" spans="2:14" ht="46.5" customHeight="1" x14ac:dyDescent="0.25">
      <c r="B65" s="77">
        <v>59</v>
      </c>
      <c r="C65" s="78" t="s">
        <v>117</v>
      </c>
      <c r="D65" s="79">
        <v>15</v>
      </c>
      <c r="E65" s="80" t="s">
        <v>25</v>
      </c>
      <c r="F65" s="81" t="s">
        <v>150</v>
      </c>
      <c r="G65" s="4">
        <f t="shared" si="4"/>
        <v>1050</v>
      </c>
      <c r="H65" s="4">
        <v>70</v>
      </c>
      <c r="I65" s="13"/>
      <c r="J65" s="16">
        <f t="shared" si="6"/>
        <v>0</v>
      </c>
      <c r="K65" s="25" t="str">
        <f t="shared" si="7"/>
        <v xml:space="preserve"> </v>
      </c>
      <c r="L65" s="82"/>
      <c r="M65" s="82"/>
      <c r="N65" s="83"/>
    </row>
    <row r="66" spans="2:14" ht="30" customHeight="1" x14ac:dyDescent="0.25">
      <c r="B66" s="77">
        <v>60</v>
      </c>
      <c r="C66" s="78" t="s">
        <v>32</v>
      </c>
      <c r="D66" s="79">
        <v>20</v>
      </c>
      <c r="E66" s="80" t="s">
        <v>25</v>
      </c>
      <c r="F66" s="81" t="s">
        <v>33</v>
      </c>
      <c r="G66" s="4">
        <f t="shared" si="4"/>
        <v>400</v>
      </c>
      <c r="H66" s="4">
        <v>20</v>
      </c>
      <c r="I66" s="13"/>
      <c r="J66" s="16">
        <f t="shared" si="6"/>
        <v>0</v>
      </c>
      <c r="K66" s="25" t="str">
        <f t="shared" si="7"/>
        <v xml:space="preserve"> </v>
      </c>
      <c r="L66" s="82"/>
      <c r="M66" s="82"/>
      <c r="N66" s="83"/>
    </row>
    <row r="67" spans="2:14" ht="30" customHeight="1" x14ac:dyDescent="0.25">
      <c r="B67" s="77">
        <v>61</v>
      </c>
      <c r="C67" s="78" t="s">
        <v>32</v>
      </c>
      <c r="D67" s="79">
        <v>20</v>
      </c>
      <c r="E67" s="80" t="s">
        <v>25</v>
      </c>
      <c r="F67" s="81" t="s">
        <v>72</v>
      </c>
      <c r="G67" s="4">
        <f t="shared" si="4"/>
        <v>400</v>
      </c>
      <c r="H67" s="4">
        <v>20</v>
      </c>
      <c r="I67" s="13"/>
      <c r="J67" s="16">
        <f t="shared" si="6"/>
        <v>0</v>
      </c>
      <c r="K67" s="25" t="str">
        <f t="shared" si="7"/>
        <v xml:space="preserve"> </v>
      </c>
      <c r="L67" s="82"/>
      <c r="M67" s="82"/>
      <c r="N67" s="83"/>
    </row>
    <row r="68" spans="2:14" ht="39.75" customHeight="1" x14ac:dyDescent="0.25">
      <c r="B68" s="77">
        <v>62</v>
      </c>
      <c r="C68" s="78" t="s">
        <v>73</v>
      </c>
      <c r="D68" s="79">
        <v>2</v>
      </c>
      <c r="E68" s="80" t="s">
        <v>25</v>
      </c>
      <c r="F68" s="81" t="s">
        <v>151</v>
      </c>
      <c r="G68" s="4">
        <f t="shared" si="4"/>
        <v>38</v>
      </c>
      <c r="H68" s="4">
        <v>19</v>
      </c>
      <c r="I68" s="13"/>
      <c r="J68" s="16">
        <f t="shared" si="6"/>
        <v>0</v>
      </c>
      <c r="K68" s="25" t="str">
        <f t="shared" si="7"/>
        <v xml:space="preserve"> </v>
      </c>
      <c r="L68" s="82"/>
      <c r="M68" s="82"/>
      <c r="N68" s="83"/>
    </row>
    <row r="69" spans="2:14" ht="58.5" customHeight="1" x14ac:dyDescent="0.25">
      <c r="B69" s="77">
        <v>63</v>
      </c>
      <c r="C69" s="78" t="s">
        <v>74</v>
      </c>
      <c r="D69" s="79">
        <v>10</v>
      </c>
      <c r="E69" s="80" t="s">
        <v>25</v>
      </c>
      <c r="F69" s="81" t="s">
        <v>152</v>
      </c>
      <c r="G69" s="4">
        <f t="shared" si="4"/>
        <v>1030</v>
      </c>
      <c r="H69" s="4">
        <v>103</v>
      </c>
      <c r="I69" s="13"/>
      <c r="J69" s="16">
        <f t="shared" si="6"/>
        <v>0</v>
      </c>
      <c r="K69" s="25" t="str">
        <f t="shared" si="7"/>
        <v xml:space="preserve"> </v>
      </c>
      <c r="L69" s="82"/>
      <c r="M69" s="82"/>
      <c r="N69" s="83"/>
    </row>
    <row r="70" spans="2:14" ht="51.75" customHeight="1" x14ac:dyDescent="0.25">
      <c r="B70" s="77">
        <v>64</v>
      </c>
      <c r="C70" s="78" t="s">
        <v>34</v>
      </c>
      <c r="D70" s="79">
        <v>10</v>
      </c>
      <c r="E70" s="80" t="s">
        <v>25</v>
      </c>
      <c r="F70" s="81" t="s">
        <v>153</v>
      </c>
      <c r="G70" s="4">
        <f t="shared" si="4"/>
        <v>650</v>
      </c>
      <c r="H70" s="4">
        <v>65</v>
      </c>
      <c r="I70" s="13"/>
      <c r="J70" s="16">
        <f t="shared" si="6"/>
        <v>0</v>
      </c>
      <c r="K70" s="25" t="str">
        <f t="shared" si="7"/>
        <v xml:space="preserve"> </v>
      </c>
      <c r="L70" s="82"/>
      <c r="M70" s="82"/>
      <c r="N70" s="83"/>
    </row>
    <row r="71" spans="2:14" ht="30" customHeight="1" x14ac:dyDescent="0.25">
      <c r="B71" s="77">
        <v>65</v>
      </c>
      <c r="C71" s="78" t="s">
        <v>36</v>
      </c>
      <c r="D71" s="79">
        <v>6</v>
      </c>
      <c r="E71" s="80" t="s">
        <v>25</v>
      </c>
      <c r="F71" s="81" t="s">
        <v>154</v>
      </c>
      <c r="G71" s="4">
        <f t="shared" si="4"/>
        <v>444</v>
      </c>
      <c r="H71" s="4">
        <v>74</v>
      </c>
      <c r="I71" s="13"/>
      <c r="J71" s="16">
        <f t="shared" si="6"/>
        <v>0</v>
      </c>
      <c r="K71" s="25" t="str">
        <f t="shared" si="7"/>
        <v xml:space="preserve"> </v>
      </c>
      <c r="L71" s="82"/>
      <c r="M71" s="82"/>
      <c r="N71" s="83"/>
    </row>
    <row r="72" spans="2:14" ht="54.75" customHeight="1" x14ac:dyDescent="0.25">
      <c r="B72" s="77">
        <v>66</v>
      </c>
      <c r="C72" s="78" t="s">
        <v>36</v>
      </c>
      <c r="D72" s="79">
        <v>10</v>
      </c>
      <c r="E72" s="80" t="s">
        <v>25</v>
      </c>
      <c r="F72" s="81" t="s">
        <v>155</v>
      </c>
      <c r="G72" s="4">
        <f t="shared" si="4"/>
        <v>710</v>
      </c>
      <c r="H72" s="4">
        <v>71</v>
      </c>
      <c r="I72" s="13"/>
      <c r="J72" s="16">
        <f t="shared" si="6"/>
        <v>0</v>
      </c>
      <c r="K72" s="25" t="str">
        <f t="shared" si="7"/>
        <v xml:space="preserve"> </v>
      </c>
      <c r="L72" s="82"/>
      <c r="M72" s="82"/>
      <c r="N72" s="83"/>
    </row>
    <row r="73" spans="2:14" ht="44.25" customHeight="1" x14ac:dyDescent="0.25">
      <c r="B73" s="77">
        <v>67</v>
      </c>
      <c r="C73" s="78" t="s">
        <v>37</v>
      </c>
      <c r="D73" s="79">
        <v>5</v>
      </c>
      <c r="E73" s="80" t="s">
        <v>25</v>
      </c>
      <c r="F73" s="81" t="s">
        <v>181</v>
      </c>
      <c r="G73" s="4">
        <f t="shared" si="4"/>
        <v>75</v>
      </c>
      <c r="H73" s="4">
        <v>15</v>
      </c>
      <c r="I73" s="13"/>
      <c r="J73" s="16">
        <f t="shared" si="6"/>
        <v>0</v>
      </c>
      <c r="K73" s="25" t="str">
        <f t="shared" si="7"/>
        <v xml:space="preserve"> </v>
      </c>
      <c r="L73" s="82"/>
      <c r="M73" s="82"/>
      <c r="N73" s="83"/>
    </row>
    <row r="74" spans="2:14" ht="33.75" customHeight="1" x14ac:dyDescent="0.25">
      <c r="B74" s="77">
        <v>68</v>
      </c>
      <c r="C74" s="78" t="s">
        <v>38</v>
      </c>
      <c r="D74" s="79">
        <v>5</v>
      </c>
      <c r="E74" s="80" t="s">
        <v>25</v>
      </c>
      <c r="F74" s="81" t="s">
        <v>156</v>
      </c>
      <c r="G74" s="4">
        <f t="shared" si="4"/>
        <v>160</v>
      </c>
      <c r="H74" s="4">
        <v>32</v>
      </c>
      <c r="I74" s="13"/>
      <c r="J74" s="16">
        <f t="shared" si="6"/>
        <v>0</v>
      </c>
      <c r="K74" s="25" t="str">
        <f t="shared" si="7"/>
        <v xml:space="preserve"> </v>
      </c>
      <c r="L74" s="82"/>
      <c r="M74" s="82"/>
      <c r="N74" s="83"/>
    </row>
    <row r="75" spans="2:14" ht="51" customHeight="1" x14ac:dyDescent="0.25">
      <c r="B75" s="77">
        <v>69</v>
      </c>
      <c r="C75" s="81" t="s">
        <v>39</v>
      </c>
      <c r="D75" s="79">
        <v>3</v>
      </c>
      <c r="E75" s="80" t="s">
        <v>25</v>
      </c>
      <c r="F75" s="81" t="s">
        <v>124</v>
      </c>
      <c r="G75" s="4">
        <f t="shared" si="4"/>
        <v>123</v>
      </c>
      <c r="H75" s="4">
        <v>41</v>
      </c>
      <c r="I75" s="13"/>
      <c r="J75" s="16">
        <f t="shared" si="6"/>
        <v>0</v>
      </c>
      <c r="K75" s="25" t="str">
        <f t="shared" si="7"/>
        <v xml:space="preserve"> </v>
      </c>
      <c r="L75" s="82"/>
      <c r="M75" s="82"/>
      <c r="N75" s="83"/>
    </row>
    <row r="76" spans="2:14" ht="30" customHeight="1" x14ac:dyDescent="0.25">
      <c r="B76" s="77">
        <v>70</v>
      </c>
      <c r="C76" s="78" t="s">
        <v>75</v>
      </c>
      <c r="D76" s="79">
        <v>10</v>
      </c>
      <c r="E76" s="80" t="s">
        <v>44</v>
      </c>
      <c r="F76" s="81" t="s">
        <v>76</v>
      </c>
      <c r="G76" s="4">
        <f t="shared" si="4"/>
        <v>100</v>
      </c>
      <c r="H76" s="4">
        <v>10</v>
      </c>
      <c r="I76" s="13"/>
      <c r="J76" s="16">
        <f t="shared" si="6"/>
        <v>0</v>
      </c>
      <c r="K76" s="25" t="str">
        <f t="shared" si="7"/>
        <v xml:space="preserve"> </v>
      </c>
      <c r="L76" s="82"/>
      <c r="M76" s="82"/>
      <c r="N76" s="83"/>
    </row>
    <row r="77" spans="2:14" ht="30" customHeight="1" x14ac:dyDescent="0.25">
      <c r="B77" s="77">
        <v>71</v>
      </c>
      <c r="C77" s="78" t="s">
        <v>77</v>
      </c>
      <c r="D77" s="79">
        <v>30</v>
      </c>
      <c r="E77" s="80" t="s">
        <v>44</v>
      </c>
      <c r="F77" s="81" t="s">
        <v>78</v>
      </c>
      <c r="G77" s="4">
        <f t="shared" si="4"/>
        <v>300</v>
      </c>
      <c r="H77" s="4">
        <v>10</v>
      </c>
      <c r="I77" s="13"/>
      <c r="J77" s="16">
        <f t="shared" si="6"/>
        <v>0</v>
      </c>
      <c r="K77" s="25" t="str">
        <f t="shared" si="7"/>
        <v xml:space="preserve"> </v>
      </c>
      <c r="L77" s="82"/>
      <c r="M77" s="82"/>
      <c r="N77" s="83"/>
    </row>
    <row r="78" spans="2:14" ht="30" customHeight="1" x14ac:dyDescent="0.25">
      <c r="B78" s="77">
        <v>72</v>
      </c>
      <c r="C78" s="78" t="s">
        <v>43</v>
      </c>
      <c r="D78" s="79">
        <v>10</v>
      </c>
      <c r="E78" s="80" t="s">
        <v>44</v>
      </c>
      <c r="F78" s="81" t="s">
        <v>45</v>
      </c>
      <c r="G78" s="4">
        <f t="shared" si="4"/>
        <v>250</v>
      </c>
      <c r="H78" s="4">
        <v>25</v>
      </c>
      <c r="I78" s="13"/>
      <c r="J78" s="16">
        <f t="shared" si="6"/>
        <v>0</v>
      </c>
      <c r="K78" s="25" t="str">
        <f t="shared" si="7"/>
        <v xml:space="preserve"> </v>
      </c>
      <c r="L78" s="82"/>
      <c r="M78" s="82"/>
      <c r="N78" s="83"/>
    </row>
    <row r="79" spans="2:14" ht="30" customHeight="1" x14ac:dyDescent="0.25">
      <c r="B79" s="77">
        <v>73</v>
      </c>
      <c r="C79" s="78" t="s">
        <v>46</v>
      </c>
      <c r="D79" s="79">
        <v>20</v>
      </c>
      <c r="E79" s="80" t="s">
        <v>44</v>
      </c>
      <c r="F79" s="81" t="s">
        <v>47</v>
      </c>
      <c r="G79" s="4">
        <f t="shared" si="4"/>
        <v>500</v>
      </c>
      <c r="H79" s="4">
        <v>25</v>
      </c>
      <c r="I79" s="13"/>
      <c r="J79" s="16">
        <f t="shared" si="6"/>
        <v>0</v>
      </c>
      <c r="K79" s="25" t="str">
        <f t="shared" si="7"/>
        <v xml:space="preserve"> </v>
      </c>
      <c r="L79" s="82"/>
      <c r="M79" s="82"/>
      <c r="N79" s="83"/>
    </row>
    <row r="80" spans="2:14" ht="30" customHeight="1" x14ac:dyDescent="0.25">
      <c r="B80" s="77">
        <v>74</v>
      </c>
      <c r="C80" s="78" t="s">
        <v>50</v>
      </c>
      <c r="D80" s="79">
        <v>50</v>
      </c>
      <c r="E80" s="80" t="s">
        <v>51</v>
      </c>
      <c r="F80" s="81" t="s">
        <v>52</v>
      </c>
      <c r="G80" s="4">
        <f t="shared" si="4"/>
        <v>1000</v>
      </c>
      <c r="H80" s="4">
        <v>20</v>
      </c>
      <c r="I80" s="13"/>
      <c r="J80" s="16">
        <f t="shared" si="6"/>
        <v>0</v>
      </c>
      <c r="K80" s="25" t="str">
        <f t="shared" si="7"/>
        <v xml:space="preserve"> </v>
      </c>
      <c r="L80" s="82"/>
      <c r="M80" s="82"/>
      <c r="N80" s="83"/>
    </row>
    <row r="81" spans="2:14" ht="48.75" customHeight="1" x14ac:dyDescent="0.25">
      <c r="B81" s="77">
        <v>75</v>
      </c>
      <c r="C81" s="78" t="s">
        <v>53</v>
      </c>
      <c r="D81" s="79">
        <v>50</v>
      </c>
      <c r="E81" s="80" t="s">
        <v>51</v>
      </c>
      <c r="F81" s="81" t="s">
        <v>157</v>
      </c>
      <c r="G81" s="4">
        <f t="shared" si="4"/>
        <v>925</v>
      </c>
      <c r="H81" s="4">
        <v>18.5</v>
      </c>
      <c r="I81" s="13"/>
      <c r="J81" s="16">
        <f t="shared" si="6"/>
        <v>0</v>
      </c>
      <c r="K81" s="25" t="str">
        <f t="shared" si="7"/>
        <v xml:space="preserve"> </v>
      </c>
      <c r="L81" s="82"/>
      <c r="M81" s="82"/>
      <c r="N81" s="83"/>
    </row>
    <row r="82" spans="2:14" ht="30" customHeight="1" x14ac:dyDescent="0.25">
      <c r="B82" s="77">
        <v>76</v>
      </c>
      <c r="C82" s="78" t="s">
        <v>50</v>
      </c>
      <c r="D82" s="79">
        <v>50</v>
      </c>
      <c r="E82" s="80" t="s">
        <v>51</v>
      </c>
      <c r="F82" s="81" t="s">
        <v>158</v>
      </c>
      <c r="G82" s="4">
        <f t="shared" si="4"/>
        <v>850</v>
      </c>
      <c r="H82" s="4">
        <v>17</v>
      </c>
      <c r="I82" s="13"/>
      <c r="J82" s="16">
        <f t="shared" si="6"/>
        <v>0</v>
      </c>
      <c r="K82" s="25" t="str">
        <f t="shared" si="7"/>
        <v xml:space="preserve"> </v>
      </c>
      <c r="L82" s="82"/>
      <c r="M82" s="82"/>
      <c r="N82" s="83"/>
    </row>
    <row r="83" spans="2:14" ht="30" customHeight="1" x14ac:dyDescent="0.25">
      <c r="B83" s="77">
        <v>77</v>
      </c>
      <c r="C83" s="78" t="s">
        <v>54</v>
      </c>
      <c r="D83" s="79">
        <v>30</v>
      </c>
      <c r="E83" s="80" t="s">
        <v>51</v>
      </c>
      <c r="F83" s="81" t="s">
        <v>159</v>
      </c>
      <c r="G83" s="4">
        <f t="shared" si="4"/>
        <v>3000</v>
      </c>
      <c r="H83" s="4">
        <v>100</v>
      </c>
      <c r="I83" s="13"/>
      <c r="J83" s="16">
        <f t="shared" si="6"/>
        <v>0</v>
      </c>
      <c r="K83" s="25" t="str">
        <f t="shared" si="7"/>
        <v xml:space="preserve"> </v>
      </c>
      <c r="L83" s="82"/>
      <c r="M83" s="82"/>
      <c r="N83" s="83"/>
    </row>
    <row r="84" spans="2:14" ht="30" customHeight="1" x14ac:dyDescent="0.25">
      <c r="B84" s="77">
        <v>78</v>
      </c>
      <c r="C84" s="78" t="s">
        <v>55</v>
      </c>
      <c r="D84" s="79">
        <v>30</v>
      </c>
      <c r="E84" s="80" t="s">
        <v>51</v>
      </c>
      <c r="F84" s="81" t="s">
        <v>160</v>
      </c>
      <c r="G84" s="4">
        <f t="shared" si="4"/>
        <v>1440</v>
      </c>
      <c r="H84" s="4">
        <v>48</v>
      </c>
      <c r="I84" s="13"/>
      <c r="J84" s="16">
        <f t="shared" si="6"/>
        <v>0</v>
      </c>
      <c r="K84" s="25" t="str">
        <f t="shared" si="7"/>
        <v xml:space="preserve"> </v>
      </c>
      <c r="L84" s="82"/>
      <c r="M84" s="82"/>
      <c r="N84" s="83"/>
    </row>
    <row r="85" spans="2:14" ht="46.5" customHeight="1" x14ac:dyDescent="0.25">
      <c r="B85" s="77">
        <v>79</v>
      </c>
      <c r="C85" s="78" t="s">
        <v>56</v>
      </c>
      <c r="D85" s="79">
        <v>10</v>
      </c>
      <c r="E85" s="80" t="s">
        <v>25</v>
      </c>
      <c r="F85" s="81" t="s">
        <v>161</v>
      </c>
      <c r="G85" s="4">
        <f t="shared" si="4"/>
        <v>75</v>
      </c>
      <c r="H85" s="4">
        <v>7.5</v>
      </c>
      <c r="I85" s="13"/>
      <c r="J85" s="16">
        <f t="shared" si="6"/>
        <v>0</v>
      </c>
      <c r="K85" s="25" t="str">
        <f t="shared" si="7"/>
        <v xml:space="preserve"> </v>
      </c>
      <c r="L85" s="82"/>
      <c r="M85" s="82"/>
      <c r="N85" s="83"/>
    </row>
    <row r="86" spans="2:14" ht="30" customHeight="1" x14ac:dyDescent="0.25">
      <c r="B86" s="77">
        <v>80</v>
      </c>
      <c r="C86" s="78" t="s">
        <v>79</v>
      </c>
      <c r="D86" s="79">
        <v>6</v>
      </c>
      <c r="E86" s="80" t="s">
        <v>25</v>
      </c>
      <c r="F86" s="81" t="s">
        <v>162</v>
      </c>
      <c r="G86" s="4">
        <f t="shared" si="4"/>
        <v>180</v>
      </c>
      <c r="H86" s="4">
        <v>30</v>
      </c>
      <c r="I86" s="13"/>
      <c r="J86" s="16">
        <f t="shared" si="6"/>
        <v>0</v>
      </c>
      <c r="K86" s="25" t="str">
        <f t="shared" si="7"/>
        <v xml:space="preserve"> </v>
      </c>
      <c r="L86" s="82"/>
      <c r="M86" s="82"/>
      <c r="N86" s="83"/>
    </row>
    <row r="87" spans="2:14" ht="30" customHeight="1" x14ac:dyDescent="0.25">
      <c r="B87" s="77">
        <v>81</v>
      </c>
      <c r="C87" s="78" t="s">
        <v>80</v>
      </c>
      <c r="D87" s="79">
        <v>6</v>
      </c>
      <c r="E87" s="80" t="s">
        <v>25</v>
      </c>
      <c r="F87" s="81" t="s">
        <v>163</v>
      </c>
      <c r="G87" s="4">
        <f t="shared" si="4"/>
        <v>210</v>
      </c>
      <c r="H87" s="4">
        <v>35</v>
      </c>
      <c r="I87" s="13"/>
      <c r="J87" s="16">
        <f t="shared" si="6"/>
        <v>0</v>
      </c>
      <c r="K87" s="25" t="str">
        <f t="shared" si="7"/>
        <v xml:space="preserve"> </v>
      </c>
      <c r="L87" s="82"/>
      <c r="M87" s="82"/>
      <c r="N87" s="83"/>
    </row>
    <row r="88" spans="2:14" ht="30" customHeight="1" x14ac:dyDescent="0.25">
      <c r="B88" s="77">
        <v>82</v>
      </c>
      <c r="C88" s="78" t="s">
        <v>81</v>
      </c>
      <c r="D88" s="79">
        <v>6</v>
      </c>
      <c r="E88" s="80" t="s">
        <v>25</v>
      </c>
      <c r="F88" s="81" t="s">
        <v>163</v>
      </c>
      <c r="G88" s="4">
        <f t="shared" si="4"/>
        <v>354</v>
      </c>
      <c r="H88" s="4">
        <v>59</v>
      </c>
      <c r="I88" s="13"/>
      <c r="J88" s="16">
        <f t="shared" si="6"/>
        <v>0</v>
      </c>
      <c r="K88" s="25" t="str">
        <f t="shared" si="7"/>
        <v xml:space="preserve"> </v>
      </c>
      <c r="L88" s="82"/>
      <c r="M88" s="82"/>
      <c r="N88" s="83"/>
    </row>
    <row r="89" spans="2:14" ht="43.5" customHeight="1" x14ac:dyDescent="0.25">
      <c r="B89" s="77">
        <v>83</v>
      </c>
      <c r="C89" s="78" t="s">
        <v>82</v>
      </c>
      <c r="D89" s="79">
        <v>1</v>
      </c>
      <c r="E89" s="80" t="s">
        <v>25</v>
      </c>
      <c r="F89" s="81" t="s">
        <v>164</v>
      </c>
      <c r="G89" s="4">
        <f t="shared" si="4"/>
        <v>56</v>
      </c>
      <c r="H89" s="4">
        <v>56</v>
      </c>
      <c r="I89" s="13"/>
      <c r="J89" s="16">
        <f t="shared" si="6"/>
        <v>0</v>
      </c>
      <c r="K89" s="25" t="str">
        <f t="shared" si="7"/>
        <v xml:space="preserve"> </v>
      </c>
      <c r="L89" s="82"/>
      <c r="M89" s="82"/>
      <c r="N89" s="83"/>
    </row>
    <row r="90" spans="2:14" ht="45.75" customHeight="1" x14ac:dyDescent="0.25">
      <c r="B90" s="77">
        <v>84</v>
      </c>
      <c r="C90" s="78" t="s">
        <v>58</v>
      </c>
      <c r="D90" s="79">
        <v>6</v>
      </c>
      <c r="E90" s="80" t="s">
        <v>25</v>
      </c>
      <c r="F90" s="81" t="s">
        <v>132</v>
      </c>
      <c r="G90" s="4">
        <f t="shared" si="4"/>
        <v>219</v>
      </c>
      <c r="H90" s="4">
        <v>36.5</v>
      </c>
      <c r="I90" s="13"/>
      <c r="J90" s="16">
        <f t="shared" si="6"/>
        <v>0</v>
      </c>
      <c r="K90" s="25" t="str">
        <f t="shared" si="7"/>
        <v xml:space="preserve"> </v>
      </c>
      <c r="L90" s="82"/>
      <c r="M90" s="82"/>
      <c r="N90" s="83"/>
    </row>
    <row r="91" spans="2:14" ht="30" customHeight="1" x14ac:dyDescent="0.25">
      <c r="B91" s="77">
        <v>85</v>
      </c>
      <c r="C91" s="78" t="s">
        <v>83</v>
      </c>
      <c r="D91" s="79">
        <v>6</v>
      </c>
      <c r="E91" s="80" t="s">
        <v>25</v>
      </c>
      <c r="F91" s="81" t="s">
        <v>165</v>
      </c>
      <c r="G91" s="4">
        <f t="shared" si="4"/>
        <v>216</v>
      </c>
      <c r="H91" s="4">
        <v>36</v>
      </c>
      <c r="I91" s="13"/>
      <c r="J91" s="16">
        <f t="shared" si="6"/>
        <v>0</v>
      </c>
      <c r="K91" s="25" t="str">
        <f t="shared" si="7"/>
        <v xml:space="preserve"> </v>
      </c>
      <c r="L91" s="82"/>
      <c r="M91" s="82"/>
      <c r="N91" s="83"/>
    </row>
    <row r="92" spans="2:14" ht="30" customHeight="1" x14ac:dyDescent="0.25">
      <c r="B92" s="77">
        <v>86</v>
      </c>
      <c r="C92" s="78" t="s">
        <v>84</v>
      </c>
      <c r="D92" s="79">
        <v>10</v>
      </c>
      <c r="E92" s="80" t="s">
        <v>25</v>
      </c>
      <c r="F92" s="81" t="s">
        <v>166</v>
      </c>
      <c r="G92" s="4">
        <f t="shared" si="4"/>
        <v>350</v>
      </c>
      <c r="H92" s="4">
        <v>35</v>
      </c>
      <c r="I92" s="13"/>
      <c r="J92" s="16">
        <f t="shared" si="6"/>
        <v>0</v>
      </c>
      <c r="K92" s="25" t="str">
        <f t="shared" si="7"/>
        <v xml:space="preserve"> </v>
      </c>
      <c r="L92" s="82"/>
      <c r="M92" s="82"/>
      <c r="N92" s="83"/>
    </row>
    <row r="93" spans="2:14" ht="30" customHeight="1" x14ac:dyDescent="0.25">
      <c r="B93" s="77">
        <v>87</v>
      </c>
      <c r="C93" s="78" t="s">
        <v>85</v>
      </c>
      <c r="D93" s="79">
        <v>8</v>
      </c>
      <c r="E93" s="80" t="s">
        <v>25</v>
      </c>
      <c r="F93" s="81" t="s">
        <v>167</v>
      </c>
      <c r="G93" s="4">
        <f t="shared" si="4"/>
        <v>128</v>
      </c>
      <c r="H93" s="4">
        <v>16</v>
      </c>
      <c r="I93" s="13"/>
      <c r="J93" s="16">
        <f t="shared" si="6"/>
        <v>0</v>
      </c>
      <c r="K93" s="25" t="str">
        <f t="shared" si="7"/>
        <v xml:space="preserve"> </v>
      </c>
      <c r="L93" s="82"/>
      <c r="M93" s="82"/>
      <c r="N93" s="83"/>
    </row>
    <row r="94" spans="2:14" ht="30" customHeight="1" x14ac:dyDescent="0.25">
      <c r="B94" s="77">
        <v>88</v>
      </c>
      <c r="C94" s="78" t="s">
        <v>59</v>
      </c>
      <c r="D94" s="79">
        <v>10</v>
      </c>
      <c r="E94" s="80" t="s">
        <v>25</v>
      </c>
      <c r="F94" s="81" t="s">
        <v>133</v>
      </c>
      <c r="G94" s="4">
        <f t="shared" si="4"/>
        <v>1410</v>
      </c>
      <c r="H94" s="4">
        <v>141</v>
      </c>
      <c r="I94" s="13"/>
      <c r="J94" s="16">
        <f t="shared" si="6"/>
        <v>0</v>
      </c>
      <c r="K94" s="25" t="str">
        <f t="shared" si="7"/>
        <v xml:space="preserve"> </v>
      </c>
      <c r="L94" s="82"/>
      <c r="M94" s="82"/>
      <c r="N94" s="83"/>
    </row>
    <row r="95" spans="2:14" ht="57.75" customHeight="1" x14ac:dyDescent="0.25">
      <c r="B95" s="77">
        <v>89</v>
      </c>
      <c r="C95" s="78" t="s">
        <v>86</v>
      </c>
      <c r="D95" s="79">
        <v>2</v>
      </c>
      <c r="E95" s="80" t="s">
        <v>25</v>
      </c>
      <c r="F95" s="81" t="s">
        <v>168</v>
      </c>
      <c r="G95" s="4">
        <f t="shared" si="4"/>
        <v>86</v>
      </c>
      <c r="H95" s="4">
        <v>43</v>
      </c>
      <c r="I95" s="13"/>
      <c r="J95" s="16">
        <f t="shared" si="6"/>
        <v>0</v>
      </c>
      <c r="K95" s="25" t="str">
        <f t="shared" si="7"/>
        <v xml:space="preserve"> </v>
      </c>
      <c r="L95" s="82"/>
      <c r="M95" s="82"/>
      <c r="N95" s="83"/>
    </row>
    <row r="96" spans="2:14" ht="30" customHeight="1" x14ac:dyDescent="0.25">
      <c r="B96" s="77">
        <v>90</v>
      </c>
      <c r="C96" s="78" t="s">
        <v>60</v>
      </c>
      <c r="D96" s="79">
        <v>200</v>
      </c>
      <c r="E96" s="80" t="s">
        <v>25</v>
      </c>
      <c r="F96" s="81" t="s">
        <v>134</v>
      </c>
      <c r="G96" s="4">
        <f t="shared" si="4"/>
        <v>2700</v>
      </c>
      <c r="H96" s="4">
        <v>13.5</v>
      </c>
      <c r="I96" s="13"/>
      <c r="J96" s="16">
        <f t="shared" si="6"/>
        <v>0</v>
      </c>
      <c r="K96" s="25" t="str">
        <f t="shared" si="7"/>
        <v xml:space="preserve"> </v>
      </c>
      <c r="L96" s="82"/>
      <c r="M96" s="82"/>
      <c r="N96" s="83"/>
    </row>
    <row r="97" spans="2:14" ht="30" customHeight="1" x14ac:dyDescent="0.25">
      <c r="B97" s="77">
        <v>91</v>
      </c>
      <c r="C97" s="78" t="s">
        <v>61</v>
      </c>
      <c r="D97" s="79">
        <v>20</v>
      </c>
      <c r="E97" s="80" t="s">
        <v>25</v>
      </c>
      <c r="F97" s="81" t="s">
        <v>62</v>
      </c>
      <c r="G97" s="4">
        <f t="shared" si="4"/>
        <v>240</v>
      </c>
      <c r="H97" s="4">
        <v>12</v>
      </c>
      <c r="I97" s="13"/>
      <c r="J97" s="16">
        <f t="shared" si="6"/>
        <v>0</v>
      </c>
      <c r="K97" s="25" t="str">
        <f t="shared" si="7"/>
        <v xml:space="preserve"> </v>
      </c>
      <c r="L97" s="82"/>
      <c r="M97" s="82"/>
      <c r="N97" s="83"/>
    </row>
    <row r="98" spans="2:14" ht="30" customHeight="1" x14ac:dyDescent="0.25">
      <c r="B98" s="77">
        <v>92</v>
      </c>
      <c r="C98" s="78" t="s">
        <v>87</v>
      </c>
      <c r="D98" s="79">
        <v>6</v>
      </c>
      <c r="E98" s="80" t="s">
        <v>25</v>
      </c>
      <c r="F98" s="81" t="s">
        <v>88</v>
      </c>
      <c r="G98" s="4">
        <f t="shared" si="4"/>
        <v>42</v>
      </c>
      <c r="H98" s="4">
        <v>7</v>
      </c>
      <c r="I98" s="13"/>
      <c r="J98" s="16">
        <f t="shared" si="6"/>
        <v>0</v>
      </c>
      <c r="K98" s="25" t="str">
        <f t="shared" si="7"/>
        <v xml:space="preserve"> </v>
      </c>
      <c r="L98" s="82"/>
      <c r="M98" s="82"/>
      <c r="N98" s="83"/>
    </row>
    <row r="99" spans="2:14" ht="30" customHeight="1" x14ac:dyDescent="0.25">
      <c r="B99" s="77">
        <v>93</v>
      </c>
      <c r="C99" s="78" t="s">
        <v>63</v>
      </c>
      <c r="D99" s="79">
        <v>3</v>
      </c>
      <c r="E99" s="80" t="s">
        <v>31</v>
      </c>
      <c r="F99" s="81" t="s">
        <v>136</v>
      </c>
      <c r="G99" s="4">
        <f t="shared" si="4"/>
        <v>30</v>
      </c>
      <c r="H99" s="4">
        <v>10</v>
      </c>
      <c r="I99" s="13"/>
      <c r="J99" s="16">
        <f t="shared" si="6"/>
        <v>0</v>
      </c>
      <c r="K99" s="25" t="str">
        <f t="shared" si="7"/>
        <v xml:space="preserve"> </v>
      </c>
      <c r="L99" s="82"/>
      <c r="M99" s="82"/>
      <c r="N99" s="83"/>
    </row>
    <row r="100" spans="2:14" ht="30" customHeight="1" x14ac:dyDescent="0.25">
      <c r="B100" s="77">
        <v>94</v>
      </c>
      <c r="C100" s="78" t="s">
        <v>89</v>
      </c>
      <c r="D100" s="79">
        <v>6</v>
      </c>
      <c r="E100" s="80" t="s">
        <v>25</v>
      </c>
      <c r="F100" s="81" t="s">
        <v>90</v>
      </c>
      <c r="G100" s="4">
        <f t="shared" si="4"/>
        <v>36</v>
      </c>
      <c r="H100" s="4">
        <v>6</v>
      </c>
      <c r="I100" s="13"/>
      <c r="J100" s="16">
        <f t="shared" si="6"/>
        <v>0</v>
      </c>
      <c r="K100" s="25" t="str">
        <f t="shared" si="7"/>
        <v xml:space="preserve"> </v>
      </c>
      <c r="L100" s="82"/>
      <c r="M100" s="82"/>
      <c r="N100" s="83"/>
    </row>
    <row r="101" spans="2:14" ht="30" customHeight="1" thickBot="1" x14ac:dyDescent="0.3">
      <c r="B101" s="84">
        <v>95</v>
      </c>
      <c r="C101" s="85" t="s">
        <v>64</v>
      </c>
      <c r="D101" s="86">
        <v>10</v>
      </c>
      <c r="E101" s="87" t="s">
        <v>25</v>
      </c>
      <c r="F101" s="88" t="s">
        <v>137</v>
      </c>
      <c r="G101" s="32">
        <f t="shared" si="4"/>
        <v>300</v>
      </c>
      <c r="H101" s="32">
        <v>30</v>
      </c>
      <c r="I101" s="40"/>
      <c r="J101" s="34">
        <f t="shared" si="6"/>
        <v>0</v>
      </c>
      <c r="K101" s="35" t="str">
        <f t="shared" si="7"/>
        <v xml:space="preserve"> </v>
      </c>
      <c r="L101" s="82"/>
      <c r="M101" s="82"/>
      <c r="N101" s="83"/>
    </row>
    <row r="102" spans="2:14" ht="45" customHeight="1" x14ac:dyDescent="0.25">
      <c r="B102" s="89">
        <v>96</v>
      </c>
      <c r="C102" s="90" t="s">
        <v>140</v>
      </c>
      <c r="D102" s="91">
        <v>20</v>
      </c>
      <c r="E102" s="92" t="s">
        <v>25</v>
      </c>
      <c r="F102" s="93" t="s">
        <v>141</v>
      </c>
      <c r="G102" s="36">
        <f t="shared" si="4"/>
        <v>960</v>
      </c>
      <c r="H102" s="36">
        <v>48</v>
      </c>
      <c r="I102" s="37"/>
      <c r="J102" s="38">
        <f t="shared" si="6"/>
        <v>0</v>
      </c>
      <c r="K102" s="39" t="str">
        <f t="shared" si="7"/>
        <v xml:space="preserve"> </v>
      </c>
      <c r="L102" s="94" t="s">
        <v>65</v>
      </c>
      <c r="M102" s="94" t="s">
        <v>98</v>
      </c>
      <c r="N102" s="95" t="s">
        <v>99</v>
      </c>
    </row>
    <row r="103" spans="2:14" ht="48" customHeight="1" x14ac:dyDescent="0.25">
      <c r="B103" s="77">
        <v>97</v>
      </c>
      <c r="C103" s="78" t="s">
        <v>140</v>
      </c>
      <c r="D103" s="79">
        <v>10</v>
      </c>
      <c r="E103" s="80" t="s">
        <v>25</v>
      </c>
      <c r="F103" s="81" t="s">
        <v>169</v>
      </c>
      <c r="G103" s="4">
        <f t="shared" si="4"/>
        <v>200</v>
      </c>
      <c r="H103" s="4">
        <v>20</v>
      </c>
      <c r="I103" s="13"/>
      <c r="J103" s="16">
        <f t="shared" si="6"/>
        <v>0</v>
      </c>
      <c r="K103" s="25" t="str">
        <f t="shared" si="7"/>
        <v xml:space="preserve"> </v>
      </c>
      <c r="L103" s="82"/>
      <c r="M103" s="82"/>
      <c r="N103" s="83"/>
    </row>
    <row r="104" spans="2:14" ht="30" customHeight="1" x14ac:dyDescent="0.25">
      <c r="B104" s="77">
        <v>98</v>
      </c>
      <c r="C104" s="78" t="s">
        <v>68</v>
      </c>
      <c r="D104" s="79">
        <v>40</v>
      </c>
      <c r="E104" s="80" t="s">
        <v>25</v>
      </c>
      <c r="F104" s="81" t="s">
        <v>170</v>
      </c>
      <c r="G104" s="4">
        <f t="shared" si="4"/>
        <v>800</v>
      </c>
      <c r="H104" s="4">
        <v>20</v>
      </c>
      <c r="I104" s="13"/>
      <c r="J104" s="16">
        <f t="shared" si="6"/>
        <v>0</v>
      </c>
      <c r="K104" s="25" t="str">
        <f t="shared" si="7"/>
        <v xml:space="preserve"> </v>
      </c>
      <c r="L104" s="82"/>
      <c r="M104" s="82"/>
      <c r="N104" s="83"/>
    </row>
    <row r="105" spans="2:14" ht="73.5" customHeight="1" x14ac:dyDescent="0.25">
      <c r="B105" s="77">
        <v>99</v>
      </c>
      <c r="C105" s="78" t="s">
        <v>69</v>
      </c>
      <c r="D105" s="79">
        <v>10</v>
      </c>
      <c r="E105" s="80" t="s">
        <v>25</v>
      </c>
      <c r="F105" s="81" t="s">
        <v>182</v>
      </c>
      <c r="G105" s="4">
        <f t="shared" si="4"/>
        <v>380</v>
      </c>
      <c r="H105" s="4">
        <v>38</v>
      </c>
      <c r="I105" s="13"/>
      <c r="J105" s="16">
        <f t="shared" si="6"/>
        <v>0</v>
      </c>
      <c r="K105" s="25" t="str">
        <f t="shared" si="7"/>
        <v xml:space="preserve"> </v>
      </c>
      <c r="L105" s="82"/>
      <c r="M105" s="82"/>
      <c r="N105" s="83"/>
    </row>
    <row r="106" spans="2:14" ht="30" customHeight="1" x14ac:dyDescent="0.25">
      <c r="B106" s="77">
        <v>100</v>
      </c>
      <c r="C106" s="78" t="s">
        <v>29</v>
      </c>
      <c r="D106" s="79">
        <v>30</v>
      </c>
      <c r="E106" s="80" t="s">
        <v>25</v>
      </c>
      <c r="F106" s="81" t="s">
        <v>113</v>
      </c>
      <c r="G106" s="4">
        <f t="shared" si="4"/>
        <v>930</v>
      </c>
      <c r="H106" s="4">
        <v>31</v>
      </c>
      <c r="I106" s="13"/>
      <c r="J106" s="16">
        <f t="shared" si="6"/>
        <v>0</v>
      </c>
      <c r="K106" s="25" t="str">
        <f t="shared" si="7"/>
        <v xml:space="preserve"> </v>
      </c>
      <c r="L106" s="82"/>
      <c r="M106" s="82"/>
      <c r="N106" s="83"/>
    </row>
    <row r="107" spans="2:14" ht="30" customHeight="1" x14ac:dyDescent="0.25">
      <c r="B107" s="77">
        <v>101</v>
      </c>
      <c r="C107" s="78" t="s">
        <v>29</v>
      </c>
      <c r="D107" s="79">
        <v>15</v>
      </c>
      <c r="E107" s="80" t="s">
        <v>25</v>
      </c>
      <c r="F107" s="81" t="s">
        <v>30</v>
      </c>
      <c r="G107" s="4">
        <f t="shared" si="4"/>
        <v>210</v>
      </c>
      <c r="H107" s="4">
        <v>14</v>
      </c>
      <c r="I107" s="13"/>
      <c r="J107" s="16">
        <f t="shared" si="6"/>
        <v>0</v>
      </c>
      <c r="K107" s="25" t="str">
        <f t="shared" si="7"/>
        <v xml:space="preserve"> </v>
      </c>
      <c r="L107" s="82"/>
      <c r="M107" s="82"/>
      <c r="N107" s="83"/>
    </row>
    <row r="108" spans="2:14" ht="30" customHeight="1" x14ac:dyDescent="0.25">
      <c r="B108" s="77">
        <v>102</v>
      </c>
      <c r="C108" s="78" t="s">
        <v>115</v>
      </c>
      <c r="D108" s="79">
        <v>50</v>
      </c>
      <c r="E108" s="80" t="s">
        <v>25</v>
      </c>
      <c r="F108" s="81" t="s">
        <v>116</v>
      </c>
      <c r="G108" s="4">
        <f t="shared" si="4"/>
        <v>1100</v>
      </c>
      <c r="H108" s="4">
        <v>22</v>
      </c>
      <c r="I108" s="13"/>
      <c r="J108" s="16">
        <f t="shared" si="6"/>
        <v>0</v>
      </c>
      <c r="K108" s="25" t="str">
        <f t="shared" si="7"/>
        <v xml:space="preserve"> </v>
      </c>
      <c r="L108" s="82"/>
      <c r="M108" s="82"/>
      <c r="N108" s="83"/>
    </row>
    <row r="109" spans="2:14" ht="47.25" customHeight="1" x14ac:dyDescent="0.25">
      <c r="B109" s="77">
        <v>103</v>
      </c>
      <c r="C109" s="78" t="s">
        <v>171</v>
      </c>
      <c r="D109" s="79">
        <v>10</v>
      </c>
      <c r="E109" s="80" t="s">
        <v>25</v>
      </c>
      <c r="F109" s="81" t="s">
        <v>172</v>
      </c>
      <c r="G109" s="4">
        <f t="shared" si="4"/>
        <v>350</v>
      </c>
      <c r="H109" s="4">
        <v>35</v>
      </c>
      <c r="I109" s="13"/>
      <c r="J109" s="16">
        <f t="shared" si="6"/>
        <v>0</v>
      </c>
      <c r="K109" s="25" t="str">
        <f t="shared" si="7"/>
        <v xml:space="preserve"> </v>
      </c>
      <c r="L109" s="82"/>
      <c r="M109" s="82"/>
      <c r="N109" s="83"/>
    </row>
    <row r="110" spans="2:14" ht="30" customHeight="1" x14ac:dyDescent="0.25">
      <c r="B110" s="77">
        <v>104</v>
      </c>
      <c r="C110" s="78" t="s">
        <v>32</v>
      </c>
      <c r="D110" s="79">
        <v>20</v>
      </c>
      <c r="E110" s="80" t="s">
        <v>25</v>
      </c>
      <c r="F110" s="81" t="s">
        <v>72</v>
      </c>
      <c r="G110" s="4">
        <f t="shared" si="4"/>
        <v>400</v>
      </c>
      <c r="H110" s="4">
        <v>20</v>
      </c>
      <c r="I110" s="13"/>
      <c r="J110" s="16">
        <f t="shared" si="6"/>
        <v>0</v>
      </c>
      <c r="K110" s="25" t="str">
        <f t="shared" si="7"/>
        <v xml:space="preserve"> </v>
      </c>
      <c r="L110" s="82"/>
      <c r="M110" s="82"/>
      <c r="N110" s="83"/>
    </row>
    <row r="111" spans="2:14" ht="30" customHeight="1" x14ac:dyDescent="0.25">
      <c r="B111" s="77">
        <v>105</v>
      </c>
      <c r="C111" s="78" t="s">
        <v>93</v>
      </c>
      <c r="D111" s="79">
        <v>16</v>
      </c>
      <c r="E111" s="80" t="s">
        <v>25</v>
      </c>
      <c r="F111" s="81" t="s">
        <v>173</v>
      </c>
      <c r="G111" s="4">
        <f t="shared" si="4"/>
        <v>288</v>
      </c>
      <c r="H111" s="4">
        <v>18</v>
      </c>
      <c r="I111" s="13"/>
      <c r="J111" s="16">
        <f t="shared" si="6"/>
        <v>0</v>
      </c>
      <c r="K111" s="25" t="str">
        <f t="shared" si="7"/>
        <v xml:space="preserve"> </v>
      </c>
      <c r="L111" s="82"/>
      <c r="M111" s="82"/>
      <c r="N111" s="83"/>
    </row>
    <row r="112" spans="2:14" ht="30" customHeight="1" x14ac:dyDescent="0.25">
      <c r="B112" s="77">
        <v>106</v>
      </c>
      <c r="C112" s="78" t="s">
        <v>42</v>
      </c>
      <c r="D112" s="79">
        <v>10</v>
      </c>
      <c r="E112" s="80" t="s">
        <v>31</v>
      </c>
      <c r="F112" s="81" t="s">
        <v>127</v>
      </c>
      <c r="G112" s="4">
        <f t="shared" si="4"/>
        <v>700</v>
      </c>
      <c r="H112" s="4">
        <v>70</v>
      </c>
      <c r="I112" s="13"/>
      <c r="J112" s="16">
        <f t="shared" ref="J112:J118" si="8">D112*I112</f>
        <v>0</v>
      </c>
      <c r="K112" s="25" t="str">
        <f t="shared" ref="K112:K118" si="9">IF(ISNUMBER(I112), IF(I112&gt;H112,"NEVYHOVUJE","VYHOVUJE")," ")</f>
        <v xml:space="preserve"> </v>
      </c>
      <c r="L112" s="82"/>
      <c r="M112" s="82"/>
      <c r="N112" s="83"/>
    </row>
    <row r="113" spans="1:14" ht="30" customHeight="1" x14ac:dyDescent="0.25">
      <c r="B113" s="77">
        <v>107</v>
      </c>
      <c r="C113" s="78" t="s">
        <v>94</v>
      </c>
      <c r="D113" s="79">
        <v>10</v>
      </c>
      <c r="E113" s="80" t="s">
        <v>31</v>
      </c>
      <c r="F113" s="81" t="s">
        <v>174</v>
      </c>
      <c r="G113" s="4">
        <f t="shared" si="4"/>
        <v>1100</v>
      </c>
      <c r="H113" s="4">
        <v>110</v>
      </c>
      <c r="I113" s="13"/>
      <c r="J113" s="16">
        <f t="shared" si="8"/>
        <v>0</v>
      </c>
      <c r="K113" s="25" t="str">
        <f t="shared" si="9"/>
        <v xml:space="preserve"> </v>
      </c>
      <c r="L113" s="82"/>
      <c r="M113" s="82"/>
      <c r="N113" s="83"/>
    </row>
    <row r="114" spans="1:14" ht="30" customHeight="1" x14ac:dyDescent="0.25">
      <c r="B114" s="77">
        <v>108</v>
      </c>
      <c r="C114" s="78" t="s">
        <v>95</v>
      </c>
      <c r="D114" s="79">
        <v>20</v>
      </c>
      <c r="E114" s="80" t="s">
        <v>31</v>
      </c>
      <c r="F114" s="81" t="s">
        <v>175</v>
      </c>
      <c r="G114" s="4">
        <f t="shared" si="4"/>
        <v>300</v>
      </c>
      <c r="H114" s="4">
        <v>15</v>
      </c>
      <c r="I114" s="13"/>
      <c r="J114" s="16">
        <f t="shared" si="8"/>
        <v>0</v>
      </c>
      <c r="K114" s="25" t="str">
        <f t="shared" si="9"/>
        <v xml:space="preserve"> </v>
      </c>
      <c r="L114" s="82"/>
      <c r="M114" s="82"/>
      <c r="N114" s="83"/>
    </row>
    <row r="115" spans="1:14" ht="30" customHeight="1" x14ac:dyDescent="0.25">
      <c r="B115" s="77">
        <v>109</v>
      </c>
      <c r="C115" s="78" t="s">
        <v>96</v>
      </c>
      <c r="D115" s="79">
        <v>5</v>
      </c>
      <c r="E115" s="80" t="s">
        <v>31</v>
      </c>
      <c r="F115" s="81" t="s">
        <v>176</v>
      </c>
      <c r="G115" s="4">
        <f t="shared" si="4"/>
        <v>225</v>
      </c>
      <c r="H115" s="4">
        <v>45</v>
      </c>
      <c r="I115" s="13"/>
      <c r="J115" s="16">
        <f t="shared" si="8"/>
        <v>0</v>
      </c>
      <c r="K115" s="25" t="str">
        <f t="shared" si="9"/>
        <v xml:space="preserve"> </v>
      </c>
      <c r="L115" s="82"/>
      <c r="M115" s="82"/>
      <c r="N115" s="83"/>
    </row>
    <row r="116" spans="1:14" ht="30" customHeight="1" thickBot="1" x14ac:dyDescent="0.3">
      <c r="B116" s="84">
        <v>110</v>
      </c>
      <c r="C116" s="85" t="s">
        <v>97</v>
      </c>
      <c r="D116" s="86">
        <v>10</v>
      </c>
      <c r="E116" s="87" t="s">
        <v>31</v>
      </c>
      <c r="F116" s="88" t="s">
        <v>177</v>
      </c>
      <c r="G116" s="32">
        <f t="shared" si="4"/>
        <v>450</v>
      </c>
      <c r="H116" s="32">
        <v>45</v>
      </c>
      <c r="I116" s="40"/>
      <c r="J116" s="34">
        <f t="shared" si="8"/>
        <v>0</v>
      </c>
      <c r="K116" s="35" t="str">
        <f t="shared" si="9"/>
        <v xml:space="preserve"> </v>
      </c>
      <c r="L116" s="82"/>
      <c r="M116" s="82"/>
      <c r="N116" s="83"/>
    </row>
    <row r="117" spans="1:14" ht="73.5" customHeight="1" thickBot="1" x14ac:dyDescent="0.3">
      <c r="B117" s="96">
        <v>111</v>
      </c>
      <c r="C117" s="97" t="s">
        <v>86</v>
      </c>
      <c r="D117" s="98">
        <v>1</v>
      </c>
      <c r="E117" s="99" t="s">
        <v>25</v>
      </c>
      <c r="F117" s="100" t="s">
        <v>178</v>
      </c>
      <c r="G117" s="41">
        <f t="shared" si="4"/>
        <v>43</v>
      </c>
      <c r="H117" s="41">
        <v>43</v>
      </c>
      <c r="I117" s="42"/>
      <c r="J117" s="43">
        <f t="shared" si="8"/>
        <v>0</v>
      </c>
      <c r="K117" s="44" t="str">
        <f t="shared" si="9"/>
        <v xml:space="preserve"> </v>
      </c>
      <c r="L117" s="101" t="s">
        <v>65</v>
      </c>
      <c r="M117" s="101" t="s">
        <v>100</v>
      </c>
      <c r="N117" s="102" t="s">
        <v>101</v>
      </c>
    </row>
    <row r="118" spans="1:14" ht="78" customHeight="1" thickBot="1" x14ac:dyDescent="0.3">
      <c r="B118" s="103">
        <v>112</v>
      </c>
      <c r="C118" s="104" t="s">
        <v>68</v>
      </c>
      <c r="D118" s="105">
        <v>3</v>
      </c>
      <c r="E118" s="106" t="s">
        <v>25</v>
      </c>
      <c r="F118" s="107" t="s">
        <v>183</v>
      </c>
      <c r="G118" s="45">
        <f t="shared" si="4"/>
        <v>210</v>
      </c>
      <c r="H118" s="45">
        <v>70</v>
      </c>
      <c r="I118" s="46"/>
      <c r="J118" s="47">
        <f t="shared" si="8"/>
        <v>0</v>
      </c>
      <c r="K118" s="48" t="str">
        <f t="shared" si="9"/>
        <v xml:space="preserve"> </v>
      </c>
      <c r="L118" s="108" t="s">
        <v>65</v>
      </c>
      <c r="M118" s="108" t="s">
        <v>102</v>
      </c>
      <c r="N118" s="109" t="s">
        <v>103</v>
      </c>
    </row>
    <row r="119" spans="1:14" ht="13.5" customHeight="1" thickTop="1" thickBot="1" x14ac:dyDescent="0.3">
      <c r="A119" s="110"/>
      <c r="B119" s="110"/>
      <c r="C119" s="110"/>
      <c r="D119" s="110"/>
      <c r="E119" s="110"/>
      <c r="F119" s="110"/>
      <c r="G119" s="110"/>
      <c r="H119" s="110"/>
      <c r="I119" s="110"/>
      <c r="J119" s="110"/>
      <c r="K119" s="110"/>
      <c r="L119" s="110"/>
      <c r="M119" s="110"/>
      <c r="N119" s="110"/>
    </row>
    <row r="120" spans="1:14" ht="60.75" customHeight="1" thickTop="1" thickBot="1" x14ac:dyDescent="0.3">
      <c r="A120" s="111"/>
      <c r="B120" s="52" t="s">
        <v>9</v>
      </c>
      <c r="C120" s="53"/>
      <c r="D120" s="53"/>
      <c r="E120" s="53"/>
      <c r="F120" s="54"/>
      <c r="G120" s="5"/>
      <c r="H120" s="30" t="s">
        <v>2</v>
      </c>
      <c r="I120" s="56" t="s">
        <v>3</v>
      </c>
      <c r="J120" s="112"/>
      <c r="K120" s="113"/>
      <c r="L120" s="8"/>
      <c r="M120" s="114"/>
      <c r="N120" s="114"/>
    </row>
    <row r="121" spans="1:14" ht="33" customHeight="1" thickTop="1" thickBot="1" x14ac:dyDescent="0.3">
      <c r="A121" s="111"/>
      <c r="B121" s="115" t="s">
        <v>10</v>
      </c>
      <c r="C121" s="116"/>
      <c r="D121" s="116"/>
      <c r="E121" s="116"/>
      <c r="F121" s="117"/>
      <c r="G121" s="7"/>
      <c r="H121" s="29">
        <f>SUM(G7:G118)</f>
        <v>104171</v>
      </c>
      <c r="I121" s="51">
        <f>SUM(J7:J118)</f>
        <v>0</v>
      </c>
      <c r="J121" s="118"/>
      <c r="K121" s="119"/>
      <c r="L121" s="120"/>
      <c r="M121" s="6"/>
      <c r="N121" s="6"/>
    </row>
    <row r="122" spans="1:14" ht="15.75" thickTop="1" x14ac:dyDescent="0.25">
      <c r="C122" s="1"/>
      <c r="D122" s="1"/>
      <c r="E122" s="1"/>
      <c r="F122" s="1"/>
      <c r="G122" s="1"/>
      <c r="L122" s="1"/>
      <c r="N122" s="1"/>
    </row>
    <row r="123" spans="1:14" x14ac:dyDescent="0.25">
      <c r="C123" s="1"/>
      <c r="D123" s="1"/>
      <c r="E123" s="1"/>
      <c r="F123" s="1"/>
      <c r="G123" s="1"/>
      <c r="L123" s="1"/>
      <c r="N123" s="1"/>
    </row>
    <row r="124" spans="1:14" x14ac:dyDescent="0.25">
      <c r="C124" s="1"/>
      <c r="D124" s="1"/>
      <c r="E124" s="1"/>
      <c r="F124" s="1"/>
      <c r="G124" s="1"/>
      <c r="L124" s="1"/>
      <c r="N124" s="1"/>
    </row>
    <row r="125" spans="1:14" x14ac:dyDescent="0.25">
      <c r="C125" s="1"/>
      <c r="D125" s="1"/>
      <c r="E125" s="1"/>
      <c r="F125" s="1"/>
      <c r="G125" s="1"/>
      <c r="L125" s="1"/>
      <c r="N125" s="1"/>
    </row>
    <row r="126" spans="1:14" x14ac:dyDescent="0.25">
      <c r="C126" s="1"/>
      <c r="D126" s="1"/>
      <c r="E126" s="1"/>
      <c r="F126" s="1"/>
      <c r="G126" s="1"/>
      <c r="L126" s="1"/>
      <c r="N126" s="1"/>
    </row>
    <row r="127" spans="1:14" x14ac:dyDescent="0.25">
      <c r="C127" s="1"/>
      <c r="D127" s="1"/>
      <c r="E127" s="1"/>
      <c r="F127" s="1"/>
      <c r="G127" s="1"/>
      <c r="L127" s="1"/>
      <c r="N127" s="1"/>
    </row>
    <row r="128" spans="1:14" x14ac:dyDescent="0.25">
      <c r="C128" s="1"/>
      <c r="D128" s="1"/>
      <c r="E128" s="1"/>
      <c r="F128" s="1"/>
      <c r="G128" s="1"/>
      <c r="L128" s="1"/>
      <c r="N128" s="1"/>
    </row>
    <row r="129" spans="3:14" x14ac:dyDescent="0.25">
      <c r="C129" s="1"/>
      <c r="D129" s="1"/>
      <c r="E129" s="1"/>
      <c r="F129" s="1"/>
      <c r="G129" s="1"/>
      <c r="L129" s="1"/>
      <c r="N129" s="1"/>
    </row>
    <row r="130" spans="3:14" x14ac:dyDescent="0.25">
      <c r="C130" s="1"/>
      <c r="D130" s="1"/>
      <c r="E130" s="1"/>
      <c r="F130" s="1"/>
      <c r="G130" s="1"/>
      <c r="L130" s="1"/>
      <c r="N130" s="1"/>
    </row>
    <row r="131" spans="3:14" x14ac:dyDescent="0.25">
      <c r="C131" s="1"/>
      <c r="D131" s="1"/>
      <c r="E131" s="1"/>
      <c r="F131" s="1"/>
      <c r="G131" s="1"/>
      <c r="L131" s="1"/>
      <c r="N131" s="1"/>
    </row>
    <row r="132" spans="3:14" x14ac:dyDescent="0.25">
      <c r="C132" s="1"/>
      <c r="D132" s="1"/>
      <c r="E132" s="1"/>
      <c r="F132" s="1"/>
      <c r="G132" s="1"/>
      <c r="L132" s="1"/>
      <c r="N132" s="1"/>
    </row>
    <row r="133" spans="3:14" x14ac:dyDescent="0.25">
      <c r="C133" s="1"/>
      <c r="D133" s="1"/>
      <c r="E133" s="1"/>
      <c r="F133" s="1"/>
      <c r="G133" s="1"/>
      <c r="L133" s="1"/>
      <c r="N133" s="1"/>
    </row>
    <row r="134" spans="3:14" x14ac:dyDescent="0.25">
      <c r="C134" s="1"/>
      <c r="D134" s="1"/>
      <c r="E134" s="1"/>
      <c r="F134" s="1"/>
      <c r="G134" s="1"/>
      <c r="L134" s="1"/>
      <c r="N134" s="1"/>
    </row>
    <row r="135" spans="3:14" x14ac:dyDescent="0.25">
      <c r="C135" s="1"/>
      <c r="D135" s="1"/>
      <c r="E135" s="1"/>
      <c r="F135" s="1"/>
      <c r="G135" s="1"/>
      <c r="L135" s="1"/>
      <c r="N135" s="1"/>
    </row>
    <row r="136" spans="3:14" x14ac:dyDescent="0.25">
      <c r="C136" s="1"/>
      <c r="D136" s="1"/>
      <c r="E136" s="1"/>
      <c r="F136" s="1"/>
      <c r="G136" s="1"/>
      <c r="L136" s="1"/>
      <c r="N136" s="1"/>
    </row>
    <row r="137" spans="3:14" x14ac:dyDescent="0.25">
      <c r="C137" s="1"/>
      <c r="D137" s="1"/>
      <c r="E137" s="1"/>
      <c r="F137" s="1"/>
      <c r="G137" s="1"/>
      <c r="L137" s="1"/>
      <c r="N137" s="1"/>
    </row>
    <row r="138" spans="3:14" x14ac:dyDescent="0.25">
      <c r="C138" s="1"/>
      <c r="D138" s="1"/>
      <c r="E138" s="1"/>
      <c r="F138" s="1"/>
      <c r="G138" s="1"/>
      <c r="L138" s="1"/>
      <c r="N138" s="1"/>
    </row>
    <row r="139" spans="3:14" x14ac:dyDescent="0.25">
      <c r="C139" s="1"/>
      <c r="D139" s="1"/>
      <c r="E139" s="1"/>
      <c r="F139" s="1"/>
      <c r="G139" s="1"/>
      <c r="L139" s="1"/>
      <c r="N139" s="1"/>
    </row>
    <row r="140" spans="3:14" x14ac:dyDescent="0.25">
      <c r="C140" s="1"/>
      <c r="D140" s="1"/>
      <c r="E140" s="1"/>
      <c r="F140" s="1"/>
      <c r="G140" s="1"/>
      <c r="L140" s="1"/>
      <c r="N140" s="1"/>
    </row>
    <row r="141" spans="3:14" x14ac:dyDescent="0.25">
      <c r="C141" s="1"/>
      <c r="D141" s="1"/>
      <c r="E141" s="1"/>
      <c r="F141" s="1"/>
      <c r="G141" s="1"/>
      <c r="L141" s="1"/>
      <c r="N141" s="1"/>
    </row>
    <row r="142" spans="3:14" x14ac:dyDescent="0.25">
      <c r="C142" s="1"/>
      <c r="D142" s="1"/>
      <c r="E142" s="1"/>
      <c r="F142" s="1"/>
      <c r="G142" s="1"/>
      <c r="L142" s="1"/>
      <c r="N142" s="1"/>
    </row>
    <row r="143" spans="3:14" x14ac:dyDescent="0.25">
      <c r="C143" s="1"/>
      <c r="D143" s="1"/>
      <c r="E143" s="1"/>
      <c r="F143" s="1"/>
      <c r="G143" s="1"/>
      <c r="L143" s="1"/>
      <c r="N143" s="1"/>
    </row>
    <row r="144" spans="3:14" x14ac:dyDescent="0.25">
      <c r="C144" s="1"/>
      <c r="D144" s="1"/>
      <c r="E144" s="1"/>
      <c r="F144" s="1"/>
      <c r="G144" s="1"/>
      <c r="L144" s="1"/>
      <c r="N144" s="1"/>
    </row>
    <row r="145" spans="3:14" x14ac:dyDescent="0.25">
      <c r="C145" s="1"/>
      <c r="D145" s="1"/>
      <c r="E145" s="1"/>
      <c r="F145" s="1"/>
      <c r="G145" s="1"/>
      <c r="L145" s="1"/>
      <c r="N145" s="1"/>
    </row>
    <row r="146" spans="3:14" x14ac:dyDescent="0.25">
      <c r="C146" s="1"/>
      <c r="D146" s="1"/>
      <c r="E146" s="1"/>
      <c r="F146" s="1"/>
      <c r="G146" s="1"/>
      <c r="L146" s="1"/>
      <c r="N146" s="1"/>
    </row>
    <row r="147" spans="3:14" x14ac:dyDescent="0.25">
      <c r="C147" s="1"/>
      <c r="D147" s="1"/>
      <c r="E147" s="1"/>
      <c r="F147" s="1"/>
      <c r="G147" s="1"/>
      <c r="L147" s="1"/>
      <c r="N147" s="1"/>
    </row>
    <row r="148" spans="3:14" x14ac:dyDescent="0.25">
      <c r="C148" s="1"/>
      <c r="D148" s="1"/>
      <c r="E148" s="1"/>
      <c r="F148" s="1"/>
      <c r="G148" s="1"/>
      <c r="L148" s="1"/>
      <c r="N148" s="1"/>
    </row>
    <row r="149" spans="3:14" x14ac:dyDescent="0.25">
      <c r="C149" s="1"/>
      <c r="D149" s="1"/>
      <c r="E149" s="1"/>
      <c r="F149" s="1"/>
      <c r="G149" s="1"/>
      <c r="L149" s="1"/>
      <c r="N149" s="1"/>
    </row>
    <row r="150" spans="3:14" x14ac:dyDescent="0.25">
      <c r="C150" s="1"/>
      <c r="D150" s="1"/>
      <c r="E150" s="1"/>
      <c r="F150" s="1"/>
      <c r="G150" s="1"/>
      <c r="L150" s="1"/>
      <c r="N150" s="1"/>
    </row>
    <row r="151" spans="3:14" x14ac:dyDescent="0.25">
      <c r="C151" s="1"/>
      <c r="D151" s="1"/>
      <c r="E151" s="1"/>
      <c r="F151" s="1"/>
      <c r="G151" s="1"/>
      <c r="L151" s="1"/>
      <c r="N151" s="1"/>
    </row>
    <row r="152" spans="3:14" x14ac:dyDescent="0.25">
      <c r="C152" s="1"/>
      <c r="D152" s="1"/>
      <c r="E152" s="1"/>
      <c r="F152" s="1"/>
      <c r="G152" s="1"/>
      <c r="L152" s="1"/>
      <c r="N152" s="1"/>
    </row>
    <row r="153" spans="3:14" x14ac:dyDescent="0.25">
      <c r="C153" s="1"/>
      <c r="D153" s="1"/>
      <c r="E153" s="1"/>
      <c r="F153" s="1"/>
      <c r="G153" s="1"/>
      <c r="L153" s="1"/>
      <c r="N153" s="1"/>
    </row>
    <row r="154" spans="3:14" x14ac:dyDescent="0.25">
      <c r="C154" s="1"/>
      <c r="D154" s="1"/>
      <c r="E154" s="1"/>
      <c r="F154" s="1"/>
      <c r="G154" s="1"/>
      <c r="L154" s="1"/>
      <c r="N154" s="1"/>
    </row>
    <row r="155" spans="3:14" x14ac:dyDescent="0.25">
      <c r="C155" s="1"/>
      <c r="D155" s="1"/>
      <c r="E155" s="1"/>
      <c r="F155" s="1"/>
      <c r="G155" s="1"/>
      <c r="L155" s="1"/>
      <c r="N155" s="1"/>
    </row>
    <row r="156" spans="3:14" x14ac:dyDescent="0.25">
      <c r="C156" s="1"/>
      <c r="D156" s="1"/>
      <c r="E156" s="1"/>
      <c r="F156" s="1"/>
      <c r="G156" s="1"/>
      <c r="L156" s="1"/>
      <c r="N156" s="1"/>
    </row>
    <row r="157" spans="3:14" x14ac:dyDescent="0.25">
      <c r="C157" s="1"/>
      <c r="D157" s="1"/>
      <c r="E157" s="1"/>
      <c r="F157" s="1"/>
      <c r="G157" s="1"/>
      <c r="L157" s="1"/>
      <c r="N157" s="1"/>
    </row>
    <row r="158" spans="3:14" x14ac:dyDescent="0.25">
      <c r="C158" s="1"/>
      <c r="D158" s="1"/>
      <c r="E158" s="1"/>
      <c r="F158" s="1"/>
      <c r="G158" s="1"/>
      <c r="L158" s="1"/>
      <c r="N158" s="1"/>
    </row>
    <row r="159" spans="3:14" x14ac:dyDescent="0.25">
      <c r="C159" s="1"/>
      <c r="D159" s="1"/>
      <c r="E159" s="1"/>
      <c r="F159" s="1"/>
      <c r="G159" s="1"/>
      <c r="L159" s="1"/>
      <c r="N159" s="1"/>
    </row>
    <row r="160" spans="3:14" x14ac:dyDescent="0.25">
      <c r="C160" s="1"/>
      <c r="D160" s="1"/>
      <c r="E160" s="1"/>
      <c r="F160" s="1"/>
      <c r="G160" s="1"/>
      <c r="L160" s="1"/>
      <c r="N160" s="1"/>
    </row>
    <row r="161" spans="3:14" x14ac:dyDescent="0.25">
      <c r="C161" s="1"/>
      <c r="D161" s="1"/>
      <c r="E161" s="1"/>
      <c r="F161" s="1"/>
      <c r="G161" s="1"/>
      <c r="L161" s="1"/>
      <c r="N161" s="1"/>
    </row>
    <row r="162" spans="3:14" x14ac:dyDescent="0.25">
      <c r="C162" s="1"/>
      <c r="D162" s="1"/>
      <c r="E162" s="1"/>
      <c r="F162" s="1"/>
      <c r="G162" s="1"/>
      <c r="L162" s="1"/>
      <c r="N162" s="1"/>
    </row>
    <row r="163" spans="3:14" x14ac:dyDescent="0.25">
      <c r="C163" s="1"/>
      <c r="D163" s="1"/>
      <c r="E163" s="1"/>
      <c r="F163" s="1"/>
      <c r="G163" s="1"/>
      <c r="L163" s="1"/>
      <c r="N163" s="1"/>
    </row>
    <row r="164" spans="3:14" x14ac:dyDescent="0.25">
      <c r="C164" s="1"/>
      <c r="D164" s="1"/>
      <c r="E164" s="1"/>
      <c r="F164" s="1"/>
      <c r="G164" s="1"/>
      <c r="L164" s="1"/>
      <c r="N164" s="1"/>
    </row>
    <row r="165" spans="3:14" x14ac:dyDescent="0.25">
      <c r="C165" s="1"/>
      <c r="D165" s="1"/>
      <c r="E165" s="1"/>
      <c r="F165" s="1"/>
      <c r="G165" s="1"/>
      <c r="L165" s="1"/>
      <c r="N165" s="1"/>
    </row>
    <row r="166" spans="3:14" x14ac:dyDescent="0.25">
      <c r="C166" s="1"/>
      <c r="D166" s="1"/>
      <c r="E166" s="1"/>
      <c r="F166" s="1"/>
      <c r="G166" s="1"/>
      <c r="L166" s="1"/>
      <c r="N166" s="1"/>
    </row>
    <row r="167" spans="3:14" x14ac:dyDescent="0.25">
      <c r="C167" s="1"/>
      <c r="D167" s="1"/>
      <c r="E167" s="1"/>
      <c r="F167" s="1"/>
      <c r="G167" s="1"/>
      <c r="L167" s="1"/>
      <c r="N167" s="1"/>
    </row>
    <row r="168" spans="3:14" x14ac:dyDescent="0.25">
      <c r="C168" s="1"/>
      <c r="D168" s="1"/>
      <c r="E168" s="1"/>
      <c r="F168" s="1"/>
      <c r="G168" s="1"/>
      <c r="L168" s="1"/>
      <c r="N168" s="1"/>
    </row>
    <row r="169" spans="3:14" x14ac:dyDescent="0.25">
      <c r="C169" s="1"/>
      <c r="D169" s="1"/>
      <c r="E169" s="1"/>
      <c r="F169" s="1"/>
      <c r="G169" s="1"/>
      <c r="L169" s="1"/>
      <c r="N169" s="1"/>
    </row>
    <row r="170" spans="3:14" x14ac:dyDescent="0.25">
      <c r="C170" s="1"/>
      <c r="D170" s="1"/>
      <c r="E170" s="1"/>
      <c r="F170" s="1"/>
      <c r="G170" s="1"/>
      <c r="L170" s="1"/>
      <c r="N170" s="1"/>
    </row>
    <row r="171" spans="3:14" x14ac:dyDescent="0.25">
      <c r="C171" s="1"/>
      <c r="D171" s="1"/>
      <c r="E171" s="1"/>
      <c r="F171" s="1"/>
      <c r="G171" s="1"/>
      <c r="L171" s="1"/>
      <c r="N171" s="1"/>
    </row>
    <row r="172" spans="3:14" x14ac:dyDescent="0.25">
      <c r="C172" s="1"/>
      <c r="D172" s="1"/>
      <c r="E172" s="1"/>
      <c r="F172" s="1"/>
      <c r="G172" s="1"/>
      <c r="L172" s="1"/>
      <c r="N172" s="1"/>
    </row>
    <row r="173" spans="3:14" x14ac:dyDescent="0.25">
      <c r="C173" s="1"/>
      <c r="D173" s="1"/>
      <c r="E173" s="1"/>
      <c r="F173" s="1"/>
      <c r="G173" s="1"/>
      <c r="L173" s="1"/>
      <c r="N173" s="1"/>
    </row>
    <row r="174" spans="3:14" x14ac:dyDescent="0.25">
      <c r="C174" s="1"/>
      <c r="D174" s="1"/>
      <c r="E174" s="1"/>
      <c r="F174" s="1"/>
      <c r="G174" s="1"/>
      <c r="L174" s="1"/>
      <c r="N174" s="1"/>
    </row>
    <row r="175" spans="3:14" x14ac:dyDescent="0.25">
      <c r="C175" s="1"/>
      <c r="D175" s="1"/>
      <c r="E175" s="1"/>
      <c r="F175" s="1"/>
      <c r="G175" s="1"/>
      <c r="L175" s="1"/>
      <c r="N175" s="1"/>
    </row>
    <row r="176" spans="3:14" x14ac:dyDescent="0.25">
      <c r="C176" s="1"/>
      <c r="D176" s="1"/>
      <c r="E176" s="1"/>
      <c r="F176" s="1"/>
      <c r="G176" s="1"/>
      <c r="L176" s="1"/>
      <c r="N176" s="1"/>
    </row>
    <row r="177" spans="3:14" x14ac:dyDescent="0.25">
      <c r="C177" s="1"/>
      <c r="D177" s="1"/>
      <c r="E177" s="1"/>
      <c r="F177" s="1"/>
      <c r="G177" s="1"/>
      <c r="L177" s="1"/>
      <c r="N177" s="1"/>
    </row>
    <row r="178" spans="3:14" x14ac:dyDescent="0.25">
      <c r="C178" s="1"/>
      <c r="D178" s="1"/>
      <c r="E178" s="1"/>
      <c r="F178" s="1"/>
      <c r="G178" s="1"/>
      <c r="L178" s="1"/>
      <c r="N178" s="1"/>
    </row>
    <row r="179" spans="3:14" x14ac:dyDescent="0.25">
      <c r="C179" s="1"/>
      <c r="D179" s="1"/>
      <c r="E179" s="1"/>
      <c r="F179" s="1"/>
      <c r="G179" s="1"/>
      <c r="L179" s="1"/>
      <c r="N179" s="1"/>
    </row>
    <row r="180" spans="3:14" x14ac:dyDescent="0.25">
      <c r="C180" s="1"/>
      <c r="D180" s="1"/>
      <c r="E180" s="1"/>
      <c r="F180" s="1"/>
      <c r="G180" s="1"/>
      <c r="L180" s="1"/>
      <c r="N180" s="1"/>
    </row>
    <row r="181" spans="3:14" x14ac:dyDescent="0.25">
      <c r="C181" s="1"/>
      <c r="D181" s="1"/>
      <c r="E181" s="1"/>
      <c r="F181" s="1"/>
      <c r="G181" s="1"/>
      <c r="L181" s="1"/>
      <c r="N181" s="1"/>
    </row>
    <row r="182" spans="3:14" x14ac:dyDescent="0.25">
      <c r="C182" s="1"/>
      <c r="D182" s="1"/>
      <c r="E182" s="1"/>
      <c r="F182" s="1"/>
      <c r="G182" s="1"/>
      <c r="L182" s="1"/>
      <c r="N182" s="1"/>
    </row>
    <row r="183" spans="3:14" x14ac:dyDescent="0.25">
      <c r="C183" s="1"/>
      <c r="D183" s="1"/>
      <c r="E183" s="1"/>
      <c r="F183" s="1"/>
      <c r="G183" s="1"/>
      <c r="L183" s="1"/>
      <c r="N183" s="1"/>
    </row>
    <row r="184" spans="3:14" x14ac:dyDescent="0.25">
      <c r="C184" s="1"/>
      <c r="D184" s="1"/>
      <c r="E184" s="1"/>
      <c r="F184" s="1"/>
      <c r="G184" s="1"/>
      <c r="L184" s="1"/>
      <c r="N184" s="1"/>
    </row>
    <row r="185" spans="3:14" x14ac:dyDescent="0.25">
      <c r="C185" s="1"/>
      <c r="D185" s="1"/>
      <c r="E185" s="1"/>
      <c r="F185" s="1"/>
      <c r="G185" s="1"/>
      <c r="L185" s="1"/>
      <c r="N185" s="1"/>
    </row>
    <row r="186" spans="3:14" x14ac:dyDescent="0.25">
      <c r="C186" s="1"/>
      <c r="D186" s="1"/>
      <c r="E186" s="1"/>
      <c r="F186" s="1"/>
      <c r="G186" s="1"/>
      <c r="L186" s="1"/>
      <c r="N186" s="1"/>
    </row>
    <row r="187" spans="3:14" x14ac:dyDescent="0.25">
      <c r="C187" s="1"/>
      <c r="D187" s="1"/>
      <c r="E187" s="1"/>
      <c r="F187" s="1"/>
      <c r="G187" s="1"/>
      <c r="L187" s="1"/>
      <c r="N187" s="1"/>
    </row>
    <row r="188" spans="3:14" x14ac:dyDescent="0.25">
      <c r="C188" s="1"/>
      <c r="D188" s="1"/>
      <c r="E188" s="1"/>
      <c r="F188" s="1"/>
      <c r="G188" s="1"/>
      <c r="L188" s="1"/>
      <c r="N188" s="1"/>
    </row>
    <row r="189" spans="3:14" x14ac:dyDescent="0.25">
      <c r="C189" s="1"/>
      <c r="D189" s="1"/>
      <c r="E189" s="1"/>
      <c r="F189" s="1"/>
      <c r="G189" s="1"/>
      <c r="L189" s="1"/>
      <c r="N189" s="1"/>
    </row>
    <row r="190" spans="3:14" x14ac:dyDescent="0.25">
      <c r="C190" s="1"/>
      <c r="D190" s="1"/>
      <c r="E190" s="1"/>
      <c r="F190" s="1"/>
      <c r="G190" s="1"/>
      <c r="L190" s="1"/>
      <c r="N190" s="1"/>
    </row>
    <row r="191" spans="3:14" x14ac:dyDescent="0.25">
      <c r="C191" s="1"/>
      <c r="D191" s="1"/>
      <c r="E191" s="1"/>
      <c r="F191" s="1"/>
      <c r="G191" s="1"/>
      <c r="L191" s="1"/>
      <c r="N191" s="1"/>
    </row>
    <row r="192" spans="3:14" x14ac:dyDescent="0.25">
      <c r="C192" s="1"/>
      <c r="D192" s="1"/>
      <c r="E192" s="1"/>
      <c r="F192" s="1"/>
      <c r="G192" s="1"/>
      <c r="L192" s="1"/>
      <c r="N192" s="1"/>
    </row>
    <row r="193" spans="3:14" x14ac:dyDescent="0.25">
      <c r="C193" s="1"/>
      <c r="D193" s="1"/>
      <c r="E193" s="1"/>
      <c r="F193" s="1"/>
      <c r="G193" s="1"/>
      <c r="L193" s="1"/>
      <c r="N193" s="1"/>
    </row>
    <row r="194" spans="3:14" x14ac:dyDescent="0.25">
      <c r="C194" s="1"/>
      <c r="D194" s="1"/>
      <c r="E194" s="1"/>
      <c r="F194" s="1"/>
      <c r="G194" s="1"/>
      <c r="L194" s="1"/>
      <c r="N194" s="1"/>
    </row>
    <row r="195" spans="3:14" x14ac:dyDescent="0.25">
      <c r="C195" s="1"/>
      <c r="D195" s="1"/>
      <c r="E195" s="1"/>
      <c r="F195" s="1"/>
      <c r="G195" s="1"/>
      <c r="L195" s="1"/>
      <c r="N195" s="1"/>
    </row>
    <row r="196" spans="3:14" x14ac:dyDescent="0.25">
      <c r="C196" s="1"/>
      <c r="D196" s="1"/>
      <c r="E196" s="1"/>
      <c r="F196" s="1"/>
      <c r="G196" s="1"/>
      <c r="L196" s="1"/>
      <c r="N196" s="1"/>
    </row>
    <row r="197" spans="3:14" x14ac:dyDescent="0.25">
      <c r="C197" s="1"/>
      <c r="D197" s="1"/>
      <c r="E197" s="1"/>
      <c r="F197" s="1"/>
      <c r="G197" s="1"/>
      <c r="L197" s="1"/>
      <c r="N197" s="1"/>
    </row>
    <row r="198" spans="3:14" x14ac:dyDescent="0.25">
      <c r="C198" s="1"/>
      <c r="D198" s="1"/>
      <c r="E198" s="1"/>
      <c r="F198" s="1"/>
      <c r="G198" s="1"/>
      <c r="L198" s="1"/>
      <c r="N198" s="1"/>
    </row>
    <row r="199" spans="3:14" x14ac:dyDescent="0.25">
      <c r="C199" s="1"/>
      <c r="D199" s="1"/>
      <c r="E199" s="1"/>
      <c r="F199" s="1"/>
      <c r="G199" s="1"/>
      <c r="L199" s="1"/>
      <c r="N199" s="1"/>
    </row>
    <row r="200" spans="3:14" x14ac:dyDescent="0.25">
      <c r="C200" s="1"/>
      <c r="D200" s="1"/>
      <c r="E200" s="1"/>
      <c r="F200" s="1"/>
      <c r="G200" s="1"/>
      <c r="L200" s="1"/>
      <c r="N200" s="1"/>
    </row>
    <row r="201" spans="3:14" x14ac:dyDescent="0.25">
      <c r="C201" s="1"/>
      <c r="D201" s="1"/>
      <c r="E201" s="1"/>
      <c r="F201" s="1"/>
      <c r="G201" s="1"/>
      <c r="L201" s="1"/>
      <c r="N201" s="1"/>
    </row>
  </sheetData>
  <sheetProtection password="C143" sheet="1" objects="1" scenarios="1" selectLockedCells="1"/>
  <mergeCells count="18">
    <mergeCell ref="N102:N116"/>
    <mergeCell ref="L102:L116"/>
    <mergeCell ref="F3:H4"/>
    <mergeCell ref="I121:K121"/>
    <mergeCell ref="B121:F121"/>
    <mergeCell ref="B120:F120"/>
    <mergeCell ref="M1:N1"/>
    <mergeCell ref="B1:F1"/>
    <mergeCell ref="I120:K120"/>
    <mergeCell ref="L7:L47"/>
    <mergeCell ref="B3:C4"/>
    <mergeCell ref="D3:E4"/>
    <mergeCell ref="M7:M47"/>
    <mergeCell ref="N7:N47"/>
    <mergeCell ref="L48:L101"/>
    <mergeCell ref="M48:M101"/>
    <mergeCell ref="N48:N101"/>
    <mergeCell ref="M102:M116"/>
  </mergeCells>
  <conditionalFormatting sqref="B7:B10">
    <cfRule type="containsBlanks" dxfId="16" priority="929">
      <formula>LEN(TRIM(B7))=0</formula>
    </cfRule>
  </conditionalFormatting>
  <conditionalFormatting sqref="B7:B10">
    <cfRule type="cellIs" dxfId="15" priority="924" operator="greaterThanOrEqual">
      <formula>1</formula>
    </cfRule>
  </conditionalFormatting>
  <conditionalFormatting sqref="D7:D118">
    <cfRule type="containsBlanks" dxfId="14" priority="931">
      <formula>LEN(TRIM(D7))=0</formula>
    </cfRule>
  </conditionalFormatting>
  <conditionalFormatting sqref="B11 B19:B118">
    <cfRule type="containsBlanks" dxfId="13" priority="452">
      <formula>LEN(TRIM(B11))=0</formula>
    </cfRule>
  </conditionalFormatting>
  <conditionalFormatting sqref="B11 B19:B118">
    <cfRule type="cellIs" dxfId="12" priority="451" operator="greaterThanOrEqual">
      <formula>1</formula>
    </cfRule>
  </conditionalFormatting>
  <conditionalFormatting sqref="B12:B18">
    <cfRule type="containsBlanks" dxfId="11" priority="443">
      <formula>LEN(TRIM(B12))=0</formula>
    </cfRule>
  </conditionalFormatting>
  <conditionalFormatting sqref="B12:B18">
    <cfRule type="cellIs" dxfId="10" priority="442" operator="greaterThanOrEqual">
      <formula>1</formula>
    </cfRule>
  </conditionalFormatting>
  <conditionalFormatting sqref="K7:K9 K11:K12 K14:K15 K17:K18 K20:K21 K23:K24 K26:K27 K29:K30 K32:K33 K35:K36 K38:K39 K41:K42 K44:K45 K47:K118">
    <cfRule type="cellIs" dxfId="9" priority="431" operator="equal">
      <formula>"NEVYHOVUJE"</formula>
    </cfRule>
    <cfRule type="cellIs" dxfId="8" priority="432" operator="equal">
      <formula>"VYHOVUJE"</formula>
    </cfRule>
  </conditionalFormatting>
  <conditionalFormatting sqref="I7:I9 I11:I12 I14:I15 I17:I18 I20:I21 I23:I24 I26:I27 I29:I30 I32:I33 I35:I36 I38:I39 I41:I42 I44:I45 I47:I118">
    <cfRule type="notContainsBlanks" dxfId="7" priority="429">
      <formula>LEN(TRIM(I7))&gt;0</formula>
    </cfRule>
    <cfRule type="containsBlanks" dxfId="6" priority="430">
      <formula>LEN(TRIM(I7))=0</formula>
    </cfRule>
  </conditionalFormatting>
  <conditionalFormatting sqref="I7:I9 I11:I12 I14:I15 I17:I18 I20:I21 I23:I24 I26:I27 I29:I30 I32:I33 I35:I36 I38:I39 I41:I42 I44:I45 I47:I118">
    <cfRule type="notContainsBlanks" dxfId="5" priority="428">
      <formula>LEN(TRIM(I7))&gt;0</formula>
    </cfRule>
  </conditionalFormatting>
  <conditionalFormatting sqref="K10 K13 K16 K19 K22 K25 K28 K31 K34 K37 K40 K43 K46">
    <cfRule type="cellIs" dxfId="4" priority="426" operator="equal">
      <formula>"NEVYHOVUJE"</formula>
    </cfRule>
    <cfRule type="cellIs" dxfId="3" priority="427" operator="equal">
      <formula>"VYHOVUJE"</formula>
    </cfRule>
  </conditionalFormatting>
  <conditionalFormatting sqref="I10 I13 I16 I19 I22 I25 I28 I31 I34 I37 I40 I43 I46">
    <cfRule type="notContainsBlanks" dxfId="2" priority="424">
      <formula>LEN(TRIM(I10))&gt;0</formula>
    </cfRule>
    <cfRule type="containsBlanks" dxfId="1" priority="425">
      <formula>LEN(TRIM(I10))=0</formula>
    </cfRule>
  </conditionalFormatting>
  <conditionalFormatting sqref="I10 I13 I16 I19 I22 I25 I28 I31 I34 I37 I40 I43 I46">
    <cfRule type="notContainsBlanks" dxfId="0" priority="423">
      <formula>LEN(TRIM(I10))&gt;0</formula>
    </cfRule>
  </conditionalFormatting>
  <dataValidations count="1">
    <dataValidation type="list" showInputMessage="1" showErrorMessage="1" sqref="E7:E118">
      <formula1>"ks,balení,sada,litr,kg,pár,role,karton,"</formula1>
    </dataValidation>
  </dataValidations>
  <pageMargins left="0.15748031496062992" right="0.15748031496062992" top="0.15748031496062992" bottom="0.15748031496062992" header="0.15748031496062992" footer="0.15748031496062992"/>
  <pageSetup paperSize="9" scale="4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ČPHP</vt:lpstr>
      <vt:lpstr>ČPHP!Názvy_tisku</vt:lpstr>
      <vt:lpstr>ČPHP!Oblast_tisku</vt:lpstr>
    </vt:vector>
  </TitlesOfParts>
  <Company>Západočeská Univerzita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Zdeněk ŘEŽÁBEK</cp:lastModifiedBy>
  <cp:lastPrinted>2020-03-11T10:59:03Z</cp:lastPrinted>
  <dcterms:created xsi:type="dcterms:W3CDTF">2014-03-05T12:43:32Z</dcterms:created>
  <dcterms:modified xsi:type="dcterms:W3CDTF">2020-03-11T11:17:32Z</dcterms:modified>
</cp:coreProperties>
</file>