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5" windowWidth="28695" windowHeight="6600" tabRatio="939"/>
  </bookViews>
  <sheets>
    <sheet name="ČPHP" sheetId="22" r:id="rId1"/>
  </sheets>
  <definedNames>
    <definedName name="_xlnm.Print_Area" localSheetId="0">ČPHP!$B$1:$P$68</definedName>
  </definedNames>
  <calcPr calcId="145621"/>
</workbook>
</file>

<file path=xl/calcChain.xml><?xml version="1.0" encoding="utf-8"?>
<calcChain xmlns="http://schemas.openxmlformats.org/spreadsheetml/2006/main">
  <c r="H7" i="22" l="1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K11" i="22" l="1"/>
  <c r="L11" i="22"/>
  <c r="K12" i="22"/>
  <c r="L12" i="22"/>
  <c r="K13" i="22"/>
  <c r="L13" i="22"/>
  <c r="K14" i="22"/>
  <c r="L14" i="22"/>
  <c r="K15" i="22"/>
  <c r="L15" i="22"/>
  <c r="K16" i="22"/>
  <c r="L16" i="22"/>
  <c r="K17" i="22"/>
  <c r="L17" i="22"/>
  <c r="K18" i="22"/>
  <c r="L18" i="22"/>
  <c r="K19" i="22"/>
  <c r="L19" i="22"/>
  <c r="K20" i="22"/>
  <c r="L20" i="22"/>
  <c r="K21" i="22"/>
  <c r="L21" i="22"/>
  <c r="K22" i="22"/>
  <c r="L22" i="22"/>
  <c r="K23" i="22"/>
  <c r="L23" i="22"/>
  <c r="K24" i="22"/>
  <c r="L24" i="22"/>
  <c r="K25" i="22"/>
  <c r="L25" i="22"/>
  <c r="K26" i="22"/>
  <c r="L26" i="22"/>
  <c r="K27" i="22"/>
  <c r="L27" i="22"/>
  <c r="K28" i="22"/>
  <c r="L28" i="22"/>
  <c r="K29" i="22"/>
  <c r="L29" i="22"/>
  <c r="K30" i="22"/>
  <c r="L30" i="22"/>
  <c r="K31" i="22"/>
  <c r="L31" i="22"/>
  <c r="K32" i="22"/>
  <c r="L32" i="22"/>
  <c r="K33" i="22"/>
  <c r="L33" i="22"/>
  <c r="K34" i="22"/>
  <c r="L34" i="22"/>
  <c r="K35" i="22"/>
  <c r="L35" i="22"/>
  <c r="K36" i="22"/>
  <c r="L36" i="22"/>
  <c r="K37" i="22"/>
  <c r="L37" i="22"/>
  <c r="K38" i="22"/>
  <c r="L38" i="22"/>
  <c r="K39" i="22"/>
  <c r="L39" i="22"/>
  <c r="K40" i="22"/>
  <c r="L40" i="22"/>
  <c r="K41" i="22"/>
  <c r="L41" i="22"/>
  <c r="K42" i="22"/>
  <c r="L42" i="22"/>
  <c r="K43" i="22"/>
  <c r="L43" i="22"/>
  <c r="K44" i="22"/>
  <c r="L44" i="22"/>
  <c r="K45" i="22"/>
  <c r="L45" i="22"/>
  <c r="K46" i="22"/>
  <c r="L46" i="22"/>
  <c r="K47" i="22"/>
  <c r="L47" i="22"/>
  <c r="K48" i="22"/>
  <c r="L48" i="22"/>
  <c r="K49" i="22"/>
  <c r="L49" i="22"/>
  <c r="K50" i="22"/>
  <c r="L50" i="22"/>
  <c r="K51" i="22"/>
  <c r="L51" i="22"/>
  <c r="K52" i="22"/>
  <c r="L52" i="22"/>
  <c r="K53" i="22"/>
  <c r="L53" i="22"/>
  <c r="K54" i="22"/>
  <c r="L54" i="22"/>
  <c r="K55" i="22"/>
  <c r="L55" i="22"/>
  <c r="K56" i="22"/>
  <c r="L56" i="22"/>
  <c r="K57" i="22"/>
  <c r="L57" i="22"/>
  <c r="K58" i="22"/>
  <c r="L58" i="22"/>
  <c r="K59" i="22"/>
  <c r="L59" i="22"/>
  <c r="K60" i="22"/>
  <c r="L60" i="22"/>
  <c r="K61" i="22"/>
  <c r="L61" i="22"/>
  <c r="K62" i="22"/>
  <c r="L62" i="22"/>
  <c r="K63" i="22"/>
  <c r="L63" i="22"/>
  <c r="K64" i="22"/>
  <c r="L64" i="22"/>
  <c r="K65" i="22"/>
  <c r="L65" i="22"/>
  <c r="K10" i="22"/>
  <c r="K9" i="22"/>
  <c r="K8" i="22"/>
  <c r="K7" i="22"/>
  <c r="L10" i="22"/>
  <c r="L9" i="22"/>
  <c r="L8" i="22"/>
  <c r="L7" i="22"/>
  <c r="H65" i="22" l="1"/>
  <c r="I68" i="22" l="1"/>
  <c r="J68" i="22" l="1"/>
</calcChain>
</file>

<file path=xl/sharedStrings.xml><?xml version="1.0" encoding="utf-8"?>
<sst xmlns="http://schemas.openxmlformats.org/spreadsheetml/2006/main" count="217" uniqueCount="123">
  <si>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</si>
  <si>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</si>
  <si>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</si>
  <si>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</si>
  <si>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</si>
  <si>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</si>
  <si>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</si>
  <si>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</si>
  <si>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</si>
  <si>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</si>
  <si>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</si>
  <si>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- 003 - 2020 (ČPHP-(II.)-003-2020)</t>
  </si>
  <si>
    <t>Priloha_c._1_KS_technicke_specifikace_CPHP-(II.)-003-2020</t>
  </si>
  <si>
    <t>Název</t>
  </si>
  <si>
    <t xml:space="preserve">Měrná jednotka [MJ] </t>
  </si>
  <si>
    <t>Popis</t>
  </si>
  <si>
    <t xml:space="preserve">Maximální cena za jednotlivé položky 
v Kč BEZ DPH </t>
  </si>
  <si>
    <t xml:space="preserve">Fakturace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</si>
  <si>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</si>
  <si>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</si>
  <si>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</si>
  <si>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</si>
  <si>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</si>
  <si>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</si>
  <si>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</si>
  <si>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>Toaletní papír v roli</t>
  </si>
  <si>
    <t>MÝDLOVÝ PROSTŘEDEK NA PODLAHY</t>
  </si>
  <si>
    <t>ks</t>
  </si>
  <si>
    <t>MYCÍ PROSTŘ. KUCHYNĚ</t>
  </si>
  <si>
    <t>MYCÍ PROSTŘ. KUCHYNĚ - čistící krém</t>
  </si>
  <si>
    <t>MYCÍ PROSTŘ. KUCHYNĚ - rozprašovač</t>
  </si>
  <si>
    <t>MYCÍ PROSTŘ. WC</t>
  </si>
  <si>
    <t>VŮNĚ WC</t>
  </si>
  <si>
    <t>KRÉM NA RUCE</t>
  </si>
  <si>
    <t xml:space="preserve">Ochranný a regenerační krém, náplň 100 ml - 150 ml. </t>
  </si>
  <si>
    <t>TEKUTÁ MYCÍ PASTA</t>
  </si>
  <si>
    <t>ČISTIČ ODPADŮ</t>
  </si>
  <si>
    <t>ODSTRAŇOVAČ PLÍSNÍ S ROZPRAŠOVAČEM</t>
  </si>
  <si>
    <t>Čistič oken s rozprašovačem</t>
  </si>
  <si>
    <t>Vinylové rukavice - L</t>
  </si>
  <si>
    <t>balení</t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</si>
  <si>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</si>
  <si>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</si>
  <si>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</si>
  <si>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</si>
  <si>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</si>
  <si>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</si>
  <si>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</si>
  <si>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t>Pytle zelené, žluté</t>
  </si>
  <si>
    <t>Koště venkovní</t>
  </si>
  <si>
    <t>Smetáček + lopatka</t>
  </si>
  <si>
    <t xml:space="preserve">Hadr na podlahu  </t>
  </si>
  <si>
    <t xml:space="preserve">Prachovka </t>
  </si>
  <si>
    <t>38 x 38 cm, viskozová, barevná.</t>
  </si>
  <si>
    <t>40 x 40 cm, klasická utěrka švédská z mikrovlákna.</t>
  </si>
  <si>
    <t>Houba tvarovaná velká</t>
  </si>
  <si>
    <t>12 x 7 x 4,5 cm, na jedné straně abrazivní vrstva.</t>
  </si>
  <si>
    <t>Kartáč na podlahu</t>
  </si>
  <si>
    <t>Samostatná faktura</t>
  </si>
  <si>
    <t>Karel Calta,
Tel.: 728 682 819</t>
  </si>
  <si>
    <t>Bolevecká 30, 
301 00 Plzeň,
Správa budov a investic,
místnost L1 001</t>
  </si>
  <si>
    <t>Toaletní papír skládaný</t>
  </si>
  <si>
    <t>MYCÍ PROSTŘEDEK NA PODLAHY</t>
  </si>
  <si>
    <t>MYCÍ PROSTŘ. KUCHYNĚ - tekutý krém</t>
  </si>
  <si>
    <t>MYCÍ PROSTŘ. KOUPELNA - čistící krém</t>
  </si>
  <si>
    <t>Jaroslav Šnour,
Tel.: 724 717 787</t>
  </si>
  <si>
    <t>PROSTŘEDEK DO MYCÍCH STROJŮ</t>
  </si>
  <si>
    <t>Alkalický prostředek pro strojní čištění podlah. Náplň 10 -11 kg.</t>
  </si>
  <si>
    <t>Klatovská 51 - dodat ze Stehlíkovy ul.,
301 00 Plzeň,
Správa budov a investic 
místnost KL 007</t>
  </si>
  <si>
    <t>Klatovská 51 - dodat ze Stehlíkovy ul., 
301 00 Plzeň,
Správa budov a investic 
místnost KL 007</t>
  </si>
  <si>
    <t>Zklidňující ochranný krém, náplň 100 ml - 150 ml.</t>
  </si>
  <si>
    <t>Hydratační a regenerační ochranný krém, náplň 100 ml - 150 ml.</t>
  </si>
  <si>
    <t xml:space="preserve">Kapesníčky stolní </t>
  </si>
  <si>
    <t xml:space="preserve">Kapesníčky stolní (vytahovací),  2 vrstvé. Balení min. 100ks (ubrousků). </t>
  </si>
  <si>
    <t>Houbový hadřík</t>
  </si>
  <si>
    <t>18 x 16 cm, vysoce savý a trvanlivý.</t>
  </si>
  <si>
    <t>Irena Pešíková,
Tel.: 37763 7733</t>
  </si>
  <si>
    <t>Klatovská 51, 
301 00 Plzeň,
Univerzitní knihovna -
Pedagogická knihovna, 
místnost KL 108</t>
  </si>
  <si>
    <t xml:space="preserve">WC štětka včetně závěsného zařízení </t>
  </si>
  <si>
    <t>Univerzitní 22,
301 00 Plzeň,
Centrální sklad,
místnost UU 013</t>
  </si>
  <si>
    <t>Jana Nesnídalová,
Tel.: 37763 1331
či
Mgr. Anika Stulíková,
Tel.: 37763 1061</t>
  </si>
  <si>
    <r>
      <rPr>
        <b/>
        <sz val="11"/>
        <rFont val="Calibri"/>
        <family val="2"/>
        <charset val="238"/>
      </rPr>
      <t>WC štětka:</t>
    </r>
    <r>
      <rPr>
        <sz val="11"/>
        <rFont val="Calibri"/>
        <family val="2"/>
        <charset val="238"/>
      </rPr>
      <t xml:space="preserve"> černé štětiny, povrchová úprava držadla nerez broušený.
</t>
    </r>
    <r>
      <rPr>
        <b/>
        <sz val="11"/>
        <rFont val="Calibri"/>
        <family val="2"/>
        <charset val="238"/>
      </rPr>
      <t>Závěsné zařízení:</t>
    </r>
    <r>
      <rPr>
        <sz val="11"/>
        <rFont val="Calibri"/>
        <family val="2"/>
        <charset val="238"/>
      </rPr>
      <t xml:space="preserve"> miska mléčné sklo, povrchová úprava mat, broušený nerez, min. 12 měsíců záruka na povrchovou úpravu, mechanismus přichycení - bez vrtání (tj. nalepovací na stěnu), skryté upevnění, lepidlo je součástí balení.
Viz ilustrační obrázek </t>
    </r>
  </si>
  <si>
    <t>Balíček skládaných Z-Z ručníků. 2vrstvé, bílé, 100% celuloza, rozměr 23 x 25cm. 
1ks (balíček) min. 150ks papírových ručníků. V kartonu min. 20ks (balíčků).</t>
  </si>
  <si>
    <t xml:space="preserve">Role průmyslová 28, 2vrstvý, bílý, 100% celuloza. Návin min. 280 bm, průměr dutinky max. 7,5 cm. Určeno do zásobníků.
V balení min. 6ks (rolí). </t>
  </si>
  <si>
    <t>Role, toal. papír 3-vrstvý, 100% celuloza. Min. 150 útržků.</t>
  </si>
  <si>
    <t>Mýdlový čistič. Použití zejména: čištění dřevěných povrchů a laminátových podlah. Náplň 0,75 - 1 l.</t>
  </si>
  <si>
    <t>DEZINFEKČNÍ PROSTŘEDEK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</si>
  <si>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</si>
  <si>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Náplň 1 - 1,5 l.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</si>
  <si>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</si>
  <si>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Čistič tekutý s rozprašovačem. Použití: čištění kuchyní, na všechny omyvatelné povrchy. Náplň 0,5 - 0,75 l.</t>
  </si>
  <si>
    <t>Dezinfekční přípravek - gel, s obsahem kyseliny chlorovodíkové, rozpustný ve vodě. Použití: k odstraňování vodního kamene v toaletě. Náplň 0,75 - 1l.</t>
  </si>
  <si>
    <t>WC gel (závěs + náplň). Náplň 0,4 l - 0,5 l. Tekutý vysoce viskozní, hustota 0,95 - 1,05 g/cm3.</t>
  </si>
  <si>
    <t>Osvěžovač vzduchu, gel - "vanička". Náplň 150 g - 200 g.</t>
  </si>
  <si>
    <t xml:space="preserve">Ochranný a regenerační krém. Náplň 100 ml - 150 ml. </t>
  </si>
  <si>
    <t>Abrazivní tekutá mycí pasta na ruce s obsahem zvláčňujících a vyživujících přísad. Náplň 0,4 - 0,6 kg.</t>
  </si>
  <si>
    <t>Tekutý čistič odpadů, obsah H2SO4: 96%. Použití: pročištění plastových a keramických odpadů umyvadel, sprch, WC, kanalizace. Náplň 1 - 1,5 l.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</si>
  <si>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</si>
  <si>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obsahem alkoholu - s rozprašovačem. pH: 7,0 - 9,0. Náplň 0,5 - 1 l.</t>
  </si>
  <si>
    <t>Velikost L. Balení 100 - 120 ks.</t>
  </si>
  <si>
    <t xml:space="preserve">63 x 74cm - 60 litrů. Pevné sáčky do odpadkových košů, vyrobené z HDPE fólie. Odolné proti roztržení a úniku tekutiny, tloušťka fólie min. 24 mic. Role 10 -12 ks.  </t>
  </si>
  <si>
    <t>70x110 cm - 120 l, ze silné folie tl. min. 60 mikronů. Role 25 - 30 ks.</t>
  </si>
  <si>
    <t>70x110 cm - 120 l, ze silné folie tl. min. 100 mikronů. Role 15 - 20 ks.</t>
  </si>
  <si>
    <t>Pytle silné - černé, modré</t>
  </si>
  <si>
    <t>Chodníkové dřevěné s násadou tyčí (dřevěnou), šířka koštěte 25 cm, násada - tyč - hůl 120 cm, syntetická vlákna PVC.</t>
  </si>
  <si>
    <t xml:space="preserve">Souprava s otvorem pro zavěšení, štětiny - syntetické vlákno polyetylen, lopatka opatřena gumou. </t>
  </si>
  <si>
    <t>Z netkaného textilu (vizkóza), rozměr 60 x 70 (oranžový).</t>
  </si>
  <si>
    <t>Rozměr 54 x 65 cm, klasický tkaný (bílý). Složení: 75% Bavlny, 25% Viskózy.</t>
  </si>
  <si>
    <t>35 x 40 cm, flanelová, bílá.</t>
  </si>
  <si>
    <t>Rýžák tvrdý s holí 130cm, dřevo, rýžák rozměry cca: 22x7x5 cm.</t>
  </si>
  <si>
    <t>Balíček skládaných Z-Z ručníků. 2vrstvé, bílé, 100% celuloza, rozměr 23 x 25cm.
1ks (balíček) min. 150ks papírových ručníků. V kartonu min. 20ks (balíčků).</t>
  </si>
  <si>
    <t>Skládaný toaletní papír - balíček, 2vrstvý, bílý, rozměr:  11,7 x 18,6cm (± 2mm). V kartonu min. 36ks (balíčků).</t>
  </si>
  <si>
    <t>Univerzální čistící prostředek, pH: 5 - 6. Použití zejména: mytí podlahových krytin, kachliček, dlaždic, omyvatelných stěn.
Náplň 1 - 1,5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</si>
  <si>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</si>
  <si>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Koncentrovaný kapalný dezinfekční a mycí prostředek - obsah chloranu sodného menší než 5%,vhodný i pro dezinfekci pitné vody. Náplň 1 - 1,5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</si>
  <si>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</si>
  <si>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Čistící krém s rozprašovačem - s aktivními odmašťovacími látkami a aktivními látkami proti vodnímu kameni. 
Náplň 0,5 - 0,75l.</t>
  </si>
  <si>
    <t>Extra účinný čistič v rozprašovači. Použití: k odstranění nečistot a  vodního kamene. Náplň 0,75 - 1l.</t>
  </si>
  <si>
    <t>Tekutý čistící a dezinfekční prostředek - baktericidní a fungicidní účinky. Použití: na podlahy, chodby, koupelny a  hygienická zařízení. Náplň 0,75 - 1 l.</t>
  </si>
  <si>
    <t xml:space="preserve">Hygienické závěsné tuhé bloky do toaletní mísy. Čistí a dezodoruje WC mísy, intenzivní vůně, omezení tvorby vodního kamene. Balení 4 - 6 ks. </t>
  </si>
  <si>
    <t>Min. 12 měsíců záruka
na povrchovou úpravu.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</si>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</sst>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3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5" fillId="0" borderId="0" xfId="0" applyNumberFormat="1" applyFont="1" applyFill="1" applyBorder="1" applyAlignment="1" applyProtection="1">
      <alignment vertical="center"/>
    </xf>
    <xf numFmtId="164" fontId="9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9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9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horizontal="left"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horizontal="left" vertical="center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horizontal="left" vertical="center" wrapText="1" indent="1"/>
    </xf>
    <xf numFmtId="0" fontId="8" fillId="0" borderId="35" xfId="2" applyNumberFormat="1" applyFont="1" applyFill="1" applyBorder="1" applyAlignment="1" applyProtection="1">
      <alignment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1" fillId="0" borderId="35" xfId="0" applyNumberFormat="1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5" xfId="0" applyNumberFormat="1" applyFill="1" applyBorder="1" applyAlignment="1" applyProtection="1">
      <alignment horizontal="center" vertical="center" wrapText="1"/>
    </xf>
    <xf numFmtId="0" fontId="0" fillId="0" borderId="46" xfId="0" applyNumberFormat="1" applyFill="1" applyBorder="1" applyAlignment="1" applyProtection="1">
      <alignment horizontal="center" vertical="center" wrapText="1"/>
    </xf>
    <xf numFmtId="0" fontId="0" fillId="0" borderId="44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6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47" xfId="0" applyNumberForma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0" fillId="0" borderId="11" xfId="0" applyBorder="1" applyAlignment="1" applyProtection="1"/>
    <xf numFmtId="0" fontId="0" fillId="0" borderId="17" xfId="0" applyBorder="1" applyAlignment="1" applyProtection="1"/>
    <xf numFmtId="0" fontId="8" fillId="0" borderId="14" xfId="2" applyNumberFormat="1" applyFont="1" applyFill="1" applyBorder="1" applyAlignment="1" applyProtection="1">
      <alignment horizontal="left" vertical="center" wrapText="1" indent="1"/>
    </xf>
    <xf numFmtId="0" fontId="8" fillId="0" borderId="38" xfId="2" applyNumberFormat="1" applyFont="1" applyFill="1" applyBorder="1" applyAlignment="1" applyProtection="1">
      <alignment horizontal="left" vertical="center" wrapText="1" indent="1"/>
    </xf>
    <xf numFmtId="0" fontId="8" fillId="0" borderId="41" xfId="2" applyNumberFormat="1" applyFont="1" applyFill="1" applyBorder="1" applyAlignment="1" applyProtection="1">
      <alignment horizontal="left" vertical="center" wrapText="1" indent="1"/>
    </xf>
    <xf numFmtId="0" fontId="8" fillId="0" borderId="42" xfId="2" applyNumberFormat="1" applyFont="1" applyFill="1" applyBorder="1" applyAlignment="1" applyProtection="1">
      <alignment horizontal="left" vertical="center" wrapText="1" indent="1"/>
    </xf>
    <xf numFmtId="0" fontId="8" fillId="0" borderId="32" xfId="2" applyNumberFormat="1" applyFont="1" applyFill="1" applyBorder="1" applyAlignment="1" applyProtection="1">
      <alignment horizontal="left" vertical="center" wrapText="1" indent="1"/>
    </xf>
    <xf numFmtId="0" fontId="8" fillId="0" borderId="43" xfId="2" applyNumberFormat="1" applyFont="1" applyFill="1" applyBorder="1" applyAlignment="1" applyProtection="1">
      <alignment horizontal="left" vertical="center" wrapText="1" indent="1"/>
    </xf>
    <xf numFmtId="49" fontId="1" fillId="0" borderId="0" xfId="0" applyNumberFormat="1" applyFont="1" applyFill="1" applyAlignment="1" applyProtection="1">
      <alignment horizontal="right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48" xfId="0" applyFont="1" applyFill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0" fontId="0" fillId="2" borderId="50" xfId="0" applyFill="1" applyBorder="1" applyAlignment="1" applyProtection="1">
      <alignment horizontal="center" vertical="center" wrapText="1"/>
    </xf>
    <xf numFmtId="0" fontId="0" fillId="2" borderId="52" xfId="0" applyFill="1" applyBorder="1" applyAlignment="1" applyProtection="1">
      <alignment horizontal="center" vertical="center" wrapText="1"/>
    </xf>
    <xf numFmtId="0" fontId="0" fillId="2" borderId="53" xfId="0" applyFill="1" applyBorder="1" applyAlignment="1" applyProtection="1">
      <alignment horizontal="center" vertical="center" wrapText="1"/>
    </xf>
    <xf numFmtId="0" fontId="1" fillId="0" borderId="5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40" xfId="0" applyNumberFormat="1" applyFont="1" applyFill="1" applyBorder="1" applyAlignment="1" applyProtection="1">
      <alignment horizontal="center" vertical="center" wrapText="1"/>
    </xf>
    <xf numFmtId="0" fontId="8" fillId="0" borderId="13" xfId="2" applyNumberFormat="1" applyFont="1" applyFill="1" applyBorder="1" applyAlignment="1" applyProtection="1">
      <alignment horizontal="left" vertical="center" wrapText="1" indent="1"/>
    </xf>
    <xf numFmtId="0" fontId="8" fillId="0" borderId="39" xfId="2" applyNumberFormat="1" applyFont="1" applyFill="1" applyBorder="1" applyAlignment="1" applyProtection="1">
      <alignment horizontal="left" vertical="center" wrapText="1" inden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103655</xdr:colOff>
      <xdr:row>64</xdr:row>
      <xdr:rowOff>92040</xdr:rowOff>
    </xdr:from>
    <xdr:to>
      <xdr:col>6</xdr:col>
      <xdr:colOff>1938619</xdr:colOff>
      <xdr:row>64</xdr:row>
      <xdr:rowOff>2377699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25008" y="27535246"/>
          <a:ext cx="1834964" cy="22856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8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10.7109375" style="53" customWidth="1"/>
    <col min="5" max="5" width="11.7109375" style="54" customWidth="1"/>
    <col min="6" max="6" width="90.85546875" style="2" customWidth="1"/>
    <col min="7" max="7" width="30.42578125" style="2" customWidth="1"/>
    <col min="8" max="8" width="21.85546875" style="2" hidden="1" customWidth="1"/>
    <col min="9" max="9" width="20.85546875" style="1" customWidth="1"/>
    <col min="10" max="10" width="25" style="1" customWidth="1"/>
    <col min="11" max="11" width="21" style="1" customWidth="1"/>
    <col min="12" max="12" width="21.42578125" style="1" customWidth="1"/>
    <col min="13" max="13" width="14" style="2" customWidth="1"/>
    <col min="14" max="14" width="32.140625" style="13" customWidth="1"/>
    <col min="15" max="15" width="22.7109375" style="1" customWidth="1"/>
    <col min="16" max="16" width="36.85546875" style="2" customWidth="1"/>
    <col min="17" max="16384" width="9.140625" style="1"/>
  </cols>
  <sheetData>
    <row r="1" spans="1:18" ht="18" customHeight="1" x14ac:dyDescent="0.25">
      <c r="B1" s="103" t="s">
        <v>11</v>
      </c>
      <c r="C1" s="103"/>
      <c r="D1" s="103"/>
      <c r="E1" s="103"/>
      <c r="F1" s="103"/>
      <c r="G1" s="46"/>
      <c r="J1" s="48"/>
      <c r="K1" s="48"/>
      <c r="O1" s="118" t="s">
        <v>12</v>
      </c>
      <c r="P1" s="118"/>
      <c r="Q1" s="49"/>
      <c r="R1" s="49"/>
    </row>
    <row r="2" spans="1:18" ht="18.75" customHeight="1" x14ac:dyDescent="0.25">
      <c r="C2" s="12"/>
      <c r="D2" s="10"/>
      <c r="E2" s="11"/>
      <c r="F2" s="12"/>
      <c r="G2" s="12"/>
      <c r="J2" s="48"/>
      <c r="K2" s="48"/>
      <c r="M2" s="1"/>
    </row>
    <row r="3" spans="1:18" ht="21" customHeight="1" x14ac:dyDescent="0.25">
      <c r="B3" s="119" t="s">
        <v>121</v>
      </c>
      <c r="C3" s="120"/>
      <c r="D3" s="121" t="s">
        <v>8</v>
      </c>
      <c r="E3" s="122"/>
      <c r="F3" s="125" t="s">
        <v>122</v>
      </c>
      <c r="G3" s="126"/>
      <c r="H3" s="50"/>
      <c r="I3" s="51"/>
      <c r="J3" s="51"/>
      <c r="K3" s="51"/>
      <c r="L3" s="51"/>
      <c r="M3" s="51"/>
      <c r="N3" s="51"/>
      <c r="O3" s="51"/>
      <c r="P3" s="51"/>
    </row>
    <row r="4" spans="1:18" ht="21" customHeight="1" thickBot="1" x14ac:dyDescent="0.3">
      <c r="B4" s="119"/>
      <c r="C4" s="120"/>
      <c r="D4" s="123"/>
      <c r="E4" s="124"/>
      <c r="F4" s="125"/>
      <c r="G4" s="126"/>
      <c r="I4" s="2"/>
      <c r="J4" s="48"/>
      <c r="K4" s="48"/>
      <c r="M4" s="48"/>
      <c r="N4" s="52"/>
      <c r="O4" s="48"/>
      <c r="P4" s="48"/>
    </row>
    <row r="5" spans="1:18" ht="34.15" customHeight="1" thickBot="1" x14ac:dyDescent="0.3">
      <c r="H5" s="3"/>
      <c r="J5" s="20" t="s">
        <v>8</v>
      </c>
    </row>
    <row r="6" spans="1:18" s="13" customFormat="1" ht="83.25" customHeight="1" thickTop="1" thickBot="1" x14ac:dyDescent="0.3">
      <c r="B6" s="33" t="s">
        <v>1</v>
      </c>
      <c r="C6" s="21" t="s">
        <v>13</v>
      </c>
      <c r="D6" s="21" t="s">
        <v>0</v>
      </c>
      <c r="E6" s="22" t="s">
        <v>14</v>
      </c>
      <c r="F6" s="127" t="s">
        <v>15</v>
      </c>
      <c r="G6" s="128"/>
      <c r="H6" s="21" t="s">
        <v>16</v>
      </c>
      <c r="I6" s="21" t="s">
        <v>4</v>
      </c>
      <c r="J6" s="9" t="s">
        <v>5</v>
      </c>
      <c r="K6" s="29" t="s">
        <v>6</v>
      </c>
      <c r="L6" s="25" t="s">
        <v>7</v>
      </c>
      <c r="M6" s="21" t="s">
        <v>17</v>
      </c>
      <c r="N6" s="21" t="s">
        <v>18</v>
      </c>
      <c r="O6" s="29" t="s">
        <v>19</v>
      </c>
      <c r="P6" s="30" t="s">
        <v>20</v>
      </c>
    </row>
    <row r="7" spans="1:18" ht="44.25" customHeight="1" thickTop="1" x14ac:dyDescent="0.25">
      <c r="A7" s="55"/>
      <c r="B7" s="56">
        <v>1</v>
      </c>
      <c r="C7" s="57" t="s">
        <v>21</v>
      </c>
      <c r="D7" s="58">
        <v>200</v>
      </c>
      <c r="E7" s="59" t="s">
        <v>22</v>
      </c>
      <c r="F7" s="129" t="s">
        <v>82</v>
      </c>
      <c r="G7" s="130"/>
      <c r="H7" s="23">
        <f t="shared" ref="H7:H38" si="0">D7*I7</f>
        <v>2500</v>
      </c>
      <c r="I7" s="23">
        <v>12.5</v>
      </c>
      <c r="J7" s="24"/>
      <c r="K7" s="17">
        <f t="shared" ref="K7:K38" si="1">D7*J7</f>
        <v>0</v>
      </c>
      <c r="L7" s="26" t="str">
        <f t="shared" ref="L7:L10" si="2">IF(ISNUMBER(J7), IF(J7&gt;I7,"NEVYHOVUJE","VYHOVUJE")," ")</f>
        <v xml:space="preserve"> </v>
      </c>
      <c r="M7" s="92" t="s">
        <v>58</v>
      </c>
      <c r="N7" s="89"/>
      <c r="O7" s="92" t="s">
        <v>59</v>
      </c>
      <c r="P7" s="95" t="s">
        <v>60</v>
      </c>
    </row>
    <row r="8" spans="1:18" ht="42" customHeight="1" x14ac:dyDescent="0.25">
      <c r="B8" s="60">
        <v>2</v>
      </c>
      <c r="C8" s="61" t="s">
        <v>23</v>
      </c>
      <c r="D8" s="62">
        <v>40</v>
      </c>
      <c r="E8" s="63" t="s">
        <v>24</v>
      </c>
      <c r="F8" s="112" t="s">
        <v>83</v>
      </c>
      <c r="G8" s="113"/>
      <c r="H8" s="4">
        <f t="shared" si="0"/>
        <v>1200</v>
      </c>
      <c r="I8" s="4">
        <v>30</v>
      </c>
      <c r="J8" s="16"/>
      <c r="K8" s="18">
        <f t="shared" si="1"/>
        <v>0</v>
      </c>
      <c r="L8" s="27" t="str">
        <f t="shared" si="2"/>
        <v xml:space="preserve"> </v>
      </c>
      <c r="M8" s="93"/>
      <c r="N8" s="90"/>
      <c r="O8" s="93"/>
      <c r="P8" s="96"/>
    </row>
    <row r="9" spans="1:18" ht="30" x14ac:dyDescent="0.25">
      <c r="B9" s="60">
        <v>3</v>
      </c>
      <c r="C9" s="61" t="s">
        <v>25</v>
      </c>
      <c r="D9" s="62">
        <v>100</v>
      </c>
      <c r="E9" s="63" t="s">
        <v>24</v>
      </c>
      <c r="F9" s="112" t="s">
        <v>84</v>
      </c>
      <c r="G9" s="113"/>
      <c r="H9" s="4">
        <f t="shared" si="0"/>
        <v>450</v>
      </c>
      <c r="I9" s="4">
        <v>4.5</v>
      </c>
      <c r="J9" s="15"/>
      <c r="K9" s="19">
        <f t="shared" si="1"/>
        <v>0</v>
      </c>
      <c r="L9" s="28" t="str">
        <f t="shared" si="2"/>
        <v xml:space="preserve"> </v>
      </c>
      <c r="M9" s="93"/>
      <c r="N9" s="90"/>
      <c r="O9" s="93"/>
      <c r="P9" s="96"/>
    </row>
    <row r="10" spans="1:18" ht="33" customHeight="1" x14ac:dyDescent="0.25">
      <c r="B10" s="60">
        <v>4</v>
      </c>
      <c r="C10" s="61" t="s">
        <v>26</v>
      </c>
      <c r="D10" s="62">
        <v>5</v>
      </c>
      <c r="E10" s="63" t="s">
        <v>27</v>
      </c>
      <c r="F10" s="112" t="s">
        <v>85</v>
      </c>
      <c r="G10" s="113"/>
      <c r="H10" s="4">
        <f t="shared" si="0"/>
        <v>350</v>
      </c>
      <c r="I10" s="4">
        <v>70</v>
      </c>
      <c r="J10" s="16"/>
      <c r="K10" s="18">
        <f t="shared" si="1"/>
        <v>0</v>
      </c>
      <c r="L10" s="27" t="str">
        <f t="shared" si="2"/>
        <v xml:space="preserve"> </v>
      </c>
      <c r="M10" s="93"/>
      <c r="N10" s="90"/>
      <c r="O10" s="93"/>
      <c r="P10" s="96"/>
    </row>
    <row r="11" spans="1:18" ht="51.75" customHeight="1" x14ac:dyDescent="0.25">
      <c r="B11" s="60">
        <v>5</v>
      </c>
      <c r="C11" s="61" t="s">
        <v>86</v>
      </c>
      <c r="D11" s="62">
        <v>30</v>
      </c>
      <c r="E11" s="63" t="s">
        <v>27</v>
      </c>
      <c r="F11" s="112" t="s">
        <v>87</v>
      </c>
      <c r="G11" s="113"/>
      <c r="H11" s="4">
        <f t="shared" si="0"/>
        <v>600</v>
      </c>
      <c r="I11" s="4">
        <v>20</v>
      </c>
      <c r="J11" s="16"/>
      <c r="K11" s="18">
        <f t="shared" si="1"/>
        <v>0</v>
      </c>
      <c r="L11" s="27" t="str">
        <f t="shared" ref="L11:L65" si="3">IF(ISNUMBER(J11), IF(J11&gt;I11,"NEVYHOVUJE","VYHOVUJE")," ")</f>
        <v xml:space="preserve"> </v>
      </c>
      <c r="M11" s="93"/>
      <c r="N11" s="90"/>
      <c r="O11" s="93"/>
      <c r="P11" s="96"/>
    </row>
    <row r="12" spans="1:18" ht="34.5" customHeight="1" x14ac:dyDescent="0.25">
      <c r="B12" s="60">
        <v>6</v>
      </c>
      <c r="C12" s="61" t="s">
        <v>28</v>
      </c>
      <c r="D12" s="62">
        <v>10</v>
      </c>
      <c r="E12" s="63" t="s">
        <v>27</v>
      </c>
      <c r="F12" s="112" t="s">
        <v>88</v>
      </c>
      <c r="G12" s="113"/>
      <c r="H12" s="4">
        <f t="shared" si="0"/>
        <v>250</v>
      </c>
      <c r="I12" s="4">
        <v>25</v>
      </c>
      <c r="J12" s="15"/>
      <c r="K12" s="19">
        <f t="shared" si="1"/>
        <v>0</v>
      </c>
      <c r="L12" s="28" t="str">
        <f t="shared" si="3"/>
        <v xml:space="preserve"> </v>
      </c>
      <c r="M12" s="93"/>
      <c r="N12" s="90"/>
      <c r="O12" s="93"/>
      <c r="P12" s="96"/>
    </row>
    <row r="13" spans="1:18" ht="40.5" customHeight="1" x14ac:dyDescent="0.25">
      <c r="B13" s="60">
        <v>7</v>
      </c>
      <c r="C13" s="61" t="s">
        <v>29</v>
      </c>
      <c r="D13" s="62">
        <v>10</v>
      </c>
      <c r="E13" s="63" t="s">
        <v>27</v>
      </c>
      <c r="F13" s="112" t="s">
        <v>89</v>
      </c>
      <c r="G13" s="113"/>
      <c r="H13" s="4">
        <f t="shared" si="0"/>
        <v>240</v>
      </c>
      <c r="I13" s="4">
        <v>24</v>
      </c>
      <c r="J13" s="16"/>
      <c r="K13" s="18">
        <f t="shared" si="1"/>
        <v>0</v>
      </c>
      <c r="L13" s="27" t="str">
        <f t="shared" si="3"/>
        <v xml:space="preserve"> </v>
      </c>
      <c r="M13" s="93"/>
      <c r="N13" s="90"/>
      <c r="O13" s="93"/>
      <c r="P13" s="96"/>
    </row>
    <row r="14" spans="1:18" ht="27" customHeight="1" x14ac:dyDescent="0.25">
      <c r="B14" s="60">
        <v>8</v>
      </c>
      <c r="C14" s="61" t="s">
        <v>30</v>
      </c>
      <c r="D14" s="62">
        <v>100</v>
      </c>
      <c r="E14" s="63" t="s">
        <v>27</v>
      </c>
      <c r="F14" s="112" t="s">
        <v>90</v>
      </c>
      <c r="G14" s="113"/>
      <c r="H14" s="4">
        <f t="shared" si="0"/>
        <v>4200</v>
      </c>
      <c r="I14" s="4">
        <v>42</v>
      </c>
      <c r="J14" s="16"/>
      <c r="K14" s="18">
        <f t="shared" si="1"/>
        <v>0</v>
      </c>
      <c r="L14" s="27" t="str">
        <f t="shared" si="3"/>
        <v xml:space="preserve"> </v>
      </c>
      <c r="M14" s="93"/>
      <c r="N14" s="90"/>
      <c r="O14" s="93"/>
      <c r="P14" s="96"/>
    </row>
    <row r="15" spans="1:18" ht="42.75" customHeight="1" x14ac:dyDescent="0.25">
      <c r="B15" s="60">
        <v>9</v>
      </c>
      <c r="C15" s="61" t="s">
        <v>31</v>
      </c>
      <c r="D15" s="62">
        <v>30</v>
      </c>
      <c r="E15" s="63" t="s">
        <v>27</v>
      </c>
      <c r="F15" s="112" t="s">
        <v>91</v>
      </c>
      <c r="G15" s="113"/>
      <c r="H15" s="4">
        <f t="shared" si="0"/>
        <v>480</v>
      </c>
      <c r="I15" s="4">
        <v>16</v>
      </c>
      <c r="J15" s="15"/>
      <c r="K15" s="19">
        <f t="shared" si="1"/>
        <v>0</v>
      </c>
      <c r="L15" s="28" t="str">
        <f t="shared" si="3"/>
        <v xml:space="preserve"> </v>
      </c>
      <c r="M15" s="93"/>
      <c r="N15" s="90"/>
      <c r="O15" s="93"/>
      <c r="P15" s="96"/>
    </row>
    <row r="16" spans="1:18" ht="27.75" customHeight="1" x14ac:dyDescent="0.25">
      <c r="B16" s="60">
        <v>10</v>
      </c>
      <c r="C16" s="61" t="s">
        <v>31</v>
      </c>
      <c r="D16" s="62">
        <v>20</v>
      </c>
      <c r="E16" s="63" t="s">
        <v>27</v>
      </c>
      <c r="F16" s="112" t="s">
        <v>92</v>
      </c>
      <c r="G16" s="113"/>
      <c r="H16" s="4">
        <f t="shared" si="0"/>
        <v>1120</v>
      </c>
      <c r="I16" s="4">
        <v>56</v>
      </c>
      <c r="J16" s="16"/>
      <c r="K16" s="18">
        <f t="shared" si="1"/>
        <v>0</v>
      </c>
      <c r="L16" s="27" t="str">
        <f t="shared" si="3"/>
        <v xml:space="preserve"> </v>
      </c>
      <c r="M16" s="93"/>
      <c r="N16" s="90"/>
      <c r="O16" s="93"/>
      <c r="P16" s="96"/>
    </row>
    <row r="17" spans="2:16" ht="26.25" customHeight="1" x14ac:dyDescent="0.25">
      <c r="B17" s="60">
        <v>11</v>
      </c>
      <c r="C17" s="61" t="s">
        <v>32</v>
      </c>
      <c r="D17" s="62">
        <v>20</v>
      </c>
      <c r="E17" s="63" t="s">
        <v>27</v>
      </c>
      <c r="F17" s="112" t="s">
        <v>93</v>
      </c>
      <c r="G17" s="113"/>
      <c r="H17" s="4">
        <f t="shared" si="0"/>
        <v>280</v>
      </c>
      <c r="I17" s="4">
        <v>14</v>
      </c>
      <c r="J17" s="16"/>
      <c r="K17" s="18">
        <f t="shared" si="1"/>
        <v>0</v>
      </c>
      <c r="L17" s="27" t="str">
        <f t="shared" si="3"/>
        <v xml:space="preserve"> </v>
      </c>
      <c r="M17" s="93"/>
      <c r="N17" s="90"/>
      <c r="O17" s="93"/>
      <c r="P17" s="96"/>
    </row>
    <row r="18" spans="2:16" ht="26.25" customHeight="1" x14ac:dyDescent="0.25">
      <c r="B18" s="60">
        <v>12</v>
      </c>
      <c r="C18" s="61" t="s">
        <v>33</v>
      </c>
      <c r="D18" s="62">
        <v>6</v>
      </c>
      <c r="E18" s="63" t="s">
        <v>27</v>
      </c>
      <c r="F18" s="112" t="s">
        <v>94</v>
      </c>
      <c r="G18" s="113"/>
      <c r="H18" s="4">
        <f t="shared" si="0"/>
        <v>120</v>
      </c>
      <c r="I18" s="4">
        <v>20</v>
      </c>
      <c r="J18" s="15"/>
      <c r="K18" s="19">
        <f t="shared" si="1"/>
        <v>0</v>
      </c>
      <c r="L18" s="28" t="str">
        <f t="shared" si="3"/>
        <v xml:space="preserve"> </v>
      </c>
      <c r="M18" s="93"/>
      <c r="N18" s="90"/>
      <c r="O18" s="93"/>
      <c r="P18" s="96"/>
    </row>
    <row r="19" spans="2:16" ht="29.25" customHeight="1" x14ac:dyDescent="0.25">
      <c r="B19" s="60">
        <v>13</v>
      </c>
      <c r="C19" s="61" t="s">
        <v>35</v>
      </c>
      <c r="D19" s="62">
        <v>5</v>
      </c>
      <c r="E19" s="63" t="s">
        <v>27</v>
      </c>
      <c r="F19" s="112" t="s">
        <v>95</v>
      </c>
      <c r="G19" s="113"/>
      <c r="H19" s="4">
        <f t="shared" si="0"/>
        <v>95</v>
      </c>
      <c r="I19" s="4">
        <v>19</v>
      </c>
      <c r="J19" s="16"/>
      <c r="K19" s="18">
        <f t="shared" si="1"/>
        <v>0</v>
      </c>
      <c r="L19" s="27" t="str">
        <f t="shared" si="3"/>
        <v xml:space="preserve"> </v>
      </c>
      <c r="M19" s="93"/>
      <c r="N19" s="90"/>
      <c r="O19" s="93"/>
      <c r="P19" s="96"/>
    </row>
    <row r="20" spans="2:16" ht="43.5" customHeight="1" x14ac:dyDescent="0.25">
      <c r="B20" s="60">
        <v>14</v>
      </c>
      <c r="C20" s="61" t="s">
        <v>36</v>
      </c>
      <c r="D20" s="62">
        <v>20</v>
      </c>
      <c r="E20" s="63" t="s">
        <v>27</v>
      </c>
      <c r="F20" s="112" t="s">
        <v>96</v>
      </c>
      <c r="G20" s="113"/>
      <c r="H20" s="4">
        <f t="shared" si="0"/>
        <v>1240</v>
      </c>
      <c r="I20" s="4">
        <v>62</v>
      </c>
      <c r="J20" s="16"/>
      <c r="K20" s="18">
        <f t="shared" si="1"/>
        <v>0</v>
      </c>
      <c r="L20" s="27" t="str">
        <f t="shared" si="3"/>
        <v xml:space="preserve"> </v>
      </c>
      <c r="M20" s="93"/>
      <c r="N20" s="90"/>
      <c r="O20" s="93"/>
      <c r="P20" s="96"/>
    </row>
    <row r="21" spans="2:16" ht="59.25" customHeight="1" x14ac:dyDescent="0.25">
      <c r="B21" s="60">
        <v>15</v>
      </c>
      <c r="C21" s="64" t="s">
        <v>37</v>
      </c>
      <c r="D21" s="62">
        <v>5</v>
      </c>
      <c r="E21" s="63" t="s">
        <v>27</v>
      </c>
      <c r="F21" s="112" t="s">
        <v>97</v>
      </c>
      <c r="G21" s="113"/>
      <c r="H21" s="4">
        <f t="shared" si="0"/>
        <v>350</v>
      </c>
      <c r="I21" s="4">
        <v>70</v>
      </c>
      <c r="J21" s="15"/>
      <c r="K21" s="19">
        <f t="shared" si="1"/>
        <v>0</v>
      </c>
      <c r="L21" s="28" t="str">
        <f t="shared" si="3"/>
        <v xml:space="preserve"> </v>
      </c>
      <c r="M21" s="93"/>
      <c r="N21" s="90"/>
      <c r="O21" s="93"/>
      <c r="P21" s="96"/>
    </row>
    <row r="22" spans="2:16" ht="27" customHeight="1" x14ac:dyDescent="0.25">
      <c r="B22" s="60">
        <v>16</v>
      </c>
      <c r="C22" s="61" t="s">
        <v>38</v>
      </c>
      <c r="D22" s="62">
        <v>10</v>
      </c>
      <c r="E22" s="63" t="s">
        <v>27</v>
      </c>
      <c r="F22" s="112" t="s">
        <v>98</v>
      </c>
      <c r="G22" s="113"/>
      <c r="H22" s="4">
        <f t="shared" si="0"/>
        <v>320</v>
      </c>
      <c r="I22" s="4">
        <v>32</v>
      </c>
      <c r="J22" s="16"/>
      <c r="K22" s="18">
        <f t="shared" si="1"/>
        <v>0</v>
      </c>
      <c r="L22" s="27" t="str">
        <f t="shared" si="3"/>
        <v xml:space="preserve"> </v>
      </c>
      <c r="M22" s="93"/>
      <c r="N22" s="90"/>
      <c r="O22" s="93"/>
      <c r="P22" s="96"/>
    </row>
    <row r="23" spans="2:16" ht="26.25" customHeight="1" x14ac:dyDescent="0.25">
      <c r="B23" s="60">
        <v>17</v>
      </c>
      <c r="C23" s="61" t="s">
        <v>39</v>
      </c>
      <c r="D23" s="62">
        <v>2</v>
      </c>
      <c r="E23" s="63" t="s">
        <v>40</v>
      </c>
      <c r="F23" s="112" t="s">
        <v>99</v>
      </c>
      <c r="G23" s="113"/>
      <c r="H23" s="4">
        <f t="shared" si="0"/>
        <v>140</v>
      </c>
      <c r="I23" s="4">
        <v>70</v>
      </c>
      <c r="J23" s="16"/>
      <c r="K23" s="18">
        <f t="shared" si="1"/>
        <v>0</v>
      </c>
      <c r="L23" s="27" t="str">
        <f t="shared" si="3"/>
        <v xml:space="preserve"> </v>
      </c>
      <c r="M23" s="93"/>
      <c r="N23" s="90"/>
      <c r="O23" s="93"/>
      <c r="P23" s="96"/>
    </row>
    <row r="24" spans="2:16" ht="24.75" customHeight="1" x14ac:dyDescent="0.25">
      <c r="B24" s="60">
        <v>18</v>
      </c>
      <c r="C24" s="61" t="s">
        <v>41</v>
      </c>
      <c r="D24" s="62">
        <v>10</v>
      </c>
      <c r="E24" s="63" t="s">
        <v>42</v>
      </c>
      <c r="F24" s="112" t="s">
        <v>43</v>
      </c>
      <c r="G24" s="113"/>
      <c r="H24" s="4">
        <f t="shared" si="0"/>
        <v>100</v>
      </c>
      <c r="I24" s="4">
        <v>10</v>
      </c>
      <c r="J24" s="15"/>
      <c r="K24" s="19">
        <f t="shared" si="1"/>
        <v>0</v>
      </c>
      <c r="L24" s="28" t="str">
        <f t="shared" si="3"/>
        <v xml:space="preserve"> </v>
      </c>
      <c r="M24" s="93"/>
      <c r="N24" s="90"/>
      <c r="O24" s="93"/>
      <c r="P24" s="96"/>
    </row>
    <row r="25" spans="2:16" ht="26.25" customHeight="1" x14ac:dyDescent="0.25">
      <c r="B25" s="60">
        <v>19</v>
      </c>
      <c r="C25" s="61" t="s">
        <v>44</v>
      </c>
      <c r="D25" s="62">
        <v>10</v>
      </c>
      <c r="E25" s="63" t="s">
        <v>42</v>
      </c>
      <c r="F25" s="112" t="s">
        <v>45</v>
      </c>
      <c r="G25" s="113"/>
      <c r="H25" s="4">
        <f t="shared" si="0"/>
        <v>250</v>
      </c>
      <c r="I25" s="4">
        <v>25</v>
      </c>
      <c r="J25" s="16"/>
      <c r="K25" s="18">
        <f t="shared" si="1"/>
        <v>0</v>
      </c>
      <c r="L25" s="27" t="str">
        <f t="shared" si="3"/>
        <v xml:space="preserve"> </v>
      </c>
      <c r="M25" s="93"/>
      <c r="N25" s="90"/>
      <c r="O25" s="93"/>
      <c r="P25" s="96"/>
    </row>
    <row r="26" spans="2:16" ht="42.75" customHeight="1" x14ac:dyDescent="0.25">
      <c r="B26" s="60">
        <v>20</v>
      </c>
      <c r="C26" s="61" t="s">
        <v>46</v>
      </c>
      <c r="D26" s="62">
        <v>40</v>
      </c>
      <c r="E26" s="63" t="s">
        <v>47</v>
      </c>
      <c r="F26" s="112" t="s">
        <v>100</v>
      </c>
      <c r="G26" s="113"/>
      <c r="H26" s="4">
        <f t="shared" si="0"/>
        <v>740</v>
      </c>
      <c r="I26" s="4">
        <v>18.5</v>
      </c>
      <c r="J26" s="16"/>
      <c r="K26" s="18">
        <f t="shared" si="1"/>
        <v>0</v>
      </c>
      <c r="L26" s="27" t="str">
        <f t="shared" si="3"/>
        <v xml:space="preserve"> </v>
      </c>
      <c r="M26" s="93"/>
      <c r="N26" s="90"/>
      <c r="O26" s="93"/>
      <c r="P26" s="96"/>
    </row>
    <row r="27" spans="2:16" ht="20.25" customHeight="1" x14ac:dyDescent="0.25">
      <c r="B27" s="60">
        <v>21</v>
      </c>
      <c r="C27" s="61" t="s">
        <v>48</v>
      </c>
      <c r="D27" s="62">
        <v>3</v>
      </c>
      <c r="E27" s="63" t="s">
        <v>47</v>
      </c>
      <c r="F27" s="112" t="s">
        <v>101</v>
      </c>
      <c r="G27" s="113"/>
      <c r="H27" s="4">
        <f t="shared" si="0"/>
        <v>300</v>
      </c>
      <c r="I27" s="4">
        <v>100</v>
      </c>
      <c r="J27" s="15"/>
      <c r="K27" s="19">
        <f t="shared" si="1"/>
        <v>0</v>
      </c>
      <c r="L27" s="28" t="str">
        <f t="shared" si="3"/>
        <v xml:space="preserve"> </v>
      </c>
      <c r="M27" s="93"/>
      <c r="N27" s="90"/>
      <c r="O27" s="93"/>
      <c r="P27" s="96"/>
    </row>
    <row r="28" spans="2:16" ht="20.25" customHeight="1" x14ac:dyDescent="0.25">
      <c r="B28" s="60">
        <v>22</v>
      </c>
      <c r="C28" s="61" t="s">
        <v>103</v>
      </c>
      <c r="D28" s="62">
        <v>3</v>
      </c>
      <c r="E28" s="63" t="s">
        <v>47</v>
      </c>
      <c r="F28" s="112" t="s">
        <v>102</v>
      </c>
      <c r="G28" s="113"/>
      <c r="H28" s="4">
        <f t="shared" si="0"/>
        <v>144</v>
      </c>
      <c r="I28" s="4">
        <v>48</v>
      </c>
      <c r="J28" s="16"/>
      <c r="K28" s="18">
        <f t="shared" si="1"/>
        <v>0</v>
      </c>
      <c r="L28" s="27" t="str">
        <f t="shared" si="3"/>
        <v xml:space="preserve"> </v>
      </c>
      <c r="M28" s="93"/>
      <c r="N28" s="90"/>
      <c r="O28" s="93"/>
      <c r="P28" s="96"/>
    </row>
    <row r="29" spans="2:16" ht="27.75" customHeight="1" x14ac:dyDescent="0.25">
      <c r="B29" s="60">
        <v>23</v>
      </c>
      <c r="C29" s="61" t="s">
        <v>49</v>
      </c>
      <c r="D29" s="62">
        <v>2</v>
      </c>
      <c r="E29" s="63" t="s">
        <v>27</v>
      </c>
      <c r="F29" s="112" t="s">
        <v>104</v>
      </c>
      <c r="G29" s="113"/>
      <c r="H29" s="4">
        <f t="shared" si="0"/>
        <v>112</v>
      </c>
      <c r="I29" s="4">
        <v>56</v>
      </c>
      <c r="J29" s="16"/>
      <c r="K29" s="18">
        <f t="shared" si="1"/>
        <v>0</v>
      </c>
      <c r="L29" s="27" t="str">
        <f t="shared" si="3"/>
        <v xml:space="preserve"> </v>
      </c>
      <c r="M29" s="93"/>
      <c r="N29" s="90"/>
      <c r="O29" s="93"/>
      <c r="P29" s="96"/>
    </row>
    <row r="30" spans="2:16" ht="22.5" customHeight="1" x14ac:dyDescent="0.25">
      <c r="B30" s="60">
        <v>24</v>
      </c>
      <c r="C30" s="61" t="s">
        <v>50</v>
      </c>
      <c r="D30" s="62">
        <v>2</v>
      </c>
      <c r="E30" s="63" t="s">
        <v>27</v>
      </c>
      <c r="F30" s="112" t="s">
        <v>105</v>
      </c>
      <c r="G30" s="113"/>
      <c r="H30" s="4">
        <f t="shared" si="0"/>
        <v>73</v>
      </c>
      <c r="I30" s="4">
        <v>36.5</v>
      </c>
      <c r="J30" s="15"/>
      <c r="K30" s="19">
        <f t="shared" si="1"/>
        <v>0</v>
      </c>
      <c r="L30" s="28" t="str">
        <f t="shared" si="3"/>
        <v xml:space="preserve"> </v>
      </c>
      <c r="M30" s="93"/>
      <c r="N30" s="90"/>
      <c r="O30" s="93"/>
      <c r="P30" s="96"/>
    </row>
    <row r="31" spans="2:16" ht="22.5" customHeight="1" x14ac:dyDescent="0.25">
      <c r="B31" s="60">
        <v>25</v>
      </c>
      <c r="C31" s="61" t="s">
        <v>51</v>
      </c>
      <c r="D31" s="62">
        <v>20</v>
      </c>
      <c r="E31" s="63" t="s">
        <v>27</v>
      </c>
      <c r="F31" s="112" t="s">
        <v>106</v>
      </c>
      <c r="G31" s="113"/>
      <c r="H31" s="4">
        <f t="shared" si="0"/>
        <v>270</v>
      </c>
      <c r="I31" s="4">
        <v>13.5</v>
      </c>
      <c r="J31" s="16"/>
      <c r="K31" s="18">
        <f t="shared" si="1"/>
        <v>0</v>
      </c>
      <c r="L31" s="27" t="str">
        <f t="shared" si="3"/>
        <v xml:space="preserve"> </v>
      </c>
      <c r="M31" s="93"/>
      <c r="N31" s="90"/>
      <c r="O31" s="93"/>
      <c r="P31" s="96"/>
    </row>
    <row r="32" spans="2:16" ht="22.5" customHeight="1" x14ac:dyDescent="0.25">
      <c r="B32" s="60">
        <v>26</v>
      </c>
      <c r="C32" s="61" t="s">
        <v>51</v>
      </c>
      <c r="D32" s="62">
        <v>10</v>
      </c>
      <c r="E32" s="63" t="s">
        <v>27</v>
      </c>
      <c r="F32" s="112" t="s">
        <v>107</v>
      </c>
      <c r="G32" s="113"/>
      <c r="H32" s="4">
        <f t="shared" si="0"/>
        <v>120</v>
      </c>
      <c r="I32" s="4">
        <v>12</v>
      </c>
      <c r="J32" s="16"/>
      <c r="K32" s="18">
        <f t="shared" si="1"/>
        <v>0</v>
      </c>
      <c r="L32" s="27" t="str">
        <f t="shared" si="3"/>
        <v xml:space="preserve"> </v>
      </c>
      <c r="M32" s="93"/>
      <c r="N32" s="90"/>
      <c r="O32" s="93"/>
      <c r="P32" s="96"/>
    </row>
    <row r="33" spans="2:16" ht="22.5" customHeight="1" x14ac:dyDescent="0.25">
      <c r="B33" s="60">
        <v>27</v>
      </c>
      <c r="C33" s="61" t="s">
        <v>52</v>
      </c>
      <c r="D33" s="62">
        <v>10</v>
      </c>
      <c r="E33" s="63" t="s">
        <v>27</v>
      </c>
      <c r="F33" s="112" t="s">
        <v>108</v>
      </c>
      <c r="G33" s="113"/>
      <c r="H33" s="4">
        <f t="shared" si="0"/>
        <v>110</v>
      </c>
      <c r="I33" s="4">
        <v>11</v>
      </c>
      <c r="J33" s="15"/>
      <c r="K33" s="19">
        <f t="shared" si="1"/>
        <v>0</v>
      </c>
      <c r="L33" s="28" t="str">
        <f t="shared" si="3"/>
        <v xml:space="preserve"> </v>
      </c>
      <c r="M33" s="93"/>
      <c r="N33" s="90"/>
      <c r="O33" s="93"/>
      <c r="P33" s="96"/>
    </row>
    <row r="34" spans="2:16" ht="22.5" customHeight="1" x14ac:dyDescent="0.25">
      <c r="B34" s="60">
        <v>28</v>
      </c>
      <c r="C34" s="61" t="s">
        <v>52</v>
      </c>
      <c r="D34" s="62">
        <v>2</v>
      </c>
      <c r="E34" s="63" t="s">
        <v>27</v>
      </c>
      <c r="F34" s="112" t="s">
        <v>53</v>
      </c>
      <c r="G34" s="113"/>
      <c r="H34" s="4">
        <f t="shared" si="0"/>
        <v>8</v>
      </c>
      <c r="I34" s="4">
        <v>4</v>
      </c>
      <c r="J34" s="16"/>
      <c r="K34" s="18">
        <f t="shared" si="1"/>
        <v>0</v>
      </c>
      <c r="L34" s="27" t="str">
        <f t="shared" si="3"/>
        <v xml:space="preserve"> </v>
      </c>
      <c r="M34" s="93"/>
      <c r="N34" s="90"/>
      <c r="O34" s="93"/>
      <c r="P34" s="96"/>
    </row>
    <row r="35" spans="2:16" ht="22.5" customHeight="1" x14ac:dyDescent="0.25">
      <c r="B35" s="60">
        <v>29</v>
      </c>
      <c r="C35" s="61" t="s">
        <v>52</v>
      </c>
      <c r="D35" s="62">
        <v>4</v>
      </c>
      <c r="E35" s="63" t="s">
        <v>27</v>
      </c>
      <c r="F35" s="112" t="s">
        <v>54</v>
      </c>
      <c r="G35" s="113"/>
      <c r="H35" s="4">
        <f t="shared" si="0"/>
        <v>48</v>
      </c>
      <c r="I35" s="4">
        <v>12</v>
      </c>
      <c r="J35" s="16"/>
      <c r="K35" s="18">
        <f t="shared" si="1"/>
        <v>0</v>
      </c>
      <c r="L35" s="27" t="str">
        <f t="shared" si="3"/>
        <v xml:space="preserve"> </v>
      </c>
      <c r="M35" s="93"/>
      <c r="N35" s="90"/>
      <c r="O35" s="93"/>
      <c r="P35" s="96"/>
    </row>
    <row r="36" spans="2:16" ht="22.5" customHeight="1" x14ac:dyDescent="0.25">
      <c r="B36" s="60">
        <v>30</v>
      </c>
      <c r="C36" s="61" t="s">
        <v>55</v>
      </c>
      <c r="D36" s="62">
        <v>5</v>
      </c>
      <c r="E36" s="63" t="s">
        <v>27</v>
      </c>
      <c r="F36" s="112" t="s">
        <v>56</v>
      </c>
      <c r="G36" s="113"/>
      <c r="H36" s="4">
        <f t="shared" si="0"/>
        <v>30</v>
      </c>
      <c r="I36" s="4">
        <v>6</v>
      </c>
      <c r="J36" s="15"/>
      <c r="K36" s="19">
        <f t="shared" si="1"/>
        <v>0</v>
      </c>
      <c r="L36" s="28" t="str">
        <f t="shared" si="3"/>
        <v xml:space="preserve"> </v>
      </c>
      <c r="M36" s="93"/>
      <c r="N36" s="90"/>
      <c r="O36" s="93"/>
      <c r="P36" s="96"/>
    </row>
    <row r="37" spans="2:16" ht="22.5" customHeight="1" thickBot="1" x14ac:dyDescent="0.3">
      <c r="B37" s="65">
        <v>31</v>
      </c>
      <c r="C37" s="66" t="s">
        <v>57</v>
      </c>
      <c r="D37" s="67">
        <v>1</v>
      </c>
      <c r="E37" s="68" t="s">
        <v>27</v>
      </c>
      <c r="F37" s="114" t="s">
        <v>109</v>
      </c>
      <c r="G37" s="115"/>
      <c r="H37" s="34">
        <f t="shared" si="0"/>
        <v>68</v>
      </c>
      <c r="I37" s="34">
        <v>68</v>
      </c>
      <c r="J37" s="35"/>
      <c r="K37" s="36">
        <f t="shared" si="1"/>
        <v>0</v>
      </c>
      <c r="L37" s="37" t="str">
        <f t="shared" si="3"/>
        <v xml:space="preserve"> </v>
      </c>
      <c r="M37" s="93"/>
      <c r="N37" s="91"/>
      <c r="O37" s="93"/>
      <c r="P37" s="96"/>
    </row>
    <row r="38" spans="2:16" ht="41.25" customHeight="1" x14ac:dyDescent="0.25">
      <c r="B38" s="69">
        <v>32</v>
      </c>
      <c r="C38" s="70" t="s">
        <v>21</v>
      </c>
      <c r="D38" s="71">
        <v>800</v>
      </c>
      <c r="E38" s="72" t="s">
        <v>22</v>
      </c>
      <c r="F38" s="116" t="s">
        <v>110</v>
      </c>
      <c r="G38" s="117"/>
      <c r="H38" s="38">
        <f t="shared" si="0"/>
        <v>10000</v>
      </c>
      <c r="I38" s="38">
        <v>12.5</v>
      </c>
      <c r="J38" s="39"/>
      <c r="K38" s="40">
        <f t="shared" si="1"/>
        <v>0</v>
      </c>
      <c r="L38" s="41" t="str">
        <f t="shared" si="3"/>
        <v xml:space="preserve"> </v>
      </c>
      <c r="M38" s="94" t="s">
        <v>58</v>
      </c>
      <c r="N38" s="107"/>
      <c r="O38" s="94" t="s">
        <v>65</v>
      </c>
      <c r="P38" s="108" t="s">
        <v>69</v>
      </c>
    </row>
    <row r="39" spans="2:16" ht="29.25" customHeight="1" x14ac:dyDescent="0.25">
      <c r="B39" s="60">
        <v>33</v>
      </c>
      <c r="C39" s="61" t="s">
        <v>61</v>
      </c>
      <c r="D39" s="62">
        <v>720</v>
      </c>
      <c r="E39" s="63" t="s">
        <v>22</v>
      </c>
      <c r="F39" s="112" t="s">
        <v>111</v>
      </c>
      <c r="G39" s="113"/>
      <c r="H39" s="4">
        <f t="shared" ref="H39:H65" si="4">D39*I39</f>
        <v>8280</v>
      </c>
      <c r="I39" s="4">
        <v>11.5</v>
      </c>
      <c r="J39" s="15"/>
      <c r="K39" s="19">
        <f t="shared" ref="K39:K65" si="5">D39*J39</f>
        <v>0</v>
      </c>
      <c r="L39" s="28" t="str">
        <f t="shared" si="3"/>
        <v xml:space="preserve"> </v>
      </c>
      <c r="M39" s="93"/>
      <c r="N39" s="90"/>
      <c r="O39" s="93"/>
      <c r="P39" s="96"/>
    </row>
    <row r="40" spans="2:16" ht="39" customHeight="1" x14ac:dyDescent="0.25">
      <c r="B40" s="60">
        <v>34</v>
      </c>
      <c r="C40" s="61" t="s">
        <v>23</v>
      </c>
      <c r="D40" s="62">
        <v>120</v>
      </c>
      <c r="E40" s="63" t="s">
        <v>24</v>
      </c>
      <c r="F40" s="112" t="s">
        <v>83</v>
      </c>
      <c r="G40" s="113"/>
      <c r="H40" s="4">
        <f t="shared" si="4"/>
        <v>3600</v>
      </c>
      <c r="I40" s="4">
        <v>30</v>
      </c>
      <c r="J40" s="16"/>
      <c r="K40" s="18">
        <f t="shared" si="5"/>
        <v>0</v>
      </c>
      <c r="L40" s="27" t="str">
        <f t="shared" si="3"/>
        <v xml:space="preserve"> </v>
      </c>
      <c r="M40" s="93"/>
      <c r="N40" s="90"/>
      <c r="O40" s="93"/>
      <c r="P40" s="96"/>
    </row>
    <row r="41" spans="2:16" ht="39" customHeight="1" x14ac:dyDescent="0.25">
      <c r="B41" s="60">
        <v>35</v>
      </c>
      <c r="C41" s="61" t="s">
        <v>62</v>
      </c>
      <c r="D41" s="62">
        <v>10</v>
      </c>
      <c r="E41" s="63" t="s">
        <v>27</v>
      </c>
      <c r="F41" s="112" t="s">
        <v>112</v>
      </c>
      <c r="G41" s="113"/>
      <c r="H41" s="4">
        <f t="shared" si="4"/>
        <v>480</v>
      </c>
      <c r="I41" s="4">
        <v>48</v>
      </c>
      <c r="J41" s="16"/>
      <c r="K41" s="18">
        <f t="shared" si="5"/>
        <v>0</v>
      </c>
      <c r="L41" s="27" t="str">
        <f t="shared" si="3"/>
        <v xml:space="preserve"> </v>
      </c>
      <c r="M41" s="93"/>
      <c r="N41" s="90"/>
      <c r="O41" s="93"/>
      <c r="P41" s="96"/>
    </row>
    <row r="42" spans="2:16" ht="58.5" customHeight="1" x14ac:dyDescent="0.25">
      <c r="B42" s="60">
        <v>36</v>
      </c>
      <c r="C42" s="61" t="s">
        <v>86</v>
      </c>
      <c r="D42" s="62">
        <v>20</v>
      </c>
      <c r="E42" s="63" t="s">
        <v>27</v>
      </c>
      <c r="F42" s="112" t="s">
        <v>113</v>
      </c>
      <c r="G42" s="113"/>
      <c r="H42" s="4">
        <f t="shared" si="4"/>
        <v>1700</v>
      </c>
      <c r="I42" s="4">
        <v>85</v>
      </c>
      <c r="J42" s="15"/>
      <c r="K42" s="19">
        <f t="shared" si="5"/>
        <v>0</v>
      </c>
      <c r="L42" s="28" t="str">
        <f t="shared" si="3"/>
        <v xml:space="preserve"> </v>
      </c>
      <c r="M42" s="93"/>
      <c r="N42" s="90"/>
      <c r="O42" s="93"/>
      <c r="P42" s="96"/>
    </row>
    <row r="43" spans="2:16" ht="37.5" customHeight="1" x14ac:dyDescent="0.25">
      <c r="B43" s="60">
        <v>37</v>
      </c>
      <c r="C43" s="61" t="s">
        <v>86</v>
      </c>
      <c r="D43" s="62">
        <v>20</v>
      </c>
      <c r="E43" s="63" t="s">
        <v>27</v>
      </c>
      <c r="F43" s="112" t="s">
        <v>114</v>
      </c>
      <c r="G43" s="113"/>
      <c r="H43" s="4">
        <f t="shared" si="4"/>
        <v>400</v>
      </c>
      <c r="I43" s="4">
        <v>20</v>
      </c>
      <c r="J43" s="16"/>
      <c r="K43" s="18">
        <f t="shared" si="5"/>
        <v>0</v>
      </c>
      <c r="L43" s="27" t="str">
        <f t="shared" si="3"/>
        <v xml:space="preserve"> </v>
      </c>
      <c r="M43" s="93"/>
      <c r="N43" s="90"/>
      <c r="O43" s="93"/>
      <c r="P43" s="96"/>
    </row>
    <row r="44" spans="2:16" ht="30" customHeight="1" x14ac:dyDescent="0.25">
      <c r="B44" s="60">
        <v>38</v>
      </c>
      <c r="C44" s="61" t="s">
        <v>28</v>
      </c>
      <c r="D44" s="62">
        <v>10</v>
      </c>
      <c r="E44" s="63" t="s">
        <v>27</v>
      </c>
      <c r="F44" s="112" t="s">
        <v>88</v>
      </c>
      <c r="G44" s="113"/>
      <c r="H44" s="4">
        <f t="shared" si="4"/>
        <v>250</v>
      </c>
      <c r="I44" s="4">
        <v>25</v>
      </c>
      <c r="J44" s="16"/>
      <c r="K44" s="18">
        <f t="shared" si="5"/>
        <v>0</v>
      </c>
      <c r="L44" s="27" t="str">
        <f t="shared" si="3"/>
        <v xml:space="preserve"> </v>
      </c>
      <c r="M44" s="93"/>
      <c r="N44" s="90"/>
      <c r="O44" s="93"/>
      <c r="P44" s="96"/>
    </row>
    <row r="45" spans="2:16" ht="57.75" customHeight="1" x14ac:dyDescent="0.25">
      <c r="B45" s="60">
        <v>39</v>
      </c>
      <c r="C45" s="61" t="s">
        <v>63</v>
      </c>
      <c r="D45" s="62">
        <v>20</v>
      </c>
      <c r="E45" s="63" t="s">
        <v>27</v>
      </c>
      <c r="F45" s="112" t="s">
        <v>115</v>
      </c>
      <c r="G45" s="113"/>
      <c r="H45" s="4">
        <f t="shared" si="4"/>
        <v>760</v>
      </c>
      <c r="I45" s="4">
        <v>38</v>
      </c>
      <c r="J45" s="15"/>
      <c r="K45" s="19">
        <f t="shared" si="5"/>
        <v>0</v>
      </c>
      <c r="L45" s="28" t="str">
        <f t="shared" si="3"/>
        <v xml:space="preserve"> </v>
      </c>
      <c r="M45" s="93"/>
      <c r="N45" s="90"/>
      <c r="O45" s="93"/>
      <c r="P45" s="96"/>
    </row>
    <row r="46" spans="2:16" ht="26.25" customHeight="1" x14ac:dyDescent="0.25">
      <c r="B46" s="60">
        <v>40</v>
      </c>
      <c r="C46" s="61" t="s">
        <v>30</v>
      </c>
      <c r="D46" s="62">
        <v>20</v>
      </c>
      <c r="E46" s="63" t="s">
        <v>27</v>
      </c>
      <c r="F46" s="112" t="s">
        <v>90</v>
      </c>
      <c r="G46" s="113"/>
      <c r="H46" s="4">
        <f t="shared" si="4"/>
        <v>840</v>
      </c>
      <c r="I46" s="4">
        <v>42</v>
      </c>
      <c r="J46" s="16"/>
      <c r="K46" s="18">
        <f t="shared" si="5"/>
        <v>0</v>
      </c>
      <c r="L46" s="27" t="str">
        <f t="shared" si="3"/>
        <v xml:space="preserve"> </v>
      </c>
      <c r="M46" s="93"/>
      <c r="N46" s="90"/>
      <c r="O46" s="93"/>
      <c r="P46" s="96"/>
    </row>
    <row r="47" spans="2:16" ht="36.75" customHeight="1" x14ac:dyDescent="0.25">
      <c r="B47" s="60">
        <v>41</v>
      </c>
      <c r="C47" s="61" t="s">
        <v>64</v>
      </c>
      <c r="D47" s="62">
        <v>20</v>
      </c>
      <c r="E47" s="63" t="s">
        <v>27</v>
      </c>
      <c r="F47" s="112" t="s">
        <v>116</v>
      </c>
      <c r="G47" s="113"/>
      <c r="H47" s="4">
        <f t="shared" si="4"/>
        <v>640</v>
      </c>
      <c r="I47" s="4">
        <v>32</v>
      </c>
      <c r="J47" s="16"/>
      <c r="K47" s="18">
        <f t="shared" si="5"/>
        <v>0</v>
      </c>
      <c r="L47" s="27" t="str">
        <f t="shared" si="3"/>
        <v xml:space="preserve"> </v>
      </c>
      <c r="M47" s="93"/>
      <c r="N47" s="90"/>
      <c r="O47" s="93"/>
      <c r="P47" s="96"/>
    </row>
    <row r="48" spans="2:16" ht="32.25" customHeight="1" x14ac:dyDescent="0.25">
      <c r="B48" s="60">
        <v>42</v>
      </c>
      <c r="C48" s="61" t="s">
        <v>31</v>
      </c>
      <c r="D48" s="62">
        <v>20</v>
      </c>
      <c r="E48" s="63" t="s">
        <v>27</v>
      </c>
      <c r="F48" s="112" t="s">
        <v>117</v>
      </c>
      <c r="G48" s="113"/>
      <c r="H48" s="4">
        <f t="shared" si="4"/>
        <v>1640</v>
      </c>
      <c r="I48" s="4">
        <v>82</v>
      </c>
      <c r="J48" s="15"/>
      <c r="K48" s="19">
        <f t="shared" si="5"/>
        <v>0</v>
      </c>
      <c r="L48" s="28" t="str">
        <f t="shared" si="3"/>
        <v xml:space="preserve"> </v>
      </c>
      <c r="M48" s="93"/>
      <c r="N48" s="90"/>
      <c r="O48" s="93"/>
      <c r="P48" s="96"/>
    </row>
    <row r="49" spans="2:16" ht="29.25" customHeight="1" thickBot="1" x14ac:dyDescent="0.3">
      <c r="B49" s="65">
        <v>43</v>
      </c>
      <c r="C49" s="66" t="s">
        <v>32</v>
      </c>
      <c r="D49" s="67">
        <v>40</v>
      </c>
      <c r="E49" s="68" t="s">
        <v>27</v>
      </c>
      <c r="F49" s="114" t="s">
        <v>93</v>
      </c>
      <c r="G49" s="115"/>
      <c r="H49" s="34">
        <f t="shared" si="4"/>
        <v>560</v>
      </c>
      <c r="I49" s="34">
        <v>14</v>
      </c>
      <c r="J49" s="35"/>
      <c r="K49" s="36">
        <f t="shared" si="5"/>
        <v>0</v>
      </c>
      <c r="L49" s="37" t="str">
        <f t="shared" si="3"/>
        <v xml:space="preserve"> </v>
      </c>
      <c r="M49" s="93"/>
      <c r="N49" s="91"/>
      <c r="O49" s="93"/>
      <c r="P49" s="96"/>
    </row>
    <row r="50" spans="2:16" ht="46.5" customHeight="1" x14ac:dyDescent="0.25">
      <c r="B50" s="69">
        <v>44</v>
      </c>
      <c r="C50" s="70" t="s">
        <v>21</v>
      </c>
      <c r="D50" s="71">
        <v>1200</v>
      </c>
      <c r="E50" s="72" t="s">
        <v>22</v>
      </c>
      <c r="F50" s="116" t="s">
        <v>82</v>
      </c>
      <c r="G50" s="117"/>
      <c r="H50" s="38">
        <f t="shared" si="4"/>
        <v>15000</v>
      </c>
      <c r="I50" s="38">
        <v>12.5</v>
      </c>
      <c r="J50" s="39"/>
      <c r="K50" s="40">
        <f t="shared" si="5"/>
        <v>0</v>
      </c>
      <c r="L50" s="41" t="str">
        <f t="shared" si="3"/>
        <v xml:space="preserve"> </v>
      </c>
      <c r="M50" s="94" t="s">
        <v>58</v>
      </c>
      <c r="N50" s="107"/>
      <c r="O50" s="94" t="s">
        <v>65</v>
      </c>
      <c r="P50" s="108" t="s">
        <v>68</v>
      </c>
    </row>
    <row r="51" spans="2:16" ht="32.25" customHeight="1" x14ac:dyDescent="0.25">
      <c r="B51" s="60">
        <v>45</v>
      </c>
      <c r="C51" s="61" t="s">
        <v>61</v>
      </c>
      <c r="D51" s="62">
        <v>720</v>
      </c>
      <c r="E51" s="63" t="s">
        <v>22</v>
      </c>
      <c r="F51" s="112" t="s">
        <v>111</v>
      </c>
      <c r="G51" s="113"/>
      <c r="H51" s="4">
        <f t="shared" si="4"/>
        <v>8280</v>
      </c>
      <c r="I51" s="4">
        <v>11.5</v>
      </c>
      <c r="J51" s="15"/>
      <c r="K51" s="19">
        <f t="shared" si="5"/>
        <v>0</v>
      </c>
      <c r="L51" s="28" t="str">
        <f t="shared" si="3"/>
        <v xml:space="preserve"> </v>
      </c>
      <c r="M51" s="93"/>
      <c r="N51" s="90"/>
      <c r="O51" s="93"/>
      <c r="P51" s="96"/>
    </row>
    <row r="52" spans="2:16" ht="43.5" customHeight="1" x14ac:dyDescent="0.25">
      <c r="B52" s="60">
        <v>46</v>
      </c>
      <c r="C52" s="61" t="s">
        <v>23</v>
      </c>
      <c r="D52" s="62">
        <v>240</v>
      </c>
      <c r="E52" s="63" t="s">
        <v>24</v>
      </c>
      <c r="F52" s="112" t="s">
        <v>83</v>
      </c>
      <c r="G52" s="113"/>
      <c r="H52" s="4">
        <f t="shared" si="4"/>
        <v>7200</v>
      </c>
      <c r="I52" s="4">
        <v>30</v>
      </c>
      <c r="J52" s="16"/>
      <c r="K52" s="18">
        <f t="shared" si="5"/>
        <v>0</v>
      </c>
      <c r="L52" s="27" t="str">
        <f t="shared" si="3"/>
        <v xml:space="preserve"> </v>
      </c>
      <c r="M52" s="93"/>
      <c r="N52" s="90"/>
      <c r="O52" s="93"/>
      <c r="P52" s="96"/>
    </row>
    <row r="53" spans="2:16" ht="30" x14ac:dyDescent="0.25">
      <c r="B53" s="60">
        <v>47</v>
      </c>
      <c r="C53" s="61" t="s">
        <v>25</v>
      </c>
      <c r="D53" s="62">
        <v>200</v>
      </c>
      <c r="E53" s="63" t="s">
        <v>24</v>
      </c>
      <c r="F53" s="112" t="s">
        <v>84</v>
      </c>
      <c r="G53" s="113"/>
      <c r="H53" s="4">
        <f t="shared" si="4"/>
        <v>900</v>
      </c>
      <c r="I53" s="4">
        <v>4.5</v>
      </c>
      <c r="J53" s="16"/>
      <c r="K53" s="18">
        <f t="shared" si="5"/>
        <v>0</v>
      </c>
      <c r="L53" s="27" t="str">
        <f t="shared" si="3"/>
        <v xml:space="preserve"> </v>
      </c>
      <c r="M53" s="93"/>
      <c r="N53" s="90"/>
      <c r="O53" s="93"/>
      <c r="P53" s="96"/>
    </row>
    <row r="54" spans="2:16" ht="34.5" customHeight="1" x14ac:dyDescent="0.25">
      <c r="B54" s="60">
        <v>48</v>
      </c>
      <c r="C54" s="61" t="s">
        <v>66</v>
      </c>
      <c r="D54" s="62">
        <v>3</v>
      </c>
      <c r="E54" s="63" t="s">
        <v>27</v>
      </c>
      <c r="F54" s="112" t="s">
        <v>67</v>
      </c>
      <c r="G54" s="113"/>
      <c r="H54" s="4">
        <f t="shared" si="4"/>
        <v>1080</v>
      </c>
      <c r="I54" s="4">
        <v>360</v>
      </c>
      <c r="J54" s="15"/>
      <c r="K54" s="19">
        <f t="shared" si="5"/>
        <v>0</v>
      </c>
      <c r="L54" s="28" t="str">
        <f t="shared" si="3"/>
        <v xml:space="preserve"> </v>
      </c>
      <c r="M54" s="93"/>
      <c r="N54" s="90"/>
      <c r="O54" s="93"/>
      <c r="P54" s="96"/>
    </row>
    <row r="55" spans="2:16" ht="42.75" customHeight="1" x14ac:dyDescent="0.25">
      <c r="B55" s="60">
        <v>49</v>
      </c>
      <c r="C55" s="61" t="s">
        <v>86</v>
      </c>
      <c r="D55" s="62">
        <v>40</v>
      </c>
      <c r="E55" s="63" t="s">
        <v>27</v>
      </c>
      <c r="F55" s="112" t="s">
        <v>118</v>
      </c>
      <c r="G55" s="113"/>
      <c r="H55" s="4">
        <f t="shared" si="4"/>
        <v>1920</v>
      </c>
      <c r="I55" s="4">
        <v>48</v>
      </c>
      <c r="J55" s="16"/>
      <c r="K55" s="18">
        <f t="shared" si="5"/>
        <v>0</v>
      </c>
      <c r="L55" s="27" t="str">
        <f t="shared" si="3"/>
        <v xml:space="preserve"> </v>
      </c>
      <c r="M55" s="93"/>
      <c r="N55" s="90"/>
      <c r="O55" s="93"/>
      <c r="P55" s="96"/>
    </row>
    <row r="56" spans="2:16" ht="57" customHeight="1" x14ac:dyDescent="0.25">
      <c r="B56" s="60">
        <v>50</v>
      </c>
      <c r="C56" s="61" t="s">
        <v>63</v>
      </c>
      <c r="D56" s="62">
        <v>40</v>
      </c>
      <c r="E56" s="63" t="s">
        <v>27</v>
      </c>
      <c r="F56" s="112" t="s">
        <v>115</v>
      </c>
      <c r="G56" s="113"/>
      <c r="H56" s="4">
        <f t="shared" si="4"/>
        <v>1520</v>
      </c>
      <c r="I56" s="4">
        <v>38</v>
      </c>
      <c r="J56" s="16"/>
      <c r="K56" s="18">
        <f t="shared" si="5"/>
        <v>0</v>
      </c>
      <c r="L56" s="27" t="str">
        <f t="shared" si="3"/>
        <v xml:space="preserve"> </v>
      </c>
      <c r="M56" s="93"/>
      <c r="N56" s="90"/>
      <c r="O56" s="93"/>
      <c r="P56" s="96"/>
    </row>
    <row r="57" spans="2:16" ht="45.75" customHeight="1" x14ac:dyDescent="0.25">
      <c r="B57" s="60">
        <v>51</v>
      </c>
      <c r="C57" s="61" t="s">
        <v>29</v>
      </c>
      <c r="D57" s="62">
        <v>40</v>
      </c>
      <c r="E57" s="63" t="s">
        <v>27</v>
      </c>
      <c r="F57" s="112" t="s">
        <v>89</v>
      </c>
      <c r="G57" s="113"/>
      <c r="H57" s="4">
        <f t="shared" si="4"/>
        <v>960</v>
      </c>
      <c r="I57" s="4">
        <v>24</v>
      </c>
      <c r="J57" s="15"/>
      <c r="K57" s="19">
        <f t="shared" si="5"/>
        <v>0</v>
      </c>
      <c r="L57" s="28" t="str">
        <f t="shared" si="3"/>
        <v xml:space="preserve"> </v>
      </c>
      <c r="M57" s="93"/>
      <c r="N57" s="90"/>
      <c r="O57" s="93"/>
      <c r="P57" s="96"/>
    </row>
    <row r="58" spans="2:16" ht="30" customHeight="1" x14ac:dyDescent="0.25">
      <c r="B58" s="60">
        <v>52</v>
      </c>
      <c r="C58" s="61" t="s">
        <v>30</v>
      </c>
      <c r="D58" s="62">
        <v>20</v>
      </c>
      <c r="E58" s="63" t="s">
        <v>27</v>
      </c>
      <c r="F58" s="112" t="s">
        <v>90</v>
      </c>
      <c r="G58" s="113"/>
      <c r="H58" s="4">
        <f t="shared" si="4"/>
        <v>840</v>
      </c>
      <c r="I58" s="4">
        <v>42</v>
      </c>
      <c r="J58" s="16"/>
      <c r="K58" s="18">
        <f t="shared" si="5"/>
        <v>0</v>
      </c>
      <c r="L58" s="27" t="str">
        <f t="shared" si="3"/>
        <v xml:space="preserve"> </v>
      </c>
      <c r="M58" s="93"/>
      <c r="N58" s="90"/>
      <c r="O58" s="93"/>
      <c r="P58" s="96"/>
    </row>
    <row r="59" spans="2:16" ht="42" customHeight="1" thickBot="1" x14ac:dyDescent="0.3">
      <c r="B59" s="65">
        <v>53</v>
      </c>
      <c r="C59" s="66" t="s">
        <v>31</v>
      </c>
      <c r="D59" s="67">
        <v>20</v>
      </c>
      <c r="E59" s="68" t="s">
        <v>40</v>
      </c>
      <c r="F59" s="114" t="s">
        <v>119</v>
      </c>
      <c r="G59" s="115"/>
      <c r="H59" s="34">
        <f t="shared" si="4"/>
        <v>660</v>
      </c>
      <c r="I59" s="34">
        <v>33</v>
      </c>
      <c r="J59" s="35"/>
      <c r="K59" s="36">
        <f t="shared" si="5"/>
        <v>0</v>
      </c>
      <c r="L59" s="37" t="str">
        <f t="shared" si="3"/>
        <v xml:space="preserve"> </v>
      </c>
      <c r="M59" s="93"/>
      <c r="N59" s="91"/>
      <c r="O59" s="93"/>
      <c r="P59" s="96"/>
    </row>
    <row r="60" spans="2:16" ht="30" customHeight="1" x14ac:dyDescent="0.25">
      <c r="B60" s="69">
        <v>54</v>
      </c>
      <c r="C60" s="70" t="s">
        <v>33</v>
      </c>
      <c r="D60" s="71">
        <v>2</v>
      </c>
      <c r="E60" s="72" t="s">
        <v>27</v>
      </c>
      <c r="F60" s="116" t="s">
        <v>34</v>
      </c>
      <c r="G60" s="117"/>
      <c r="H60" s="38">
        <f t="shared" si="4"/>
        <v>40</v>
      </c>
      <c r="I60" s="38">
        <v>20</v>
      </c>
      <c r="J60" s="39"/>
      <c r="K60" s="40">
        <f t="shared" si="5"/>
        <v>0</v>
      </c>
      <c r="L60" s="41" t="str">
        <f t="shared" si="3"/>
        <v xml:space="preserve"> </v>
      </c>
      <c r="M60" s="94" t="s">
        <v>58</v>
      </c>
      <c r="N60" s="107"/>
      <c r="O60" s="94" t="s">
        <v>76</v>
      </c>
      <c r="P60" s="108" t="s">
        <v>77</v>
      </c>
    </row>
    <row r="61" spans="2:16" ht="30" customHeight="1" x14ac:dyDescent="0.25">
      <c r="B61" s="60">
        <v>55</v>
      </c>
      <c r="C61" s="61" t="s">
        <v>33</v>
      </c>
      <c r="D61" s="62">
        <v>2</v>
      </c>
      <c r="E61" s="63" t="s">
        <v>27</v>
      </c>
      <c r="F61" s="112" t="s">
        <v>70</v>
      </c>
      <c r="G61" s="113"/>
      <c r="H61" s="4">
        <f t="shared" si="4"/>
        <v>40</v>
      </c>
      <c r="I61" s="4">
        <v>20</v>
      </c>
      <c r="J61" s="16"/>
      <c r="K61" s="18">
        <f t="shared" si="5"/>
        <v>0</v>
      </c>
      <c r="L61" s="27" t="str">
        <f t="shared" si="3"/>
        <v xml:space="preserve"> </v>
      </c>
      <c r="M61" s="93"/>
      <c r="N61" s="90"/>
      <c r="O61" s="93"/>
      <c r="P61" s="96"/>
    </row>
    <row r="62" spans="2:16" ht="30" customHeight="1" x14ac:dyDescent="0.25">
      <c r="B62" s="60">
        <v>56</v>
      </c>
      <c r="C62" s="61" t="s">
        <v>33</v>
      </c>
      <c r="D62" s="62">
        <v>2</v>
      </c>
      <c r="E62" s="63" t="s">
        <v>27</v>
      </c>
      <c r="F62" s="112" t="s">
        <v>71</v>
      </c>
      <c r="G62" s="113"/>
      <c r="H62" s="4">
        <f t="shared" si="4"/>
        <v>40</v>
      </c>
      <c r="I62" s="4">
        <v>20</v>
      </c>
      <c r="J62" s="16"/>
      <c r="K62" s="18">
        <f t="shared" si="5"/>
        <v>0</v>
      </c>
      <c r="L62" s="27" t="str">
        <f t="shared" si="3"/>
        <v xml:space="preserve"> </v>
      </c>
      <c r="M62" s="93"/>
      <c r="N62" s="90"/>
      <c r="O62" s="93"/>
      <c r="P62" s="96"/>
    </row>
    <row r="63" spans="2:16" ht="27" customHeight="1" x14ac:dyDescent="0.25">
      <c r="B63" s="60">
        <v>57</v>
      </c>
      <c r="C63" s="61" t="s">
        <v>72</v>
      </c>
      <c r="D63" s="62">
        <v>15</v>
      </c>
      <c r="E63" s="63" t="s">
        <v>40</v>
      </c>
      <c r="F63" s="112" t="s">
        <v>73</v>
      </c>
      <c r="G63" s="113"/>
      <c r="H63" s="4">
        <f t="shared" si="4"/>
        <v>225</v>
      </c>
      <c r="I63" s="4">
        <v>15</v>
      </c>
      <c r="J63" s="15"/>
      <c r="K63" s="19">
        <f t="shared" si="5"/>
        <v>0</v>
      </c>
      <c r="L63" s="28" t="str">
        <f t="shared" si="3"/>
        <v xml:space="preserve"> </v>
      </c>
      <c r="M63" s="93"/>
      <c r="N63" s="90"/>
      <c r="O63" s="93"/>
      <c r="P63" s="96"/>
    </row>
    <row r="64" spans="2:16" ht="30" customHeight="1" thickBot="1" x14ac:dyDescent="0.3">
      <c r="B64" s="65">
        <v>58</v>
      </c>
      <c r="C64" s="66" t="s">
        <v>74</v>
      </c>
      <c r="D64" s="67">
        <v>10</v>
      </c>
      <c r="E64" s="68" t="s">
        <v>27</v>
      </c>
      <c r="F64" s="114" t="s">
        <v>75</v>
      </c>
      <c r="G64" s="115"/>
      <c r="H64" s="34">
        <f t="shared" si="4"/>
        <v>70</v>
      </c>
      <c r="I64" s="34">
        <v>7</v>
      </c>
      <c r="J64" s="35"/>
      <c r="K64" s="36">
        <f t="shared" si="5"/>
        <v>0</v>
      </c>
      <c r="L64" s="37" t="str">
        <f t="shared" si="3"/>
        <v xml:space="preserve"> </v>
      </c>
      <c r="M64" s="93"/>
      <c r="N64" s="91"/>
      <c r="O64" s="93"/>
      <c r="P64" s="96"/>
    </row>
    <row r="65" spans="1:16" ht="193.5" customHeight="1" thickBot="1" x14ac:dyDescent="0.3">
      <c r="B65" s="73">
        <v>59</v>
      </c>
      <c r="C65" s="74" t="s">
        <v>78</v>
      </c>
      <c r="D65" s="75">
        <v>20</v>
      </c>
      <c r="E65" s="76" t="s">
        <v>27</v>
      </c>
      <c r="F65" s="77" t="s">
        <v>81</v>
      </c>
      <c r="G65" s="78"/>
      <c r="H65" s="42">
        <f t="shared" si="4"/>
        <v>12000</v>
      </c>
      <c r="I65" s="42">
        <v>600</v>
      </c>
      <c r="J65" s="43"/>
      <c r="K65" s="44">
        <f t="shared" si="5"/>
        <v>0</v>
      </c>
      <c r="L65" s="45" t="str">
        <f t="shared" si="3"/>
        <v xml:space="preserve"> </v>
      </c>
      <c r="M65" s="79" t="s">
        <v>58</v>
      </c>
      <c r="N65" s="80" t="s">
        <v>120</v>
      </c>
      <c r="O65" s="79" t="s">
        <v>80</v>
      </c>
      <c r="P65" s="81" t="s">
        <v>79</v>
      </c>
    </row>
    <row r="66" spans="1:16" ht="13.5" customHeight="1" thickTop="1" thickBot="1" x14ac:dyDescent="0.3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3"/>
      <c r="O66" s="82"/>
      <c r="P66" s="82"/>
    </row>
    <row r="67" spans="1:16" ht="60.75" customHeight="1" thickTop="1" thickBot="1" x14ac:dyDescent="0.3">
      <c r="A67" s="84"/>
      <c r="B67" s="100" t="s">
        <v>9</v>
      </c>
      <c r="C67" s="101"/>
      <c r="D67" s="101"/>
      <c r="E67" s="101"/>
      <c r="F67" s="102"/>
      <c r="G67" s="47"/>
      <c r="H67" s="5"/>
      <c r="I67" s="32" t="s">
        <v>2</v>
      </c>
      <c r="J67" s="104" t="s">
        <v>3</v>
      </c>
      <c r="K67" s="105"/>
      <c r="L67" s="106"/>
      <c r="M67" s="8"/>
      <c r="N67" s="85"/>
      <c r="O67" s="86"/>
      <c r="P67" s="86"/>
    </row>
    <row r="68" spans="1:16" ht="33" customHeight="1" thickTop="1" thickBot="1" x14ac:dyDescent="0.3">
      <c r="A68" s="84"/>
      <c r="B68" s="97" t="s">
        <v>10</v>
      </c>
      <c r="C68" s="98"/>
      <c r="D68" s="98"/>
      <c r="E68" s="98"/>
      <c r="F68" s="99"/>
      <c r="G68" s="87"/>
      <c r="H68" s="7"/>
      <c r="I68" s="31">
        <f>SUM(H7:H65)</f>
        <v>96233</v>
      </c>
      <c r="J68" s="109">
        <f>SUM(K7:K65)</f>
        <v>0</v>
      </c>
      <c r="K68" s="110"/>
      <c r="L68" s="111"/>
      <c r="M68" s="88"/>
      <c r="N68" s="14"/>
      <c r="O68" s="6"/>
      <c r="P68" s="6"/>
    </row>
    <row r="69" spans="1:16" ht="15.75" thickTop="1" x14ac:dyDescent="0.25">
      <c r="C69" s="1"/>
      <c r="D69" s="1"/>
      <c r="E69" s="1"/>
      <c r="F69" s="1"/>
      <c r="G69" s="1"/>
      <c r="H69" s="1"/>
      <c r="M69" s="1"/>
      <c r="P69" s="1"/>
    </row>
    <row r="70" spans="1:16" x14ac:dyDescent="0.25">
      <c r="C70" s="1"/>
      <c r="D70" s="1"/>
      <c r="E70" s="1"/>
      <c r="F70" s="1"/>
      <c r="G70" s="1"/>
      <c r="H70" s="1"/>
      <c r="M70" s="1"/>
      <c r="P70" s="1"/>
    </row>
    <row r="71" spans="1:16" x14ac:dyDescent="0.25">
      <c r="C71" s="1"/>
      <c r="D71" s="1"/>
      <c r="E71" s="1"/>
      <c r="F71" s="1"/>
      <c r="G71" s="1"/>
      <c r="H71" s="1"/>
      <c r="M71" s="1"/>
      <c r="P71" s="1"/>
    </row>
    <row r="72" spans="1:16" x14ac:dyDescent="0.25">
      <c r="C72" s="1"/>
      <c r="D72" s="1"/>
      <c r="E72" s="1"/>
      <c r="F72" s="1"/>
      <c r="G72" s="1"/>
      <c r="H72" s="1"/>
      <c r="M72" s="1"/>
      <c r="P72" s="1"/>
    </row>
    <row r="73" spans="1:16" x14ac:dyDescent="0.25">
      <c r="C73" s="1"/>
      <c r="D73" s="1"/>
      <c r="E73" s="1"/>
      <c r="F73" s="1"/>
      <c r="G73" s="1"/>
      <c r="H73" s="1"/>
      <c r="M73" s="1"/>
      <c r="P73" s="1"/>
    </row>
    <row r="74" spans="1:16" x14ac:dyDescent="0.25">
      <c r="C74" s="1"/>
      <c r="D74" s="1"/>
      <c r="E74" s="1"/>
      <c r="F74" s="1"/>
      <c r="G74" s="1"/>
      <c r="H74" s="1"/>
      <c r="M74" s="1"/>
      <c r="P74" s="1"/>
    </row>
    <row r="75" spans="1:16" x14ac:dyDescent="0.25">
      <c r="C75" s="1"/>
      <c r="D75" s="1"/>
      <c r="E75" s="1"/>
      <c r="F75" s="1"/>
      <c r="G75" s="1"/>
      <c r="H75" s="1"/>
      <c r="M75" s="1"/>
      <c r="P75" s="1"/>
    </row>
    <row r="76" spans="1:16" x14ac:dyDescent="0.25">
      <c r="C76" s="1"/>
      <c r="D76" s="1"/>
      <c r="E76" s="1"/>
      <c r="F76" s="1"/>
      <c r="G76" s="1"/>
      <c r="H76" s="1"/>
      <c r="M76" s="1"/>
      <c r="P76" s="1"/>
    </row>
    <row r="77" spans="1:16" x14ac:dyDescent="0.25">
      <c r="C77" s="1"/>
      <c r="D77" s="1"/>
      <c r="E77" s="1"/>
      <c r="F77" s="1"/>
      <c r="G77" s="1"/>
      <c r="H77" s="1"/>
      <c r="M77" s="1"/>
      <c r="P77" s="1"/>
    </row>
    <row r="78" spans="1:16" x14ac:dyDescent="0.25">
      <c r="C78" s="1"/>
      <c r="D78" s="1"/>
      <c r="E78" s="1"/>
      <c r="F78" s="1"/>
      <c r="G78" s="1"/>
      <c r="H78" s="1"/>
      <c r="M78" s="1"/>
      <c r="P78" s="1"/>
    </row>
    <row r="79" spans="1:16" x14ac:dyDescent="0.25">
      <c r="C79" s="1"/>
      <c r="D79" s="1"/>
      <c r="E79" s="1"/>
      <c r="F79" s="1"/>
      <c r="G79" s="1"/>
      <c r="H79" s="1"/>
      <c r="M79" s="1"/>
      <c r="P79" s="1"/>
    </row>
    <row r="80" spans="1:16" x14ac:dyDescent="0.25">
      <c r="C80" s="1"/>
      <c r="D80" s="1"/>
      <c r="E80" s="1"/>
      <c r="F80" s="1"/>
      <c r="G80" s="1"/>
      <c r="H80" s="1"/>
      <c r="M80" s="1"/>
      <c r="P80" s="1"/>
    </row>
    <row r="81" spans="3:16" x14ac:dyDescent="0.25">
      <c r="C81" s="1"/>
      <c r="D81" s="1"/>
      <c r="E81" s="1"/>
      <c r="F81" s="1"/>
      <c r="G81" s="1"/>
      <c r="H81" s="1"/>
      <c r="M81" s="1"/>
      <c r="P81" s="1"/>
    </row>
    <row r="82" spans="3:16" x14ac:dyDescent="0.25">
      <c r="C82" s="1"/>
      <c r="D82" s="1"/>
      <c r="E82" s="1"/>
      <c r="F82" s="1"/>
      <c r="G82" s="1"/>
      <c r="H82" s="1"/>
      <c r="M82" s="1"/>
      <c r="P82" s="1"/>
    </row>
    <row r="83" spans="3:16" x14ac:dyDescent="0.25">
      <c r="C83" s="1"/>
      <c r="D83" s="1"/>
      <c r="E83" s="1"/>
      <c r="F83" s="1"/>
      <c r="G83" s="1"/>
      <c r="H83" s="1"/>
      <c r="M83" s="1"/>
      <c r="P83" s="1"/>
    </row>
    <row r="84" spans="3:16" x14ac:dyDescent="0.25">
      <c r="C84" s="1"/>
      <c r="D84" s="1"/>
      <c r="E84" s="1"/>
      <c r="F84" s="1"/>
      <c r="G84" s="1"/>
      <c r="H84" s="1"/>
      <c r="M84" s="1"/>
      <c r="P84" s="1"/>
    </row>
    <row r="85" spans="3:16" x14ac:dyDescent="0.25">
      <c r="C85" s="1"/>
      <c r="D85" s="1"/>
      <c r="E85" s="1"/>
      <c r="F85" s="1"/>
      <c r="G85" s="1"/>
      <c r="H85" s="1"/>
      <c r="M85" s="1"/>
      <c r="P85" s="1"/>
    </row>
    <row r="86" spans="3:16" x14ac:dyDescent="0.25">
      <c r="C86" s="1"/>
      <c r="D86" s="1"/>
      <c r="E86" s="1"/>
      <c r="F86" s="1"/>
      <c r="G86" s="1"/>
      <c r="H86" s="1"/>
      <c r="M86" s="1"/>
      <c r="P86" s="1"/>
    </row>
    <row r="87" spans="3:16" x14ac:dyDescent="0.25">
      <c r="C87" s="1"/>
      <c r="D87" s="1"/>
      <c r="E87" s="1"/>
      <c r="F87" s="1"/>
      <c r="G87" s="1"/>
      <c r="H87" s="1"/>
      <c r="M87" s="1"/>
      <c r="P87" s="1"/>
    </row>
    <row r="88" spans="3:16" x14ac:dyDescent="0.25">
      <c r="C88" s="1"/>
      <c r="D88" s="1"/>
      <c r="E88" s="1"/>
      <c r="F88" s="1"/>
      <c r="G88" s="1"/>
      <c r="H88" s="1"/>
      <c r="M88" s="1"/>
      <c r="P88" s="1"/>
    </row>
    <row r="89" spans="3:16" x14ac:dyDescent="0.25">
      <c r="C89" s="1"/>
      <c r="D89" s="1"/>
      <c r="E89" s="1"/>
      <c r="F89" s="1"/>
      <c r="G89" s="1"/>
      <c r="H89" s="1"/>
      <c r="M89" s="1"/>
      <c r="P89" s="1"/>
    </row>
    <row r="90" spans="3:16" x14ac:dyDescent="0.25">
      <c r="C90" s="1"/>
      <c r="D90" s="1"/>
      <c r="E90" s="1"/>
      <c r="F90" s="1"/>
      <c r="G90" s="1"/>
      <c r="H90" s="1"/>
      <c r="M90" s="1"/>
      <c r="P90" s="1"/>
    </row>
    <row r="91" spans="3:16" x14ac:dyDescent="0.25">
      <c r="C91" s="1"/>
      <c r="D91" s="1"/>
      <c r="E91" s="1"/>
      <c r="F91" s="1"/>
      <c r="G91" s="1"/>
      <c r="H91" s="1"/>
      <c r="M91" s="1"/>
      <c r="P91" s="1"/>
    </row>
    <row r="92" spans="3:16" x14ac:dyDescent="0.25">
      <c r="C92" s="1"/>
      <c r="D92" s="1"/>
      <c r="E92" s="1"/>
      <c r="F92" s="1"/>
      <c r="G92" s="1"/>
      <c r="H92" s="1"/>
      <c r="M92" s="1"/>
      <c r="P92" s="1"/>
    </row>
    <row r="93" spans="3:16" x14ac:dyDescent="0.25">
      <c r="C93" s="1"/>
      <c r="D93" s="1"/>
      <c r="E93" s="1"/>
      <c r="F93" s="1"/>
      <c r="G93" s="1"/>
      <c r="H93" s="1"/>
      <c r="M93" s="1"/>
      <c r="P93" s="1"/>
    </row>
    <row r="94" spans="3:16" x14ac:dyDescent="0.25">
      <c r="C94" s="1"/>
      <c r="D94" s="1"/>
      <c r="E94" s="1"/>
      <c r="F94" s="1"/>
      <c r="G94" s="1"/>
      <c r="H94" s="1"/>
      <c r="M94" s="1"/>
      <c r="P94" s="1"/>
    </row>
    <row r="95" spans="3:16" x14ac:dyDescent="0.25">
      <c r="C95" s="1"/>
      <c r="D95" s="1"/>
      <c r="E95" s="1"/>
      <c r="F95" s="1"/>
      <c r="G95" s="1"/>
      <c r="H95" s="1"/>
      <c r="M95" s="1"/>
      <c r="P95" s="1"/>
    </row>
    <row r="96" spans="3:16" x14ac:dyDescent="0.25">
      <c r="C96" s="1"/>
      <c r="D96" s="1"/>
      <c r="E96" s="1"/>
      <c r="F96" s="1"/>
      <c r="G96" s="1"/>
      <c r="H96" s="1"/>
      <c r="M96" s="1"/>
      <c r="P96" s="1"/>
    </row>
    <row r="97" spans="3:16" x14ac:dyDescent="0.25">
      <c r="C97" s="1"/>
      <c r="D97" s="1"/>
      <c r="E97" s="1"/>
      <c r="F97" s="1"/>
      <c r="G97" s="1"/>
      <c r="H97" s="1"/>
      <c r="M97" s="1"/>
      <c r="P97" s="1"/>
    </row>
    <row r="98" spans="3:16" x14ac:dyDescent="0.25">
      <c r="C98" s="1"/>
      <c r="D98" s="1"/>
      <c r="E98" s="1"/>
      <c r="F98" s="1"/>
      <c r="G98" s="1"/>
      <c r="H98" s="1"/>
      <c r="M98" s="1"/>
      <c r="P98" s="1"/>
    </row>
    <row r="99" spans="3:16" x14ac:dyDescent="0.25">
      <c r="C99" s="1"/>
      <c r="D99" s="1"/>
      <c r="E99" s="1"/>
      <c r="F99" s="1"/>
      <c r="G99" s="1"/>
      <c r="H99" s="1"/>
      <c r="M99" s="1"/>
      <c r="P99" s="1"/>
    </row>
    <row r="100" spans="3:16" x14ac:dyDescent="0.25">
      <c r="C100" s="1"/>
      <c r="D100" s="1"/>
      <c r="E100" s="1"/>
      <c r="F100" s="1"/>
      <c r="G100" s="1"/>
      <c r="H100" s="1"/>
      <c r="M100" s="1"/>
      <c r="P100" s="1"/>
    </row>
    <row r="101" spans="3:16" x14ac:dyDescent="0.25">
      <c r="C101" s="1"/>
      <c r="D101" s="1"/>
      <c r="E101" s="1"/>
      <c r="F101" s="1"/>
      <c r="G101" s="1"/>
      <c r="H101" s="1"/>
      <c r="M101" s="1"/>
      <c r="P101" s="1"/>
    </row>
    <row r="102" spans="3:16" x14ac:dyDescent="0.25">
      <c r="C102" s="1"/>
      <c r="D102" s="1"/>
      <c r="E102" s="1"/>
      <c r="F102" s="1"/>
      <c r="G102" s="1"/>
      <c r="H102" s="1"/>
      <c r="M102" s="1"/>
      <c r="P102" s="1"/>
    </row>
    <row r="103" spans="3:16" x14ac:dyDescent="0.25">
      <c r="C103" s="1"/>
      <c r="D103" s="1"/>
      <c r="E103" s="1"/>
      <c r="F103" s="1"/>
      <c r="G103" s="1"/>
      <c r="H103" s="1"/>
      <c r="M103" s="1"/>
      <c r="P103" s="1"/>
    </row>
    <row r="104" spans="3:16" x14ac:dyDescent="0.25">
      <c r="C104" s="1"/>
      <c r="D104" s="1"/>
      <c r="E104" s="1"/>
      <c r="F104" s="1"/>
      <c r="G104" s="1"/>
      <c r="H104" s="1"/>
      <c r="M104" s="1"/>
      <c r="P104" s="1"/>
    </row>
    <row r="105" spans="3:16" x14ac:dyDescent="0.25">
      <c r="C105" s="1"/>
      <c r="D105" s="1"/>
      <c r="E105" s="1"/>
      <c r="F105" s="1"/>
      <c r="G105" s="1"/>
      <c r="H105" s="1"/>
      <c r="M105" s="1"/>
      <c r="P105" s="1"/>
    </row>
    <row r="106" spans="3:16" x14ac:dyDescent="0.25">
      <c r="C106" s="1"/>
      <c r="D106" s="1"/>
      <c r="E106" s="1"/>
      <c r="F106" s="1"/>
      <c r="G106" s="1"/>
      <c r="H106" s="1"/>
      <c r="M106" s="1"/>
      <c r="P106" s="1"/>
    </row>
    <row r="107" spans="3:16" x14ac:dyDescent="0.25">
      <c r="C107" s="1"/>
      <c r="D107" s="1"/>
      <c r="E107" s="1"/>
      <c r="F107" s="1"/>
      <c r="G107" s="1"/>
      <c r="H107" s="1"/>
      <c r="M107" s="1"/>
      <c r="P107" s="1"/>
    </row>
    <row r="108" spans="3:16" x14ac:dyDescent="0.25">
      <c r="C108" s="1"/>
      <c r="D108" s="1"/>
      <c r="E108" s="1"/>
      <c r="F108" s="1"/>
      <c r="G108" s="1"/>
      <c r="H108" s="1"/>
      <c r="M108" s="1"/>
      <c r="P108" s="1"/>
    </row>
    <row r="109" spans="3:16" x14ac:dyDescent="0.25">
      <c r="C109" s="1"/>
      <c r="D109" s="1"/>
      <c r="E109" s="1"/>
      <c r="F109" s="1"/>
      <c r="G109" s="1"/>
      <c r="H109" s="1"/>
      <c r="M109" s="1"/>
      <c r="P109" s="1"/>
    </row>
    <row r="110" spans="3:16" x14ac:dyDescent="0.25">
      <c r="C110" s="1"/>
      <c r="D110" s="1"/>
      <c r="E110" s="1"/>
      <c r="F110" s="1"/>
      <c r="G110" s="1"/>
      <c r="H110" s="1"/>
      <c r="M110" s="1"/>
      <c r="P110" s="1"/>
    </row>
    <row r="111" spans="3:16" x14ac:dyDescent="0.25">
      <c r="C111" s="1"/>
      <c r="D111" s="1"/>
      <c r="E111" s="1"/>
      <c r="F111" s="1"/>
      <c r="G111" s="1"/>
      <c r="H111" s="1"/>
      <c r="M111" s="1"/>
      <c r="P111" s="1"/>
    </row>
    <row r="112" spans="3:16" x14ac:dyDescent="0.25">
      <c r="C112" s="1"/>
      <c r="D112" s="1"/>
      <c r="E112" s="1"/>
      <c r="F112" s="1"/>
      <c r="G112" s="1"/>
      <c r="H112" s="1"/>
      <c r="M112" s="1"/>
      <c r="P112" s="1"/>
    </row>
    <row r="113" spans="3:16" x14ac:dyDescent="0.25">
      <c r="C113" s="1"/>
      <c r="D113" s="1"/>
      <c r="E113" s="1"/>
      <c r="F113" s="1"/>
      <c r="G113" s="1"/>
      <c r="H113" s="1"/>
      <c r="M113" s="1"/>
      <c r="P113" s="1"/>
    </row>
    <row r="114" spans="3:16" x14ac:dyDescent="0.25">
      <c r="C114" s="1"/>
      <c r="D114" s="1"/>
      <c r="E114" s="1"/>
      <c r="F114" s="1"/>
      <c r="G114" s="1"/>
      <c r="H114" s="1"/>
      <c r="M114" s="1"/>
      <c r="P114" s="1"/>
    </row>
    <row r="115" spans="3:16" x14ac:dyDescent="0.25">
      <c r="C115" s="1"/>
      <c r="D115" s="1"/>
      <c r="E115" s="1"/>
      <c r="F115" s="1"/>
      <c r="G115" s="1"/>
      <c r="H115" s="1"/>
      <c r="M115" s="1"/>
      <c r="P115" s="1"/>
    </row>
    <row r="116" spans="3:16" x14ac:dyDescent="0.25">
      <c r="C116" s="1"/>
      <c r="D116" s="1"/>
      <c r="E116" s="1"/>
      <c r="F116" s="1"/>
      <c r="G116" s="1"/>
      <c r="H116" s="1"/>
      <c r="M116" s="1"/>
      <c r="P116" s="1"/>
    </row>
    <row r="117" spans="3:16" x14ac:dyDescent="0.25">
      <c r="C117" s="1"/>
      <c r="D117" s="1"/>
      <c r="E117" s="1"/>
      <c r="F117" s="1"/>
      <c r="G117" s="1"/>
      <c r="H117" s="1"/>
      <c r="M117" s="1"/>
      <c r="P117" s="1"/>
    </row>
    <row r="118" spans="3:16" x14ac:dyDescent="0.25">
      <c r="C118" s="1"/>
      <c r="D118" s="1"/>
      <c r="E118" s="1"/>
      <c r="F118" s="1"/>
      <c r="G118" s="1"/>
      <c r="H118" s="1"/>
      <c r="M118" s="1"/>
      <c r="P118" s="1"/>
    </row>
    <row r="119" spans="3:16" x14ac:dyDescent="0.25">
      <c r="C119" s="1"/>
      <c r="D119" s="1"/>
      <c r="E119" s="1"/>
      <c r="F119" s="1"/>
      <c r="G119" s="1"/>
      <c r="H119" s="1"/>
      <c r="M119" s="1"/>
      <c r="P119" s="1"/>
    </row>
    <row r="120" spans="3:16" x14ac:dyDescent="0.25">
      <c r="C120" s="1"/>
      <c r="D120" s="1"/>
      <c r="E120" s="1"/>
      <c r="F120" s="1"/>
      <c r="G120" s="1"/>
      <c r="H120" s="1"/>
      <c r="M120" s="1"/>
      <c r="P120" s="1"/>
    </row>
    <row r="121" spans="3:16" x14ac:dyDescent="0.25">
      <c r="C121" s="1"/>
      <c r="D121" s="1"/>
      <c r="E121" s="1"/>
      <c r="F121" s="1"/>
      <c r="G121" s="1"/>
      <c r="H121" s="1"/>
      <c r="M121" s="1"/>
      <c r="P121" s="1"/>
    </row>
    <row r="122" spans="3:16" x14ac:dyDescent="0.25">
      <c r="C122" s="1"/>
      <c r="D122" s="1"/>
      <c r="E122" s="1"/>
      <c r="F122" s="1"/>
      <c r="G122" s="1"/>
      <c r="H122" s="1"/>
      <c r="M122" s="1"/>
      <c r="P122" s="1"/>
    </row>
    <row r="123" spans="3:16" x14ac:dyDescent="0.25">
      <c r="C123" s="1"/>
      <c r="D123" s="1"/>
      <c r="E123" s="1"/>
      <c r="F123" s="1"/>
      <c r="G123" s="1"/>
      <c r="H123" s="1"/>
      <c r="M123" s="1"/>
      <c r="P123" s="1"/>
    </row>
    <row r="124" spans="3:16" x14ac:dyDescent="0.25">
      <c r="C124" s="1"/>
      <c r="D124" s="1"/>
      <c r="E124" s="1"/>
      <c r="F124" s="1"/>
      <c r="G124" s="1"/>
      <c r="H124" s="1"/>
      <c r="M124" s="1"/>
      <c r="P124" s="1"/>
    </row>
    <row r="125" spans="3:16" x14ac:dyDescent="0.25">
      <c r="C125" s="1"/>
      <c r="D125" s="1"/>
      <c r="E125" s="1"/>
      <c r="F125" s="1"/>
      <c r="G125" s="1"/>
      <c r="H125" s="1"/>
      <c r="M125" s="1"/>
      <c r="P125" s="1"/>
    </row>
    <row r="126" spans="3:16" x14ac:dyDescent="0.25">
      <c r="C126" s="1"/>
      <c r="D126" s="1"/>
      <c r="E126" s="1"/>
      <c r="F126" s="1"/>
      <c r="G126" s="1"/>
      <c r="H126" s="1"/>
      <c r="M126" s="1"/>
      <c r="P126" s="1"/>
    </row>
    <row r="127" spans="3:16" x14ac:dyDescent="0.25">
      <c r="C127" s="1"/>
      <c r="D127" s="1"/>
      <c r="E127" s="1"/>
      <c r="F127" s="1"/>
      <c r="G127" s="1"/>
      <c r="H127" s="1"/>
      <c r="M127" s="1"/>
      <c r="P127" s="1"/>
    </row>
    <row r="128" spans="3:16" x14ac:dyDescent="0.25">
      <c r="C128" s="1"/>
      <c r="D128" s="1"/>
      <c r="E128" s="1"/>
      <c r="F128" s="1"/>
      <c r="G128" s="1"/>
      <c r="H128" s="1"/>
      <c r="M128" s="1"/>
      <c r="P128" s="1"/>
    </row>
    <row r="129" spans="3:16" x14ac:dyDescent="0.25">
      <c r="C129" s="1"/>
      <c r="D129" s="1"/>
      <c r="E129" s="1"/>
      <c r="F129" s="1"/>
      <c r="G129" s="1"/>
      <c r="H129" s="1"/>
      <c r="M129" s="1"/>
      <c r="P129" s="1"/>
    </row>
    <row r="130" spans="3:16" x14ac:dyDescent="0.25">
      <c r="C130" s="1"/>
      <c r="D130" s="1"/>
      <c r="E130" s="1"/>
      <c r="F130" s="1"/>
      <c r="G130" s="1"/>
      <c r="H130" s="1"/>
      <c r="M130" s="1"/>
      <c r="P130" s="1"/>
    </row>
    <row r="131" spans="3:16" x14ac:dyDescent="0.25">
      <c r="C131" s="1"/>
      <c r="D131" s="1"/>
      <c r="E131" s="1"/>
      <c r="F131" s="1"/>
      <c r="G131" s="1"/>
      <c r="H131" s="1"/>
      <c r="M131" s="1"/>
      <c r="P131" s="1"/>
    </row>
    <row r="132" spans="3:16" x14ac:dyDescent="0.25">
      <c r="C132" s="1"/>
      <c r="D132" s="1"/>
      <c r="E132" s="1"/>
      <c r="F132" s="1"/>
      <c r="G132" s="1"/>
      <c r="H132" s="1"/>
      <c r="M132" s="1"/>
      <c r="P132" s="1"/>
    </row>
    <row r="133" spans="3:16" x14ac:dyDescent="0.25">
      <c r="C133" s="1"/>
      <c r="D133" s="1"/>
      <c r="E133" s="1"/>
      <c r="F133" s="1"/>
      <c r="G133" s="1"/>
      <c r="H133" s="1"/>
      <c r="M133" s="1"/>
      <c r="P133" s="1"/>
    </row>
    <row r="134" spans="3:16" x14ac:dyDescent="0.25">
      <c r="C134" s="1"/>
      <c r="D134" s="1"/>
      <c r="E134" s="1"/>
      <c r="F134" s="1"/>
      <c r="G134" s="1"/>
      <c r="H134" s="1"/>
      <c r="M134" s="1"/>
      <c r="P134" s="1"/>
    </row>
    <row r="135" spans="3:16" x14ac:dyDescent="0.25">
      <c r="C135" s="1"/>
      <c r="D135" s="1"/>
      <c r="E135" s="1"/>
      <c r="F135" s="1"/>
      <c r="G135" s="1"/>
      <c r="H135" s="1"/>
      <c r="M135" s="1"/>
      <c r="P135" s="1"/>
    </row>
    <row r="136" spans="3:16" x14ac:dyDescent="0.25">
      <c r="C136" s="1"/>
      <c r="D136" s="1"/>
      <c r="E136" s="1"/>
      <c r="F136" s="1"/>
      <c r="G136" s="1"/>
      <c r="H136" s="1"/>
      <c r="M136" s="1"/>
      <c r="P136" s="1"/>
    </row>
    <row r="137" spans="3:16" x14ac:dyDescent="0.25">
      <c r="C137" s="1"/>
      <c r="D137" s="1"/>
      <c r="E137" s="1"/>
      <c r="F137" s="1"/>
      <c r="G137" s="1"/>
      <c r="H137" s="1"/>
      <c r="M137" s="1"/>
      <c r="P137" s="1"/>
    </row>
    <row r="138" spans="3:16" x14ac:dyDescent="0.25">
      <c r="C138" s="1"/>
      <c r="D138" s="1"/>
      <c r="E138" s="1"/>
      <c r="F138" s="1"/>
      <c r="G138" s="1"/>
      <c r="H138" s="1"/>
      <c r="M138" s="1"/>
      <c r="P138" s="1"/>
    </row>
    <row r="139" spans="3:16" x14ac:dyDescent="0.25">
      <c r="C139" s="1"/>
      <c r="D139" s="1"/>
      <c r="E139" s="1"/>
      <c r="F139" s="1"/>
      <c r="G139" s="1"/>
      <c r="H139" s="1"/>
      <c r="M139" s="1"/>
      <c r="P139" s="1"/>
    </row>
    <row r="140" spans="3:16" x14ac:dyDescent="0.25">
      <c r="C140" s="1"/>
      <c r="D140" s="1"/>
      <c r="E140" s="1"/>
      <c r="F140" s="1"/>
      <c r="G140" s="1"/>
      <c r="H140" s="1"/>
      <c r="M140" s="1"/>
      <c r="P140" s="1"/>
    </row>
    <row r="141" spans="3:16" x14ac:dyDescent="0.25">
      <c r="C141" s="1"/>
      <c r="D141" s="1"/>
      <c r="E141" s="1"/>
      <c r="F141" s="1"/>
      <c r="G141" s="1"/>
      <c r="H141" s="1"/>
      <c r="M141" s="1"/>
      <c r="P141" s="1"/>
    </row>
    <row r="142" spans="3:16" x14ac:dyDescent="0.25">
      <c r="C142" s="1"/>
      <c r="D142" s="1"/>
      <c r="E142" s="1"/>
      <c r="F142" s="1"/>
      <c r="G142" s="1"/>
      <c r="H142" s="1"/>
      <c r="M142" s="1"/>
      <c r="P142" s="1"/>
    </row>
    <row r="143" spans="3:16" x14ac:dyDescent="0.25">
      <c r="C143" s="1"/>
      <c r="D143" s="1"/>
      <c r="E143" s="1"/>
      <c r="F143" s="1"/>
      <c r="G143" s="1"/>
      <c r="H143" s="1"/>
      <c r="M143" s="1"/>
      <c r="P143" s="1"/>
    </row>
    <row r="144" spans="3:16" x14ac:dyDescent="0.25">
      <c r="C144" s="1"/>
      <c r="D144" s="1"/>
      <c r="E144" s="1"/>
      <c r="F144" s="1"/>
      <c r="G144" s="1"/>
      <c r="H144" s="1"/>
      <c r="M144" s="1"/>
      <c r="P144" s="1"/>
    </row>
    <row r="145" spans="3:16" x14ac:dyDescent="0.25">
      <c r="C145" s="1"/>
      <c r="D145" s="1"/>
      <c r="E145" s="1"/>
      <c r="F145" s="1"/>
      <c r="G145" s="1"/>
      <c r="H145" s="1"/>
      <c r="M145" s="1"/>
      <c r="P145" s="1"/>
    </row>
    <row r="146" spans="3:16" x14ac:dyDescent="0.25">
      <c r="C146" s="1"/>
      <c r="D146" s="1"/>
      <c r="E146" s="1"/>
      <c r="F146" s="1"/>
      <c r="G146" s="1"/>
      <c r="H146" s="1"/>
      <c r="M146" s="1"/>
      <c r="P146" s="1"/>
    </row>
    <row r="147" spans="3:16" x14ac:dyDescent="0.25">
      <c r="C147" s="1"/>
      <c r="D147" s="1"/>
      <c r="E147" s="1"/>
      <c r="F147" s="1"/>
      <c r="G147" s="1"/>
      <c r="H147" s="1"/>
      <c r="M147" s="1"/>
      <c r="P147" s="1"/>
    </row>
    <row r="148" spans="3:16" x14ac:dyDescent="0.25">
      <c r="C148" s="1"/>
      <c r="D148" s="1"/>
      <c r="E148" s="1"/>
      <c r="F148" s="1"/>
      <c r="G148" s="1"/>
      <c r="H148" s="1"/>
      <c r="M148" s="1"/>
      <c r="P148" s="1"/>
    </row>
  </sheetData>
  <sheetProtection password="C143" sheet="1" objects="1" scenarios="1" selectLockedCells="1"/>
  <mergeCells count="84">
    <mergeCell ref="F13:G13"/>
    <mergeCell ref="F25:G25"/>
    <mergeCell ref="O1:P1"/>
    <mergeCell ref="B3:C4"/>
    <mergeCell ref="D3:E4"/>
    <mergeCell ref="F3:G4"/>
    <mergeCell ref="F24:G24"/>
    <mergeCell ref="F23:G23"/>
    <mergeCell ref="F22:G22"/>
    <mergeCell ref="F21:G21"/>
    <mergeCell ref="F6:G6"/>
    <mergeCell ref="F10:G10"/>
    <mergeCell ref="F9:G9"/>
    <mergeCell ref="F8:G8"/>
    <mergeCell ref="F7:G7"/>
    <mergeCell ref="F15:G15"/>
    <mergeCell ref="F14:G14"/>
    <mergeCell ref="F30:G30"/>
    <mergeCell ref="F29:G29"/>
    <mergeCell ref="F28:G28"/>
    <mergeCell ref="F27:G27"/>
    <mergeCell ref="F26:G26"/>
    <mergeCell ref="F35:G35"/>
    <mergeCell ref="F34:G34"/>
    <mergeCell ref="F33:G33"/>
    <mergeCell ref="F32:G32"/>
    <mergeCell ref="F31:G31"/>
    <mergeCell ref="F40:G40"/>
    <mergeCell ref="F39:G39"/>
    <mergeCell ref="F38:G38"/>
    <mergeCell ref="F37:G37"/>
    <mergeCell ref="F36:G36"/>
    <mergeCell ref="F45:G45"/>
    <mergeCell ref="F44:G44"/>
    <mergeCell ref="F43:G43"/>
    <mergeCell ref="F42:G42"/>
    <mergeCell ref="F41:G41"/>
    <mergeCell ref="F50:G50"/>
    <mergeCell ref="F49:G49"/>
    <mergeCell ref="F48:G48"/>
    <mergeCell ref="F47:G47"/>
    <mergeCell ref="F46:G46"/>
    <mergeCell ref="F55:G55"/>
    <mergeCell ref="F54:G54"/>
    <mergeCell ref="F53:G53"/>
    <mergeCell ref="F51:G51"/>
    <mergeCell ref="F52:G52"/>
    <mergeCell ref="F60:G60"/>
    <mergeCell ref="F59:G59"/>
    <mergeCell ref="F58:G58"/>
    <mergeCell ref="F57:G57"/>
    <mergeCell ref="F56:G56"/>
    <mergeCell ref="B1:F1"/>
    <mergeCell ref="J67:L67"/>
    <mergeCell ref="M7:M37"/>
    <mergeCell ref="N38:N49"/>
    <mergeCell ref="O38:O49"/>
    <mergeCell ref="M38:M49"/>
    <mergeCell ref="N50:N59"/>
    <mergeCell ref="O50:O59"/>
    <mergeCell ref="M60:M64"/>
    <mergeCell ref="N60:N64"/>
    <mergeCell ref="O60:O64"/>
    <mergeCell ref="F12:G12"/>
    <mergeCell ref="F11:G11"/>
    <mergeCell ref="F20:G20"/>
    <mergeCell ref="F19:G19"/>
    <mergeCell ref="F18:G18"/>
    <mergeCell ref="N7:N37"/>
    <mergeCell ref="O7:O37"/>
    <mergeCell ref="M50:M59"/>
    <mergeCell ref="P7:P37"/>
    <mergeCell ref="B68:F68"/>
    <mergeCell ref="B67:F67"/>
    <mergeCell ref="P38:P49"/>
    <mergeCell ref="J68:L68"/>
    <mergeCell ref="P50:P59"/>
    <mergeCell ref="P60:P64"/>
    <mergeCell ref="F17:G17"/>
    <mergeCell ref="F16:G16"/>
    <mergeCell ref="F64:G64"/>
    <mergeCell ref="F63:G63"/>
    <mergeCell ref="F62:G62"/>
    <mergeCell ref="F61:G61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65">
    <cfRule type="containsBlanks" dxfId="14" priority="931">
      <formula>LEN(TRIM(D7))=0</formula>
    </cfRule>
  </conditionalFormatting>
  <conditionalFormatting sqref="B11 B19:B65">
    <cfRule type="containsBlanks" dxfId="13" priority="452">
      <formula>LEN(TRIM(B11))=0</formula>
    </cfRule>
  </conditionalFormatting>
  <conditionalFormatting sqref="B11 B19:B65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L7:L9 L11:L12 L14:L15 L17:L18 L20:L21 L23:L24 L26:L27 L29:L30 L32:L33 L35:L36 L38:L39 L41:L42 L44:L45 L47:L48 L50:L51 L53:L54 L56:L57 L59:L60 L62:L63 L65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J7:J9 J11:J12 J14:J15 J17:J18 J20:J21 J23:J24 J26:J27 J29:J30 J32:J33 J35:J36 J38:J39 J41:J42 J44:J45 J47:J48 J50:J51 J53:J54 J56:J57 J59:J60 J62:J63 J65">
    <cfRule type="notContainsBlanks" dxfId="7" priority="429">
      <formula>LEN(TRIM(J7))&gt;0</formula>
    </cfRule>
    <cfRule type="containsBlanks" dxfId="6" priority="430">
      <formula>LEN(TRIM(J7))=0</formula>
    </cfRule>
  </conditionalFormatting>
  <conditionalFormatting sqref="J7:J9 J11:J12 J14:J15 J17:J18 J20:J21 J23:J24 J26:J27 J29:J30 J32:J33 J35:J36 J38:J39 J41:J42 J44:J45 J47:J48 J50:J51 J53:J54 J56:J57 J59:J60 J62:J63 J65">
    <cfRule type="notContainsBlanks" dxfId="5" priority="428">
      <formula>LEN(TRIM(J7))&gt;0</formula>
    </cfRule>
  </conditionalFormatting>
  <conditionalFormatting sqref="L10 L13 L16 L19 L22 L25 L28 L31 L34 L37 L40 L43 L46 L49 L52 L55 L58 L61 L64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J10 J13 J16 J19 J22 J25 J28 J31 J34 J37 J40 J43 J46 J49 J52 J55 J58 J61 J64">
    <cfRule type="notContainsBlanks" dxfId="2" priority="424">
      <formula>LEN(TRIM(J10))&gt;0</formula>
    </cfRule>
    <cfRule type="containsBlanks" dxfId="1" priority="425">
      <formula>LEN(TRIM(J10))=0</formula>
    </cfRule>
  </conditionalFormatting>
  <conditionalFormatting sqref="J10 J13 J16 J19 J22 J25 J28 J31 J34 J37 J40 J43 J46 J49 J52 J55 J58 J61 J64">
    <cfRule type="notContainsBlanks" dxfId="0" priority="423">
      <formula>LEN(TRIM(J10))&gt;0</formula>
    </cfRule>
  </conditionalFormatting>
  <dataValidations disablePrompts="1" count="1">
    <dataValidation type="list" showInputMessage="1" showErrorMessage="1" sqref="E7:E65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2020-02-21T14:14:42Z</cp:lastPrinted>
  <dcterms:created xsi:type="dcterms:W3CDTF">2014-03-05T12:43:32Z</dcterms:created>
  <dcterms:modified xsi:type="dcterms:W3CDTF">2020-02-21T14:22:27Z</dcterms:modified>
</cp:coreProperties>
</file>