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54"/>
  <workbookPr updateLinks="never" defaultThemeVersion="124226"/>
  <bookViews>
    <workbookView xWindow="0" yWindow="0" windowWidth="28800" windowHeight="12225" tabRatio="732" activeTab="0"/>
  </bookViews>
  <sheets>
    <sheet name="Nábytek" sheetId="1" r:id="rId1"/>
  </sheets>
  <definedNames>
    <definedName name="_xlnm.Print_Area" localSheetId="0">'Nábytek'!$B$1:$P$11</definedName>
  </definedNames>
  <calcPr calcId="191029"/>
  <extLst/>
</workbook>
</file>

<file path=xl/sharedStrings.xml><?xml version="1.0" encoding="utf-8"?>
<sst xmlns="http://schemas.openxmlformats.org/spreadsheetml/2006/main" count="39" uniqueCount="35">
  <si>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</si>
  <si>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</si>
  <si>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</si>
  <si>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</si>
  <si>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</si>
  <si>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</si>
  <si>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</si>
  <si>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</si>
  <si>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</si>
  <si>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</si>
  <si>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ks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</si>
  <si>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</si>
  <si>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</si>
  <si>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</si>
  <si>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377 631 320, 377 631 325.</t>
  </si>
  <si>
    <t>Nábytek pro ZČU (II.) 002 - 2020 (N-(II.)-002-2020)</t>
  </si>
  <si>
    <t>Priloha_c._1_Kupni_smlouvy_technicka_specifikace_N-(II.)-002-2020</t>
  </si>
  <si>
    <t xml:space="preserve">Maximální cena za jednotlivé položky 
 v Kč BEZ DPH </t>
  </si>
  <si>
    <t xml:space="preserve">Místo dodání </t>
  </si>
  <si>
    <t>Univerzitní 20, 
301 00, Plzeň, 
Centrum informatizace a výpočetní techniky,
místnost UI 425</t>
  </si>
  <si>
    <t>Ing. Petr Grolmus, 
Tel.: 37763 2851</t>
  </si>
  <si>
    <t xml:space="preserve">Kontaktní osoba 
k převzetí zboží </t>
  </si>
  <si>
    <t>Obchodní podmínky NAD RÁMEC STANDARDNÍCH 
obchodních podmínek</t>
  </si>
  <si>
    <t>Fakturace</t>
  </si>
  <si>
    <t>Samostatná faktura</t>
  </si>
  <si>
    <t>Popis</t>
  </si>
  <si>
    <t xml:space="preserve">Měrná jednotka [MJ] </t>
  </si>
  <si>
    <t>Název</t>
  </si>
  <si>
    <t>Dvojitě prošívaný dvoubarevný čalouněný sedák z injektované pěny s tvarovou pamětí.
Odolnost látky proti prodření min. 100 000 cyklů.
Výškově stavitelný síťovaný opěrák s mechanickým zámkem.
Nastavení tuhosti protitlaku opěráku s mechanickým zámkem.
Samostatně výškově stavitelná bederní opěrka.
Synchronní mechanika naklápění.
Posuvný podsedák.
Stavitelný podhlavník.
Výškově i stranově stavitelné a posuvné měkčené područky se zámkem.
Plochý kovový kříž.
Kolečka na tvrdé povrchy.
Výška sedáku od země min. 40 - 50 cm.
Hloubka sedáku min. 50 cm.
Výška židle bez podhlavníku min. 100 - 110 cm.
Nosnost minimálně 150 kg.</t>
  </si>
  <si>
    <t>Kancelářské křeslo s područkami a hlavovou opěrkou</t>
  </si>
  <si>
    <t>Dodání ve smontovaném stavu a do místa plnění.</t>
  </si>
  <si>
    <t>Ing. Milan Havlík,
Tel.: 725 965 755,
37763 8712</t>
  </si>
  <si>
    <t>Univerzitní 22,
301 00 Plzeň,
Fakulta strojní -
Regionální technologický institut,
1.NP - dveře UH 214</t>
  </si>
  <si>
    <t>Kancelářská židle s područkami a podhlavníkem</t>
  </si>
  <si>
    <t>Kancelářská židle se synchronní mechanikou s nastavením síly a protiváhy a několikanásobnou aretací.
Výškově stavitelný čalouněný sedák dvojitě prošívaný, výplň sedáku z injektované pěny.
Výškově stavitelný vysoký (určeno i pro vyšší osoby s výškou min. 190 cm) opěrák s aretací.
Síťovaná záda černá s regulovatelnou bederní opěrkou.
Chromový kříž a píst.
Potah sedáku: látka min. 100 000 cyklů s nabídkou typu a barvy látky.
Posuv sedáku.
Výškově stavitelné 3D područky měkké.
Výškově a úhlově stavitelná hlavová opěrka.
Univerzální kolečka pro tvrdou podlahu i koberec.
Nosnost min. 130 kg.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</si>
</sst>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Kč&quot;"/>
    <numFmt numFmtId="165" formatCode="_-* #,##0.00&quot; Kč&quot;_-;\-* #,##0.00&quot; Kč&quot;_-;_-* \ ??,_-;_-@_-"/>
    <numFmt numFmtId="177" formatCode="#,##0"/>
    <numFmt numFmtId="178" formatCode="@"/>
  </numFmts>
  <fonts count="9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2"/>
      <color rgb="FFFF0000"/>
      <name val="Calibri"/>
      <family val="2"/>
    </font>
    <font>
      <sz val="11"/>
      <color rgb="FFFF0000"/>
      <name val="Calibri"/>
      <family val="2"/>
    </font>
    <font>
      <b/>
      <sz val="11"/>
      <name val="Calibri"/>
      <family val="2"/>
    </font>
    <font>
      <sz val="12"/>
      <color rgb="FF00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/>
      <bottom/>
    </border>
    <border>
      <left style="medium"/>
      <right style="medium"/>
      <top style="thick"/>
      <bottom/>
    </border>
    <border>
      <left style="medium"/>
      <right/>
      <top style="thick"/>
      <bottom/>
    </border>
    <border>
      <left/>
      <right style="medium"/>
      <top/>
      <bottom/>
    </border>
    <border>
      <left/>
      <right style="medium"/>
      <top style="thick"/>
      <bottom/>
    </border>
    <border>
      <left style="medium"/>
      <right style="medium"/>
      <top style="medium"/>
      <bottom style="thick"/>
    </border>
    <border>
      <left style="medium"/>
      <right style="thick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/>
    </border>
    <border>
      <left style="thick"/>
      <right style="medium"/>
      <top style="medium"/>
      <bottom style="thick"/>
    </border>
    <border>
      <left/>
      <right/>
      <top style="thick"/>
      <bottom/>
    </border>
    <border>
      <left/>
      <right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0">
    <xf numFmtId="0" fontId="0" fillId="0" borderId="0" xfId="0"/>
    <xf numFmtId="0" fontId="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 horizontal="right" vertical="center" inden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7" fillId="3" borderId="2" xfId="0" applyFont="1" applyFill="1" applyBorder="1" applyAlignment="1" applyProtection="1">
      <alignment horizontal="center" vertical="center" textRotation="90" wrapText="1"/>
      <protection/>
    </xf>
    <xf numFmtId="0" fontId="7" fillId="4" borderId="3" xfId="0" applyFont="1" applyFill="1" applyBorder="1" applyAlignment="1" applyProtection="1">
      <alignment horizontal="center" vertical="center" wrapText="1"/>
      <protection/>
    </xf>
    <xf numFmtId="0" fontId="7" fillId="2" borderId="3" xfId="0" applyFont="1" applyFill="1" applyBorder="1" applyAlignment="1" applyProtection="1">
      <alignment horizontal="center" vertical="center" wrapText="1"/>
      <protection/>
    </xf>
    <xf numFmtId="0" fontId="3" fillId="4" borderId="3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Border="1" applyAlignment="1" applyProtection="1">
      <alignment horizontal="right" vertical="center" indent="1"/>
      <protection/>
    </xf>
    <xf numFmtId="0" fontId="7" fillId="4" borderId="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164" fontId="8" fillId="0" borderId="0" xfId="0" applyNumberFormat="1" applyFont="1" applyBorder="1" applyAlignment="1" applyProtection="1">
      <alignment horizontal="right" vertical="center" indent="1"/>
      <protection/>
    </xf>
    <xf numFmtId="164" fontId="2" fillId="0" borderId="2" xfId="0" applyNumberFormat="1" applyFont="1" applyBorder="1" applyAlignment="1" applyProtection="1">
      <alignment horizontal="center" vertical="center"/>
      <protection/>
    </xf>
    <xf numFmtId="0" fontId="0" fillId="2" borderId="4" xfId="0" applyFont="1" applyFill="1" applyBorder="1" applyAlignment="1" applyProtection="1">
      <alignment horizontal="left" vertical="center" wrapText="1" indent="1"/>
      <protection locked="0"/>
    </xf>
    <xf numFmtId="164" fontId="0" fillId="0" borderId="5" xfId="0" applyNumberFormat="1" applyBorder="1" applyAlignment="1" applyProtection="1">
      <alignment horizontal="right" vertical="center" indent="1"/>
      <protection/>
    </xf>
    <xf numFmtId="164" fontId="0" fillId="5" borderId="6" xfId="0" applyNumberFormat="1" applyFill="1" applyBorder="1" applyAlignment="1" applyProtection="1">
      <alignment horizontal="right" vertical="center" indent="1"/>
      <protection/>
    </xf>
    <xf numFmtId="164" fontId="0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2" borderId="9" xfId="0" applyFont="1" applyFill="1" applyBorder="1" applyAlignment="1" applyProtection="1">
      <alignment horizontal="left" vertical="center" wrapText="1" indent="1"/>
      <protection locked="0"/>
    </xf>
    <xf numFmtId="164" fontId="0" fillId="0" borderId="9" xfId="0" applyNumberFormat="1" applyBorder="1" applyAlignment="1" applyProtection="1">
      <alignment horizontal="right" vertical="center" indent="1"/>
      <protection/>
    </xf>
    <xf numFmtId="164" fontId="0" fillId="5" borderId="9" xfId="0" applyNumberFormat="1" applyFill="1" applyBorder="1" applyAlignment="1" applyProtection="1">
      <alignment horizontal="right" vertical="center" indent="1"/>
      <protection/>
    </xf>
    <xf numFmtId="164" fontId="0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9" xfId="0" applyNumberFormat="1" applyBorder="1" applyAlignment="1" applyProtection="1">
      <alignment horizontal="right" vertical="center" indent="1"/>
      <protection/>
    </xf>
    <xf numFmtId="0" fontId="0" fillId="0" borderId="9" xfId="0" applyBorder="1" applyAlignment="1" applyProtection="1">
      <alignment horizontal="center" vertical="center"/>
      <protection/>
    </xf>
    <xf numFmtId="0" fontId="2" fillId="3" borderId="0" xfId="0" applyFont="1" applyFill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4" borderId="10" xfId="0" applyFont="1" applyFill="1" applyBorder="1" applyAlignment="1" applyProtection="1">
      <alignment horizontal="center" vertical="center" wrapText="1"/>
      <protection/>
    </xf>
    <xf numFmtId="164" fontId="2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11" xfId="0" applyBorder="1" applyProtection="1">
      <protection/>
    </xf>
    <xf numFmtId="0" fontId="0" fillId="0" borderId="0" xfId="0" applyFont="1" applyAlignment="1" applyProtection="1">
      <alignment horizontal="left" vertical="center" wrapText="1" inden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0" fillId="2" borderId="11" xfId="0" applyFill="1" applyBorder="1" applyProtection="1">
      <protection/>
    </xf>
    <xf numFmtId="164" fontId="0" fillId="0" borderId="0" xfId="0" applyNumberFormat="1" applyProtection="1"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0" fontId="0" fillId="5" borderId="5" xfId="0" applyFont="1" applyFill="1" applyBorder="1" applyAlignment="1" applyProtection="1">
      <alignment horizontal="center" vertical="center" wrapText="1"/>
      <protection/>
    </xf>
    <xf numFmtId="3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6" xfId="0" applyFont="1" applyFill="1" applyBorder="1" applyAlignment="1" applyProtection="1">
      <alignment vertical="center" wrapText="1"/>
      <protection/>
    </xf>
    <xf numFmtId="0" fontId="0" fillId="5" borderId="8" xfId="0" applyFill="1" applyBorder="1" applyAlignment="1" applyProtection="1">
      <alignment horizontal="center" vertical="center" wrapText="1"/>
      <protection/>
    </xf>
    <xf numFmtId="0" fontId="0" fillId="5" borderId="5" xfId="0" applyFill="1" applyBorder="1" applyAlignment="1" applyProtection="1">
      <alignment horizontal="center" vertical="center" wrapText="1"/>
      <protection/>
    </xf>
    <xf numFmtId="3" fontId="0" fillId="3" borderId="13" xfId="0" applyNumberFormat="1" applyFill="1" applyBorder="1" applyAlignment="1" applyProtection="1">
      <alignment horizontal="center" vertical="center" wrapText="1"/>
      <protection/>
    </xf>
    <xf numFmtId="0" fontId="0" fillId="5" borderId="9" xfId="0" applyFont="1" applyFill="1" applyBorder="1" applyAlignment="1" applyProtection="1">
      <alignment horizontal="center" vertical="center" wrapText="1"/>
      <protection/>
    </xf>
    <xf numFmtId="3" fontId="0" fillId="5" borderId="9" xfId="0" applyNumberFormat="1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horizontal="center" vertical="center" wrapText="1"/>
      <protection/>
    </xf>
    <xf numFmtId="0" fontId="0" fillId="5" borderId="9" xfId="0" applyFont="1" applyFill="1" applyBorder="1" applyAlignment="1" applyProtection="1">
      <alignment vertical="center" wrapText="1"/>
      <protection/>
    </xf>
    <xf numFmtId="0" fontId="0" fillId="6" borderId="9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0" fontId="0" fillId="0" borderId="0" xfId="0" applyBorder="1" applyProtection="1">
      <protection/>
    </xf>
    <xf numFmtId="0" fontId="0" fillId="0" borderId="0" xfId="0" applyBorder="1" applyAlignment="1" applyProtection="1">
      <alignment vertical="top" wrapText="1"/>
      <protection/>
    </xf>
    <xf numFmtId="4" fontId="0" fillId="0" borderId="0" xfId="0" applyNumberFormat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horizontal="center" vertical="top" wrapText="1"/>
      <protection/>
    </xf>
    <xf numFmtId="49" fontId="0" fillId="0" borderId="0" xfId="0" applyNumberFormat="1" applyBorder="1" applyAlignment="1" applyProtection="1">
      <alignment vertical="top" wrapText="1"/>
      <protection/>
    </xf>
    <xf numFmtId="4" fontId="0" fillId="0" borderId="0" xfId="0" applyNumberFormat="1" applyAlignment="1" applyProtection="1">
      <alignment horizontal="center" vertical="top" wrapText="1"/>
      <protection/>
    </xf>
    <xf numFmtId="49" fontId="0" fillId="0" borderId="0" xfId="0" applyNumberFormat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2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80F29B"/>
      <rgbColor rgb="00808080"/>
      <rgbColor rgb="009999FF"/>
      <rgbColor rgb="00993366"/>
      <rgbColor rgb="00FFFFB7"/>
      <rgbColor rgb="00C9F1FF"/>
      <rgbColor rgb="00660066"/>
      <rgbColor rgb="00FF9999"/>
      <rgbColor rgb="000066CC"/>
      <rgbColor rgb="0085FFB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E9F7"/>
      <rgbColor rgb="00CCFCC8"/>
      <rgbColor rgb="00D2FABE"/>
      <rgbColor rgb="008FFFC2"/>
      <rgbColor rgb="00FF9F9F"/>
      <rgbColor rgb="00CC99FF"/>
      <rgbColor rgb="00F9AEA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6"/>
  <sheetViews>
    <sheetView tabSelected="1" zoomScale="80" zoomScaleNormal="80" workbookViewId="0" topLeftCell="F4">
      <selection activeCell="N8" sqref="N8"/>
    </sheetView>
  </sheetViews>
  <sheetFormatPr defaultColWidth="9.140625" defaultRowHeight="15"/>
  <cols>
    <col min="1" max="1" width="1.421875" style="7" customWidth="1"/>
    <col min="2" max="2" width="5.7109375" style="7" customWidth="1"/>
    <col min="3" max="3" width="37.8515625" style="3" customWidth="1"/>
    <col min="4" max="4" width="9.7109375" style="68" customWidth="1"/>
    <col min="5" max="5" width="9.00390625" style="6" customWidth="1"/>
    <col min="6" max="6" width="96.8515625" style="3" customWidth="1"/>
    <col min="7" max="7" width="29.140625" style="69" customWidth="1"/>
    <col min="8" max="8" width="23.57421875" style="69" customWidth="1"/>
    <col min="9" max="9" width="36.00390625" style="7" customWidth="1"/>
    <col min="10" max="10" width="20.8515625" style="7" customWidth="1"/>
    <col min="11" max="11" width="48.140625" style="69" customWidth="1"/>
    <col min="12" max="12" width="20.421875" style="69" hidden="1" customWidth="1"/>
    <col min="13" max="13" width="20.8515625" style="7" customWidth="1"/>
    <col min="14" max="14" width="23.7109375" style="7" customWidth="1"/>
    <col min="15" max="15" width="21.00390625" style="7" customWidth="1"/>
    <col min="16" max="16" width="19.421875" style="7" customWidth="1"/>
    <col min="17" max="1018" width="8.57421875" style="7" customWidth="1"/>
    <col min="1019" max="16384" width="9.140625" style="7" customWidth="1"/>
  </cols>
  <sheetData>
    <row r="1" spans="2:16" ht="24.6" customHeight="1">
      <c r="B1" s="32" t="s">
        <v>15</v>
      </c>
      <c r="C1" s="32"/>
      <c r="D1" s="32"/>
      <c r="E1" s="32"/>
      <c r="G1" s="3"/>
      <c r="H1" s="3"/>
      <c r="K1" s="3"/>
      <c r="L1" s="3"/>
      <c r="N1" s="33" t="s">
        <v>16</v>
      </c>
      <c r="O1" s="33"/>
      <c r="P1" s="33"/>
    </row>
    <row r="2" spans="4:16" ht="18.75" customHeight="1">
      <c r="D2" s="1"/>
      <c r="E2" s="2"/>
      <c r="G2" s="3"/>
      <c r="H2" s="7"/>
      <c r="K2" s="3"/>
      <c r="L2" s="3"/>
      <c r="N2" s="37"/>
      <c r="P2" s="37"/>
    </row>
    <row r="3" spans="2:16" ht="19.9" customHeight="1">
      <c r="B3" s="38"/>
      <c r="C3" s="39" t="s">
        <v>0</v>
      </c>
      <c r="D3" s="40"/>
      <c r="E3" s="40"/>
      <c r="F3" s="40"/>
      <c r="G3" s="41"/>
      <c r="H3" s="41"/>
      <c r="I3" s="41"/>
      <c r="J3" s="37"/>
      <c r="K3" s="42"/>
      <c r="L3" s="42"/>
      <c r="M3" s="37"/>
      <c r="N3" s="37"/>
      <c r="P3" s="37"/>
    </row>
    <row r="4" spans="2:16" ht="19.9" customHeight="1" thickBot="1">
      <c r="B4" s="43"/>
      <c r="C4" s="39" t="s">
        <v>1</v>
      </c>
      <c r="D4" s="40"/>
      <c r="E4" s="40"/>
      <c r="F4" s="40"/>
      <c r="G4" s="40"/>
      <c r="H4" s="37"/>
      <c r="I4" s="37"/>
      <c r="J4" s="37"/>
      <c r="K4" s="3"/>
      <c r="L4" s="3"/>
      <c r="M4" s="37"/>
      <c r="N4" s="37"/>
      <c r="P4" s="37"/>
    </row>
    <row r="5" spans="2:14" ht="37.5" customHeight="1" thickBot="1">
      <c r="B5" s="4"/>
      <c r="C5" s="5"/>
      <c r="D5" s="6"/>
      <c r="G5" s="9" t="s">
        <v>2</v>
      </c>
      <c r="H5" s="3"/>
      <c r="K5" s="3"/>
      <c r="L5" s="8"/>
      <c r="N5" s="9" t="s">
        <v>2</v>
      </c>
    </row>
    <row r="6" spans="2:16" ht="81" customHeight="1" thickBot="1" thickTop="1">
      <c r="B6" s="10" t="s">
        <v>3</v>
      </c>
      <c r="C6" s="11" t="s">
        <v>27</v>
      </c>
      <c r="D6" s="11" t="s">
        <v>4</v>
      </c>
      <c r="E6" s="11" t="s">
        <v>26</v>
      </c>
      <c r="F6" s="11" t="s">
        <v>25</v>
      </c>
      <c r="G6" s="12" t="s">
        <v>5</v>
      </c>
      <c r="H6" s="11" t="s">
        <v>23</v>
      </c>
      <c r="I6" s="11" t="s">
        <v>22</v>
      </c>
      <c r="J6" s="13" t="s">
        <v>21</v>
      </c>
      <c r="K6" s="11" t="s">
        <v>18</v>
      </c>
      <c r="L6" s="11" t="s">
        <v>17</v>
      </c>
      <c r="M6" s="11" t="s">
        <v>6</v>
      </c>
      <c r="N6" s="14" t="s">
        <v>7</v>
      </c>
      <c r="O6" s="11" t="s">
        <v>8</v>
      </c>
      <c r="P6" s="11" t="s">
        <v>9</v>
      </c>
    </row>
    <row r="7" spans="1:16" ht="269.25" customHeight="1" thickBot="1" thickTop="1">
      <c r="A7" s="44"/>
      <c r="B7" s="45">
        <v>1</v>
      </c>
      <c r="C7" s="46" t="s">
        <v>33</v>
      </c>
      <c r="D7" s="47">
        <v>1</v>
      </c>
      <c r="E7" s="46" t="s">
        <v>10</v>
      </c>
      <c r="F7" s="48" t="s">
        <v>28</v>
      </c>
      <c r="G7" s="20"/>
      <c r="H7" s="49" t="s">
        <v>24</v>
      </c>
      <c r="I7" s="50" t="s">
        <v>30</v>
      </c>
      <c r="J7" s="50" t="s">
        <v>20</v>
      </c>
      <c r="K7" s="50" t="s">
        <v>19</v>
      </c>
      <c r="L7" s="21">
        <f>D7*M7</f>
        <v>6500</v>
      </c>
      <c r="M7" s="22">
        <v>6500</v>
      </c>
      <c r="N7" s="23"/>
      <c r="O7" s="24">
        <f>D7*N7</f>
        <v>0</v>
      </c>
      <c r="P7" s="25" t="str">
        <f aca="true" t="shared" si="0" ref="P7:P8">IF(ISNUMBER(N7),IF(N7&gt;M7,"NEVYHOVUJE","VYHOVUJE")," ")</f>
        <v xml:space="preserve"> </v>
      </c>
    </row>
    <row r="8" spans="2:16" ht="218.25" customHeight="1" thickBot="1">
      <c r="B8" s="51">
        <v>2</v>
      </c>
      <c r="C8" s="52" t="s">
        <v>29</v>
      </c>
      <c r="D8" s="53">
        <v>5</v>
      </c>
      <c r="E8" s="54" t="s">
        <v>10</v>
      </c>
      <c r="F8" s="55" t="s">
        <v>34</v>
      </c>
      <c r="G8" s="26"/>
      <c r="H8" s="54" t="s">
        <v>24</v>
      </c>
      <c r="I8" s="54" t="s">
        <v>30</v>
      </c>
      <c r="J8" s="56" t="s">
        <v>31</v>
      </c>
      <c r="K8" s="56" t="s">
        <v>32</v>
      </c>
      <c r="L8" s="27">
        <f>D8*M8</f>
        <v>30000</v>
      </c>
      <c r="M8" s="28">
        <v>6000</v>
      </c>
      <c r="N8" s="29"/>
      <c r="O8" s="30">
        <f>D8*N8</f>
        <v>0</v>
      </c>
      <c r="P8" s="31" t="str">
        <f t="shared" si="0"/>
        <v xml:space="preserve"> </v>
      </c>
    </row>
    <row r="9" spans="1:16" ht="13.5" customHeight="1" thickBot="1" thickTop="1">
      <c r="A9" s="57"/>
      <c r="B9" s="57"/>
      <c r="C9" s="57"/>
      <c r="D9" s="57"/>
      <c r="E9" s="57"/>
      <c r="F9" s="57"/>
      <c r="G9" s="58"/>
      <c r="H9" s="57"/>
      <c r="I9" s="57"/>
      <c r="J9" s="57"/>
      <c r="K9" s="57"/>
      <c r="L9" s="57"/>
      <c r="M9" s="57"/>
      <c r="N9" s="57"/>
      <c r="O9" s="59"/>
      <c r="P9" s="57"/>
    </row>
    <row r="10" spans="2:16" ht="60.75" customHeight="1" thickBot="1" thickTop="1">
      <c r="B10" s="34" t="s">
        <v>11</v>
      </c>
      <c r="C10" s="34"/>
      <c r="D10" s="34"/>
      <c r="E10" s="34"/>
      <c r="F10" s="34"/>
      <c r="G10" s="34"/>
      <c r="H10" s="34"/>
      <c r="I10" s="60"/>
      <c r="J10" s="60"/>
      <c r="K10" s="60"/>
      <c r="L10" s="15"/>
      <c r="M10" s="16" t="s">
        <v>12</v>
      </c>
      <c r="N10" s="35" t="s">
        <v>13</v>
      </c>
      <c r="O10" s="35"/>
      <c r="P10" s="35"/>
    </row>
    <row r="11" spans="2:16" ht="33" customHeight="1" thickBot="1" thickTop="1">
      <c r="B11" s="61" t="s">
        <v>14</v>
      </c>
      <c r="C11" s="61"/>
      <c r="D11" s="61"/>
      <c r="E11" s="61"/>
      <c r="F11" s="61"/>
      <c r="G11" s="61"/>
      <c r="H11" s="62"/>
      <c r="I11" s="17"/>
      <c r="J11" s="17"/>
      <c r="K11" s="17"/>
      <c r="L11" s="18"/>
      <c r="M11" s="19">
        <f>SUM(L7:L8)</f>
        <v>36500</v>
      </c>
      <c r="N11" s="36">
        <f>SUM(O7:O8)</f>
        <v>0</v>
      </c>
      <c r="O11" s="36"/>
      <c r="P11" s="36"/>
    </row>
    <row r="12" spans="2:16" ht="14.25" customHeight="1" thickTop="1">
      <c r="B12" s="63"/>
      <c r="C12" s="64"/>
      <c r="D12" s="65"/>
      <c r="E12" s="66"/>
      <c r="F12" s="64"/>
      <c r="G12" s="67"/>
      <c r="H12" s="67"/>
      <c r="I12" s="63"/>
      <c r="J12" s="63"/>
      <c r="K12" s="67"/>
      <c r="L12" s="67"/>
      <c r="M12" s="63"/>
      <c r="N12" s="63"/>
      <c r="O12" s="63"/>
      <c r="P12" s="63"/>
    </row>
    <row r="13" spans="3:6" ht="15">
      <c r="C13" s="7"/>
      <c r="E13" s="7"/>
      <c r="F13" s="7"/>
    </row>
    <row r="14" spans="3:6" ht="15">
      <c r="C14" s="7"/>
      <c r="E14" s="7"/>
      <c r="F14" s="7"/>
    </row>
    <row r="15" spans="3:6" ht="15">
      <c r="C15" s="7"/>
      <c r="E15" s="7"/>
      <c r="F15" s="7"/>
    </row>
    <row r="16" spans="3:6" ht="15">
      <c r="C16" s="7"/>
      <c r="E16" s="7"/>
      <c r="F16" s="7"/>
    </row>
    <row r="17" spans="3:6" ht="15">
      <c r="C17" s="7"/>
      <c r="E17" s="7"/>
      <c r="F17" s="7"/>
    </row>
    <row r="18" spans="3:6" ht="15">
      <c r="C18" s="7"/>
      <c r="E18" s="7"/>
      <c r="F18" s="7"/>
    </row>
    <row r="19" spans="3:6" ht="15">
      <c r="C19" s="7"/>
      <c r="E19" s="7"/>
      <c r="F19" s="7"/>
    </row>
    <row r="20" spans="3:6" ht="15">
      <c r="C20" s="7"/>
      <c r="E20" s="7"/>
      <c r="F20" s="7"/>
    </row>
    <row r="21" spans="3:6" ht="15">
      <c r="C21" s="7"/>
      <c r="E21" s="7"/>
      <c r="F21" s="7"/>
    </row>
    <row r="22" spans="3:6" ht="15">
      <c r="C22" s="7"/>
      <c r="E22" s="7"/>
      <c r="F22" s="7"/>
    </row>
    <row r="23" spans="3:6" ht="15">
      <c r="C23" s="7"/>
      <c r="E23" s="7"/>
      <c r="F23" s="7"/>
    </row>
    <row r="24" spans="3:6" ht="15">
      <c r="C24" s="7"/>
      <c r="E24" s="7"/>
      <c r="F24" s="7"/>
    </row>
    <row r="25" spans="3:6" ht="15">
      <c r="C25" s="7"/>
      <c r="E25" s="7"/>
      <c r="F25" s="7"/>
    </row>
    <row r="26" spans="3:6" ht="15">
      <c r="C26" s="7"/>
      <c r="E26" s="7"/>
      <c r="F26" s="7"/>
    </row>
    <row r="27" spans="3:6" ht="15">
      <c r="C27" s="7"/>
      <c r="E27" s="7"/>
      <c r="F27" s="7"/>
    </row>
    <row r="28" spans="3:6" ht="15">
      <c r="C28" s="7"/>
      <c r="E28" s="7"/>
      <c r="F28" s="7"/>
    </row>
    <row r="29" spans="3:6" ht="15">
      <c r="C29" s="7"/>
      <c r="E29" s="7"/>
      <c r="F29" s="7"/>
    </row>
    <row r="30" spans="3:6" ht="15">
      <c r="C30" s="7"/>
      <c r="E30" s="7"/>
      <c r="F30" s="7"/>
    </row>
    <row r="31" spans="3:6" ht="15">
      <c r="C31" s="7"/>
      <c r="E31" s="7"/>
      <c r="F31" s="7"/>
    </row>
    <row r="32" spans="3:6" ht="15">
      <c r="C32" s="7"/>
      <c r="E32" s="7"/>
      <c r="F32" s="7"/>
    </row>
    <row r="33" spans="3:6" ht="15">
      <c r="C33" s="7"/>
      <c r="E33" s="7"/>
      <c r="F33" s="7"/>
    </row>
    <row r="34" spans="3:6" ht="15">
      <c r="C34" s="7"/>
      <c r="E34" s="7"/>
      <c r="F34" s="7"/>
    </row>
    <row r="35" spans="3:6" ht="15">
      <c r="C35" s="7"/>
      <c r="E35" s="7"/>
      <c r="F35" s="7"/>
    </row>
    <row r="36" spans="3:6" ht="15">
      <c r="C36" s="7"/>
      <c r="E36" s="7"/>
      <c r="F36" s="7"/>
    </row>
    <row r="37" spans="3:6" ht="15">
      <c r="C37" s="7"/>
      <c r="E37" s="7"/>
      <c r="F37" s="7"/>
    </row>
    <row r="38" spans="3:6" ht="15">
      <c r="C38" s="7"/>
      <c r="E38" s="7"/>
      <c r="F38" s="7"/>
    </row>
    <row r="39" spans="3:6" ht="15">
      <c r="C39" s="7"/>
      <c r="E39" s="7"/>
      <c r="F39" s="7"/>
    </row>
    <row r="40" spans="3:6" ht="15">
      <c r="C40" s="7"/>
      <c r="E40" s="7"/>
      <c r="F40" s="7"/>
    </row>
    <row r="41" spans="3:6" ht="15">
      <c r="C41" s="7"/>
      <c r="E41" s="7"/>
      <c r="F41" s="7"/>
    </row>
    <row r="42" spans="3:6" ht="15">
      <c r="C42" s="7"/>
      <c r="E42" s="7"/>
      <c r="F42" s="7"/>
    </row>
    <row r="43" spans="3:6" ht="15">
      <c r="C43" s="7"/>
      <c r="E43" s="7"/>
      <c r="F43" s="7"/>
    </row>
    <row r="44" spans="3:6" ht="15">
      <c r="C44" s="7"/>
      <c r="E44" s="7"/>
      <c r="F44" s="7"/>
    </row>
    <row r="45" spans="3:6" ht="15">
      <c r="C45" s="7"/>
      <c r="E45" s="7"/>
      <c r="F45" s="7"/>
    </row>
    <row r="46" spans="3:6" ht="15">
      <c r="C46" s="7"/>
      <c r="E46" s="7"/>
      <c r="F46" s="7"/>
    </row>
  </sheetData>
  <sheetProtection algorithmName="SHA-512" hashValue="KD9Rv+BCPp2L/4npYAsUbBirD5G5daGMonu7qptkvo+WzsRUs1NzVwkZZjaLIv6rRU3shftTjoub7yA7Rm0zPA==" saltValue="Q4zmYI+yvvnPdpq4e7kpbw==" spinCount="100000" sheet="1" objects="1" scenarios="1" selectLockedCells="1"/>
  <mergeCells count="6">
    <mergeCell ref="B1:E1"/>
    <mergeCell ref="N1:P1"/>
    <mergeCell ref="B10:H10"/>
    <mergeCell ref="N10:P10"/>
    <mergeCell ref="B11:G11"/>
    <mergeCell ref="N11:P11"/>
  </mergeCells>
  <conditionalFormatting sqref="B7:B8 D7:D8">
    <cfRule type="expression" priority="2" dxfId="21">
      <formula>LEN(TRIM(B7))=0</formula>
    </cfRule>
  </conditionalFormatting>
  <conditionalFormatting sqref="B7:B8">
    <cfRule type="cellIs" priority="3" dxfId="20" operator="greaterThanOrEqual">
      <formula>1</formula>
    </cfRule>
  </conditionalFormatting>
  <conditionalFormatting sqref="P7">
    <cfRule type="cellIs" priority="4" dxfId="17" operator="equal">
      <formula>"NEVYHOVUJE"</formula>
    </cfRule>
    <cfRule type="cellIs" priority="5" dxfId="16" operator="equal">
      <formula>"VYHOVUJE"</formula>
    </cfRule>
  </conditionalFormatting>
  <conditionalFormatting sqref="P8">
    <cfRule type="cellIs" priority="6" dxfId="17" operator="equal">
      <formula>"NEVYHOVUJE"</formula>
    </cfRule>
    <cfRule type="cellIs" priority="7" dxfId="16" operator="equal">
      <formula>"VYHOVUJE"</formula>
    </cfRule>
  </conditionalFormatting>
  <conditionalFormatting sqref="G7">
    <cfRule type="expression" priority="8" dxfId="2">
      <formula>LEN(TRIM(G7))&gt;0</formula>
    </cfRule>
    <cfRule type="expression" priority="9" dxfId="1">
      <formula>LEN(TRIM(G7))=0</formula>
    </cfRule>
  </conditionalFormatting>
  <conditionalFormatting sqref="G7">
    <cfRule type="expression" priority="10" dxfId="0">
      <formula>LEN(TRIM(G7))&gt;0</formula>
    </cfRule>
  </conditionalFormatting>
  <conditionalFormatting sqref="G7">
    <cfRule type="expression" priority="11" dxfId="7">
      <formula>LEN(TRIM(G7))&gt;0</formula>
    </cfRule>
    <cfRule type="expression" priority="12" dxfId="1">
      <formula>LEN(TRIM(G7))=0</formula>
    </cfRule>
  </conditionalFormatting>
  <conditionalFormatting sqref="G8">
    <cfRule type="expression" priority="13" dxfId="2">
      <formula>LEN(TRIM(G8))&gt;0</formula>
    </cfRule>
    <cfRule type="expression" priority="14" dxfId="1">
      <formula>LEN(TRIM(G8))=0</formula>
    </cfRule>
  </conditionalFormatting>
  <conditionalFormatting sqref="G8">
    <cfRule type="expression" priority="15" dxfId="0">
      <formula>LEN(TRIM(G8))&gt;0</formula>
    </cfRule>
  </conditionalFormatting>
  <conditionalFormatting sqref="G8">
    <cfRule type="expression" priority="16" dxfId="7">
      <formula>LEN(TRIM(G8))&gt;0</formula>
    </cfRule>
    <cfRule type="expression" priority="17" dxfId="1">
      <formula>LEN(TRIM(G8))=0</formula>
    </cfRule>
  </conditionalFormatting>
  <conditionalFormatting sqref="N7">
    <cfRule type="expression" priority="18" dxfId="2">
      <formula>LEN(TRIM(N7))&gt;0</formula>
    </cfRule>
    <cfRule type="expression" priority="19" dxfId="1">
      <formula>LEN(TRIM(N7))=0</formula>
    </cfRule>
  </conditionalFormatting>
  <conditionalFormatting sqref="N7">
    <cfRule type="expression" priority="20" dxfId="0">
      <formula>LEN(TRIM(N7))&gt;0</formula>
    </cfRule>
  </conditionalFormatting>
  <conditionalFormatting sqref="N8">
    <cfRule type="expression" priority="21" dxfId="2">
      <formula>LEN(TRIM(N8))&gt;0</formula>
    </cfRule>
    <cfRule type="expression" priority="22" dxfId="1">
      <formula>LEN(TRIM(N8))=0</formula>
    </cfRule>
  </conditionalFormatting>
  <conditionalFormatting sqref="N8">
    <cfRule type="expression" priority="23" dxfId="0">
      <formula>LEN(TRIM(N8))&gt;0</formula>
    </cfRule>
  </conditionalFormatting>
  <dataValidations count="1">
    <dataValidation type="list" showInputMessage="1" showErrorMessage="1" sqref="E7:E8">
      <formula1>"ks,bal,sada"</formula1>
      <formula2>0</formula2>
    </dataValidation>
  </dataValidations>
  <printOptions/>
  <pageMargins left="0.15748031496062992" right="0.15748031496062992" top="0.46" bottom="0.7874015748031497" header="0.23" footer="0.5118110236220472"/>
  <pageSetup fitToHeight="1" fitToWidth="1" horizontalDpi="300" verticalDpi="3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Kateřina Sekyrová</cp:lastModifiedBy>
  <cp:lastPrinted>2020-02-04T11:10:35Z</cp:lastPrinted>
  <dcterms:created xsi:type="dcterms:W3CDTF">2014-03-05T12:43:32Z</dcterms:created>
  <dcterms:modified xsi:type="dcterms:W3CDTF">2020-02-05T08:03:27Z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Západočeská Univerzita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