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3) nábytek (II.)\001-2020\1) výzva\"/>
    </mc:Choice>
  </mc:AlternateContent>
  <xr:revisionPtr revIDLastSave="0" documentId="13_ncr:1_{238807CB-DA0D-4FFA-9F70-5784CDD3E838}" xr6:coauthVersionLast="36" xr6:coauthVersionMax="36" xr10:uidLastSave="{00000000-0000-0000-0000-000000000000}"/>
  <bookViews>
    <workbookView xWindow="0" yWindow="0" windowWidth="28800" windowHeight="12225" tabRatio="827" xr2:uid="{00000000-000D-0000-FFFF-FFFF00000000}"/>
  </bookViews>
  <sheets>
    <sheet name="Nábytek" sheetId="22" r:id="rId1"/>
  </sheets>
  <definedNames>
    <definedName name="_xlnm.Print_Area" localSheetId="0">Nábytek!$B$1:$S$19</definedName>
  </definedNames>
  <calcPr calcId="191029"/>
</workbook>
</file>

<file path=xl/calcChain.xml><?xml version="1.0" encoding="utf-8"?>
<calcChain xmlns="http://schemas.openxmlformats.org/spreadsheetml/2006/main">
  <c r="O10" i="22" l="1"/>
  <c r="R10" i="22"/>
  <c r="S10" i="22"/>
  <c r="O11" i="22"/>
  <c r="R11" i="22"/>
  <c r="S11" i="22"/>
  <c r="O12" i="22"/>
  <c r="R12" i="22"/>
  <c r="S12" i="22"/>
  <c r="R16" i="22"/>
  <c r="R15" i="22"/>
  <c r="R14" i="22"/>
  <c r="R13" i="22"/>
  <c r="R9" i="22"/>
  <c r="R8" i="22"/>
  <c r="R7" i="22"/>
  <c r="S16" i="22" l="1"/>
  <c r="S15" i="22"/>
  <c r="S14" i="22"/>
  <c r="S13" i="22"/>
  <c r="S9" i="22"/>
  <c r="S8" i="22"/>
  <c r="S7" i="22"/>
  <c r="O8" i="22" l="1"/>
  <c r="O9" i="22"/>
  <c r="O13" i="22"/>
  <c r="O14" i="22"/>
  <c r="O15" i="22"/>
  <c r="O16" i="22"/>
  <c r="O7" i="22"/>
  <c r="P19" i="22" l="1"/>
  <c r="Q19" i="22"/>
</calcChain>
</file>

<file path=xl/sharedStrings.xml><?xml version="1.0" encoding="utf-8"?>
<sst xmlns="http://schemas.openxmlformats.org/spreadsheetml/2006/main" count="68" uniqueCount="55">
  <si>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</si>
  <si>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</si>
  <si>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</si>
  <si>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</si>
  <si>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</si>
  <si>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</si>
  <si>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</si>
  <si>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</si>
  <si>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</si>
  <si>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</si>
  <si>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</si>
  <si>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</si>
  <si>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</si>
  <si>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</si>
  <si>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</si>
  <si>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Skříň policová dveřová</t>
  </si>
  <si>
    <t>Skříň policová dveřová - nástavec</t>
  </si>
  <si>
    <t>Skříň policová otevřená - nástavec</t>
  </si>
  <si>
    <t>Stůl pracovní rovný 180cm</t>
  </si>
  <si>
    <t>Stůl pracovní rohový</t>
  </si>
  <si>
    <t>Kancelářská židle</t>
  </si>
  <si>
    <t>Laboratorní taburet</t>
  </si>
  <si>
    <t>ANO</t>
  </si>
  <si>
    <t>Nábytek pro ZČU  (II.) 001 - 2020 (N-(II.)-001-2020)</t>
  </si>
  <si>
    <t>Priloha_c._1_Kupni_smlouvy_technicka_specifikace_N-(II.)-001-2020</t>
  </si>
  <si>
    <t>Název</t>
  </si>
  <si>
    <t xml:space="preserve">Měrná jednotka [MJ] </t>
  </si>
  <si>
    <t xml:space="preserve">Popis </t>
  </si>
  <si>
    <t xml:space="preserve">Fakturace </t>
  </si>
  <si>
    <t xml:space="preserve">Financováno
 z projektových finančních prostředků </t>
  </si>
  <si>
    <t>Název projektu: LABIR-PAV / Předaplikační výzkum infračervených technologií
Číslo projektu: CZ.02.1.01/0.0/0.0/18_069/0010018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</si>
  <si>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DODAVAYTEL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</si>
  <si>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Společná faktura</t>
  </si>
  <si>
    <t xml:space="preserve">Obchodní podmínky NAD RÁMEC STANDARDNÍCH 
obchodních podmínek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</si>
  <si>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</si>
  <si>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</si>
  <si>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>Ing. Jan Šroub, Ph.D.,
Tel.: 37763 4722</t>
  </si>
  <si>
    <t xml:space="preserve">Místo dodání </t>
  </si>
  <si>
    <t xml:space="preserve">Maximální cena za jednotlivé položky 
 v Kč BEZ DPH </t>
  </si>
  <si>
    <t xml:space="preserve">Dodání včetně montáže a do místa plnění. </t>
  </si>
  <si>
    <t>Kontejner 2 zásuvky 60cm</t>
  </si>
  <si>
    <t>Kontejner 4 zásuvky 60cm</t>
  </si>
  <si>
    <t>Kancelářská židle vhodná na dlouhodobé i krátkodobé sezení - ergonomické sezení.
Materiál: síťovina na vnitřní straně opěráku, vnější strana opěráku potahu šedé barvy, sedák čalouněný v potahu černé barvy.
Pevná opěrka hlavy, synchronní mechanismus s blokací a váhovou aretací, plastový černý kříž, výškově stavitelné područky.
Kolečka o velikosti 50 mm (pogumovaná - na tvrdé podlahy).
Synchronní mechanismus umožňuje plynulou změnu úhlu sedáku a opěráku s několikanásobnou aretací, nastavení síly přítlaku.
Výškově nastavitelné područky.
Nastavitelný náklon hlavové područky.
Nosnost min. 120 kg.</t>
  </si>
  <si>
    <t xml:space="preserve">Teslova 11, 
301 00 Plzeň,
Nové technologie - výzkumné centrum,
Termomechanika technologických procesů,
místnost TH 206 </t>
  </si>
  <si>
    <r>
      <t xml:space="preserve">Teslova 9, 
301 00 Plzeň,
Nové technologie - výzkumné centrum,
Budova F, 
</t>
    </r>
    <r>
      <rPr>
        <sz val="11"/>
        <rFont val="Calibri"/>
        <family val="2"/>
        <charset val="238"/>
        <scheme val="minor"/>
      </rPr>
      <t>místnost TF 102a</t>
    </r>
  </si>
  <si>
    <t>Teslova 9, 
301 00 Plzeň,
Nové technologie - výzkumné centrum,
Budova F, 
místnost TF 102a</t>
  </si>
  <si>
    <r>
      <rPr>
        <sz val="11"/>
        <rFont val="Calibri"/>
        <family val="2"/>
        <charset val="238"/>
        <scheme val="minor"/>
      </rPr>
      <t xml:space="preserve">Otočný </t>
    </r>
    <r>
      <rPr>
        <sz val="11"/>
        <color theme="1"/>
        <rFont val="Calibri"/>
        <family val="2"/>
        <charset val="238"/>
        <scheme val="minor"/>
      </rPr>
      <t xml:space="preserve">taburet z bukové překližky o průměru cca 35 cm.
</t>
    </r>
    <r>
      <rPr>
        <sz val="11"/>
        <rFont val="Calibri"/>
        <family val="2"/>
        <charset val="238"/>
        <scheme val="minor"/>
      </rPr>
      <t xml:space="preserve">Nastavení výšky sedáku.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Výška sedáku minimálně v rozmezí 57 cm až 70 cm od země. </t>
    </r>
    <r>
      <rPr>
        <sz val="11"/>
        <color theme="1"/>
        <rFont val="Calibri"/>
        <family val="2"/>
        <charset val="238"/>
        <scheme val="minor"/>
      </rPr>
      <t xml:space="preserve">
Plynový píst.
Kruhová opora pro nohy</t>
    </r>
    <r>
      <rPr>
        <sz val="11"/>
        <rFont val="Calibri"/>
        <family val="2"/>
        <charset val="238"/>
        <scheme val="minor"/>
      </rPr>
      <t>, vyškově nastavitelná - minimálně od 20 cm do 40 cm od země</t>
    </r>
    <r>
      <rPr>
        <sz val="11"/>
        <color theme="1"/>
        <rFont val="Calibri"/>
        <family val="2"/>
        <charset val="238"/>
        <scheme val="minor"/>
      </rPr>
      <t>.
Pogumovaná kolečka na trvdé povrchy.
Nosnost min. 120 kg.</t>
    </r>
  </si>
  <si>
    <t>Kontejner 2 zásuvky napříč cca 40 x 60 x 60 cm.
Materiál: lamino.
Centrální zamykání.
Korpus kontejneru a čela zásuvek z LTD tloušťky minimálně 18 mm s ABS hranou tloušťky minimálně 2 mm, oboustraně laminované.
Úchtky musí být kovové černé obloukové.
Nosnost každé zásuvky musí být minimálně 20 kg.
Kontejner musí být vybaven minimálně 4 kolečky s povrchem vhodným pro plovoucí podlahy.
Barva: šedá, jedná se o doplnění stávajících skříní, barvu před výrobou nechat odsouhlasit zadavatelem.</t>
  </si>
  <si>
    <t>Kontejner 4 zásuvky, šířka 40 x výška 60 x hloubka 60 cm.
Materiál: lamino.
Centrální zamykání.
Korpus kontejneru a čela zásuvek z LTD tloušťky minimálně 18 mm s ABS hranou tloušťky minimálně 2 mm, oboustraně laminované.
Úchtky musí být kovové černé obloukové.
Nosnost každé zásuvky musí být minimálně 20 kg.
Kontejner musí být vybaven minimálně 4 kolečky s povrchem vhodným pro plovoucí podlahy.
Barva: šedá, jedná se o doplnění stávajících skříní, barvu před výrobou nechat odsouhlasit zadavatelem.</t>
  </si>
  <si>
    <t>Stůl pracovní rohový pravý.
Rozměry cca: (š) 160 cm, (h) 120 cm, (v) 75,5 cm.
Pracovní deska (oboustraně laminovaná) o tl. min. 25mm s ABS hranou min. 2mm.
Bočnice též z materiálu lamino (oboustraně laminované) v identické barvě jako pracovní deska s ABS hranou tlouštky min. 2 mm, tlouštka bočnic minimálně 18 mm
Barva: třešeň.</t>
  </si>
  <si>
    <t>Skříň kancelářská policová dvoudveřová - určená pro skladování šanonů.
Rozměry: výška min. 40 cm, šířka 80 cm, hloubka min. 39 cm (bez dvířek).
Korpus skříní a dveří z LTD tloušťky minimálně 18 mm s ABS hranou tloušťky minimálně 2 mm, oboustraně laminované.
Barva: třešeň, jedná se o doplnění stávajících skříní, barvu před výrobou nechat odsouhlasit zadavatelem.</t>
  </si>
  <si>
    <t>Skříň kancelářská policová dvoudveřová - určená pro skladování šanonů.
Rozměry: výška min. 190 cm (bez nožiček), šířka 80 cm, hloubka 40 cm (bez dvířek).
Korpus skříní a dveří z LTD tloušťky minimálně 18 mm s ABS hranou tloušťky minimálně 2 mm, oboustraně laminované.
Záda skříně z LTD tloušťky minimálně 10 mm v barvě korpusu.
Úchytky musí být kovové černé obloukové.
Musí být umožněno rozmístění polic v rozsahu minimálně od prvního k poslednímu pantu s krokem 30 mm.
Počet polic min. 4., tloušťka polic minimálně 18 mm, hrany v barvě LTD, nemusí být ABS hrana
Skříň musí být osazena nožičkami s možností vyrovnání křivosti podlahy, výška nožiček minimálně 40 mm
Nosnost skříně musí umožnit umístění nástavce.
Barva: šedá, jedná se o doplnění stávajících skříní, barvu před výrobou nechat odsouhlasit zadavatelem.</t>
  </si>
  <si>
    <t>Skříň kancelářská policová dvoudveřová - nástavec.
Rozměry: výška min. 75 cm, šířka 80 cm, hloubka min. 40 cm (bez dvířek) (půdorys identický s dodávanou skříní).
Korpus skříní a dveří z LTD tloušťky minimálně 18 mm s ABS hranou tloušťky minimálně 2 mm, oboustraně laminované.
Záda skříně z LTD tloušťky minimálně 8 mm v barvě korpusu.
Úchtky musí být kovové černé obloukové, umístěné v dolní polovině dvířek.
Skříň musí být uzamykatelná.
Musí být umožněno rozmístění polic v rozsahu minimálně od prvního k poslednímu pantu s krokem 30 mm.
Počet polic min. 1., tloušťka polic minimálně 18 mm, hrany v barvě LTD, nemusí být ABS hrana
Barva: šedá, jedná se o doplnění stávajících skříní, barvu před výrobou nechat odsouhlasit zadavatelem.</t>
  </si>
  <si>
    <t>Skříň kancelářská policová otevřená - nástavec.
Rozměry: výška min. 75 cm, šířka 80 cm, hloubka min. 40 cm (půdorys identický s dodávanou skříní).
Korpus skříní a dveří z LTD tloušťky minimálně 18 mm s ABS hranou tloušťky minimálně 2 mm, oboustraně laminované.
Záda skříně z LTD tloušťky minimálně 8 mm v barvě korpusu.
Musí být umožněno rozmístění polic v rozsahu minimálně od prvního k poslednímu pantu s krokem 30 mm.
Počet polic min. 1., tloušťka polic minimálně 18 mm, hrany v barvě LTD, nemusí být ABS hrana
Barva: šedá, jedná se o doplnění stávajících skříní, barvu před výrobou nechat odsouhlasit zadavatelem.</t>
  </si>
  <si>
    <t xml:space="preserve"> Stůl pracovní rohový pravý.
Rozměry cca: (š) 160 cm, (h) 120 cm, (v) 75,5 cm.
Pracovní deska o tl. min. 25mm s ABS hranou min. 2mm.
Kovové nohy (4ks) s možností vyrovnání nerovnosti podlahy v rozsahu minimálně 5 mm.
Barva: třešeň.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</si>
</sst>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27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2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26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tabSelected="1" topLeftCell="H1" zoomScale="80" zoomScaleNormal="80" workbookViewId="0">
      <selection activeCell="Q16" sqref="Q16"/>
    </sheetView>
  </sheetViews>
  <sheetFormatPr defaultRowHeight="15" x14ac:dyDescent="0.25"/>
  <cols>
    <col min="1" max="1" width="1.42578125" style="65" customWidth="1"/>
    <col min="2" max="2" width="5.7109375" style="65" customWidth="1"/>
    <col min="3" max="3" width="37.85546875" style="10" customWidth="1"/>
    <col min="4" max="4" width="9.7109375" style="105" customWidth="1"/>
    <col min="5" max="5" width="9" style="15" customWidth="1"/>
    <col min="6" max="6" width="83.7109375" style="10" customWidth="1"/>
    <col min="7" max="7" width="29.140625" style="106" customWidth="1"/>
    <col min="8" max="8" width="23.5703125" style="106" customWidth="1"/>
    <col min="9" max="9" width="19.85546875" style="10" customWidth="1"/>
    <col min="10" max="10" width="47.28515625" style="65" customWidth="1"/>
    <col min="11" max="11" width="33.7109375" style="16" customWidth="1"/>
    <col min="12" max="12" width="24.140625" style="65" customWidth="1"/>
    <col min="13" max="13" width="25.140625" style="65" customWidth="1"/>
    <col min="14" max="14" width="40.140625" style="106" customWidth="1"/>
    <col min="15" max="15" width="17.7109375" style="106" hidden="1" customWidth="1"/>
    <col min="16" max="16" width="20.85546875" style="65" customWidth="1"/>
    <col min="17" max="17" width="24" style="65" customWidth="1"/>
    <col min="18" max="18" width="21" style="65" customWidth="1"/>
    <col min="19" max="19" width="19.42578125" style="65" customWidth="1"/>
    <col min="20" max="16384" width="9.140625" style="65"/>
  </cols>
  <sheetData>
    <row r="1" spans="1:19" s="16" customFormat="1" ht="24.6" customHeight="1" x14ac:dyDescent="0.25">
      <c r="B1" s="47" t="s">
        <v>23</v>
      </c>
      <c r="C1" s="47"/>
      <c r="D1" s="47"/>
      <c r="E1" s="47"/>
      <c r="F1" s="10"/>
      <c r="G1" s="10"/>
      <c r="H1" s="10"/>
      <c r="I1" s="10"/>
      <c r="N1" s="10"/>
      <c r="O1" s="10"/>
      <c r="Q1" s="48" t="s">
        <v>24</v>
      </c>
      <c r="R1" s="48"/>
      <c r="S1" s="48"/>
    </row>
    <row r="2" spans="1:19" s="16" customFormat="1" ht="18.75" customHeight="1" x14ac:dyDescent="0.25">
      <c r="A2" s="11"/>
      <c r="B2" s="11"/>
      <c r="C2" s="10"/>
      <c r="D2" s="8"/>
      <c r="E2" s="9"/>
      <c r="F2" s="10"/>
      <c r="G2" s="10"/>
      <c r="H2" s="11"/>
      <c r="I2" s="12"/>
      <c r="J2" s="11"/>
      <c r="K2" s="11"/>
      <c r="L2" s="11"/>
      <c r="M2" s="11"/>
      <c r="N2" s="10"/>
      <c r="O2" s="10"/>
      <c r="P2" s="11"/>
      <c r="Q2" s="49"/>
      <c r="S2" s="49"/>
    </row>
    <row r="3" spans="1:19" s="16" customFormat="1" ht="19.899999999999999" customHeight="1" x14ac:dyDescent="0.25">
      <c r="B3" s="50"/>
      <c r="C3" s="51" t="s">
        <v>4</v>
      </c>
      <c r="D3" s="52"/>
      <c r="E3" s="52"/>
      <c r="F3" s="52"/>
      <c r="G3" s="53"/>
      <c r="H3" s="53"/>
      <c r="I3" s="53"/>
      <c r="J3" s="53"/>
      <c r="K3" s="53"/>
      <c r="L3" s="53"/>
      <c r="M3" s="49"/>
      <c r="N3" s="54"/>
      <c r="O3" s="54"/>
      <c r="P3" s="49"/>
      <c r="Q3" s="49"/>
      <c r="S3" s="49"/>
    </row>
    <row r="4" spans="1:19" s="16" customFormat="1" ht="19.899999999999999" customHeight="1" thickBot="1" x14ac:dyDescent="0.3">
      <c r="B4" s="55"/>
      <c r="C4" s="51" t="s">
        <v>11</v>
      </c>
      <c r="D4" s="52"/>
      <c r="E4" s="52"/>
      <c r="F4" s="52"/>
      <c r="G4" s="52"/>
      <c r="H4" s="49"/>
      <c r="I4" s="49"/>
      <c r="J4" s="49"/>
      <c r="K4" s="49"/>
      <c r="L4" s="49"/>
      <c r="M4" s="49"/>
      <c r="N4" s="10"/>
      <c r="O4" s="10"/>
      <c r="P4" s="49"/>
      <c r="Q4" s="49"/>
      <c r="S4" s="49"/>
    </row>
    <row r="5" spans="1:19" s="16" customFormat="1" ht="37.5" customHeight="1" thickBot="1" x14ac:dyDescent="0.3">
      <c r="B5" s="13"/>
      <c r="C5" s="14"/>
      <c r="D5" s="15"/>
      <c r="E5" s="15"/>
      <c r="F5" s="10"/>
      <c r="G5" s="21" t="s">
        <v>10</v>
      </c>
      <c r="H5" s="10"/>
      <c r="I5" s="10"/>
      <c r="N5" s="10"/>
      <c r="O5" s="17"/>
      <c r="Q5" s="34" t="s">
        <v>10</v>
      </c>
    </row>
    <row r="6" spans="1:19" s="16" customFormat="1" ht="63.75" customHeight="1" thickTop="1" thickBot="1" x14ac:dyDescent="0.3">
      <c r="B6" s="18" t="s">
        <v>1</v>
      </c>
      <c r="C6" s="35" t="s">
        <v>25</v>
      </c>
      <c r="D6" s="35" t="s">
        <v>0</v>
      </c>
      <c r="E6" s="35" t="s">
        <v>26</v>
      </c>
      <c r="F6" s="35" t="s">
        <v>27</v>
      </c>
      <c r="G6" s="32" t="s">
        <v>2</v>
      </c>
      <c r="H6" s="35" t="s">
        <v>28</v>
      </c>
      <c r="I6" s="35" t="s">
        <v>29</v>
      </c>
      <c r="J6" s="35" t="s">
        <v>31</v>
      </c>
      <c r="K6" s="35" t="s">
        <v>33</v>
      </c>
      <c r="L6" s="43" t="s">
        <v>34</v>
      </c>
      <c r="M6" s="43" t="s">
        <v>35</v>
      </c>
      <c r="N6" s="35" t="s">
        <v>37</v>
      </c>
      <c r="O6" s="35" t="s">
        <v>38</v>
      </c>
      <c r="P6" s="35" t="s">
        <v>5</v>
      </c>
      <c r="Q6" s="31" t="s">
        <v>6</v>
      </c>
      <c r="R6" s="35" t="s">
        <v>7</v>
      </c>
      <c r="S6" s="35" t="s">
        <v>8</v>
      </c>
    </row>
    <row r="7" spans="1:19" ht="194.25" customHeight="1" thickTop="1" x14ac:dyDescent="0.25">
      <c r="A7" s="56"/>
      <c r="B7" s="57">
        <v>1</v>
      </c>
      <c r="C7" s="58" t="s">
        <v>15</v>
      </c>
      <c r="D7" s="59">
        <v>3</v>
      </c>
      <c r="E7" s="60" t="s">
        <v>14</v>
      </c>
      <c r="F7" s="61" t="s">
        <v>51</v>
      </c>
      <c r="G7" s="38"/>
      <c r="H7" s="62" t="s">
        <v>32</v>
      </c>
      <c r="I7" s="63" t="s">
        <v>22</v>
      </c>
      <c r="J7" s="62" t="s">
        <v>30</v>
      </c>
      <c r="K7" s="63" t="s">
        <v>39</v>
      </c>
      <c r="L7" s="62" t="s">
        <v>36</v>
      </c>
      <c r="M7" s="62" t="s">
        <v>36</v>
      </c>
      <c r="N7" s="64" t="s">
        <v>44</v>
      </c>
      <c r="O7" s="5">
        <f t="shared" ref="O7:O16" si="0">D7*P7</f>
        <v>13800</v>
      </c>
      <c r="P7" s="23">
        <v>4600</v>
      </c>
      <c r="Q7" s="39"/>
      <c r="R7" s="40">
        <f t="shared" ref="R7:R16" si="1">D7*Q7</f>
        <v>0</v>
      </c>
      <c r="S7" s="27" t="str">
        <f>IF(ISNUMBER(Q7), IF(Q7&gt;P7,"NEVYHOVUJE","VYHOVUJE")," ")</f>
        <v xml:space="preserve"> </v>
      </c>
    </row>
    <row r="8" spans="1:19" ht="180" customHeight="1" x14ac:dyDescent="0.25">
      <c r="B8" s="66">
        <v>2</v>
      </c>
      <c r="C8" s="67" t="s">
        <v>16</v>
      </c>
      <c r="D8" s="68">
        <v>1</v>
      </c>
      <c r="E8" s="69" t="s">
        <v>14</v>
      </c>
      <c r="F8" s="70" t="s">
        <v>52</v>
      </c>
      <c r="G8" s="22"/>
      <c r="H8" s="71"/>
      <c r="I8" s="72"/>
      <c r="J8" s="71"/>
      <c r="K8" s="72"/>
      <c r="L8" s="71"/>
      <c r="M8" s="71"/>
      <c r="N8" s="73"/>
      <c r="O8" s="6">
        <f t="shared" si="0"/>
        <v>2600</v>
      </c>
      <c r="P8" s="24">
        <v>2600</v>
      </c>
      <c r="Q8" s="26"/>
      <c r="R8" s="30">
        <f t="shared" si="1"/>
        <v>0</v>
      </c>
      <c r="S8" s="28" t="str">
        <f t="shared" ref="S8:S16" si="2">IF(ISNUMBER(Q8), IF(Q8&gt;P8,"NEVYHOVUJE","VYHOVUJE")," ")</f>
        <v xml:space="preserve"> </v>
      </c>
    </row>
    <row r="9" spans="1:19" ht="150" customHeight="1" x14ac:dyDescent="0.25">
      <c r="B9" s="66">
        <v>3</v>
      </c>
      <c r="C9" s="67" t="s">
        <v>17</v>
      </c>
      <c r="D9" s="68">
        <v>2</v>
      </c>
      <c r="E9" s="69" t="s">
        <v>14</v>
      </c>
      <c r="F9" s="70" t="s">
        <v>53</v>
      </c>
      <c r="G9" s="22"/>
      <c r="H9" s="71"/>
      <c r="I9" s="72"/>
      <c r="J9" s="71"/>
      <c r="K9" s="72"/>
      <c r="L9" s="71"/>
      <c r="M9" s="71"/>
      <c r="N9" s="74"/>
      <c r="O9" s="6">
        <f t="shared" si="0"/>
        <v>4200</v>
      </c>
      <c r="P9" s="24">
        <v>2100</v>
      </c>
      <c r="Q9" s="26"/>
      <c r="R9" s="30">
        <f t="shared" si="1"/>
        <v>0</v>
      </c>
      <c r="S9" s="28" t="str">
        <f t="shared" si="2"/>
        <v xml:space="preserve"> </v>
      </c>
    </row>
    <row r="10" spans="1:19" ht="97.5" customHeight="1" x14ac:dyDescent="0.25">
      <c r="B10" s="66">
        <v>4</v>
      </c>
      <c r="C10" s="67" t="s">
        <v>16</v>
      </c>
      <c r="D10" s="68">
        <v>3</v>
      </c>
      <c r="E10" s="69" t="s">
        <v>14</v>
      </c>
      <c r="F10" s="70" t="s">
        <v>50</v>
      </c>
      <c r="G10" s="22"/>
      <c r="H10" s="71"/>
      <c r="I10" s="72"/>
      <c r="J10" s="71"/>
      <c r="K10" s="72"/>
      <c r="L10" s="71"/>
      <c r="M10" s="71"/>
      <c r="N10" s="75" t="s">
        <v>43</v>
      </c>
      <c r="O10" s="6">
        <f t="shared" si="0"/>
        <v>6600</v>
      </c>
      <c r="P10" s="24">
        <v>2200</v>
      </c>
      <c r="Q10" s="26"/>
      <c r="R10" s="30">
        <f t="shared" si="1"/>
        <v>0</v>
      </c>
      <c r="S10" s="28" t="str">
        <f t="shared" si="2"/>
        <v xml:space="preserve"> </v>
      </c>
    </row>
    <row r="11" spans="1:19" ht="93.75" customHeight="1" x14ac:dyDescent="0.25">
      <c r="B11" s="66">
        <v>5</v>
      </c>
      <c r="C11" s="67" t="s">
        <v>18</v>
      </c>
      <c r="D11" s="68">
        <v>1</v>
      </c>
      <c r="E11" s="69" t="s">
        <v>14</v>
      </c>
      <c r="F11" s="70" t="s">
        <v>54</v>
      </c>
      <c r="G11" s="22"/>
      <c r="H11" s="71"/>
      <c r="I11" s="72"/>
      <c r="J11" s="71"/>
      <c r="K11" s="72"/>
      <c r="L11" s="71"/>
      <c r="M11" s="71"/>
      <c r="N11" s="75"/>
      <c r="O11" s="6">
        <f t="shared" si="0"/>
        <v>4350</v>
      </c>
      <c r="P11" s="24">
        <v>4350</v>
      </c>
      <c r="Q11" s="26"/>
      <c r="R11" s="30">
        <f t="shared" si="1"/>
        <v>0</v>
      </c>
      <c r="S11" s="28" t="str">
        <f t="shared" si="2"/>
        <v xml:space="preserve"> </v>
      </c>
    </row>
    <row r="12" spans="1:19" ht="104.25" customHeight="1" x14ac:dyDescent="0.25">
      <c r="B12" s="66">
        <v>6</v>
      </c>
      <c r="C12" s="67" t="s">
        <v>19</v>
      </c>
      <c r="D12" s="68">
        <v>1</v>
      </c>
      <c r="E12" s="69" t="s">
        <v>14</v>
      </c>
      <c r="F12" s="76" t="s">
        <v>49</v>
      </c>
      <c r="G12" s="22"/>
      <c r="H12" s="71"/>
      <c r="I12" s="72"/>
      <c r="J12" s="71"/>
      <c r="K12" s="72"/>
      <c r="L12" s="71"/>
      <c r="M12" s="71"/>
      <c r="N12" s="75"/>
      <c r="O12" s="6">
        <f t="shared" si="0"/>
        <v>4000</v>
      </c>
      <c r="P12" s="24">
        <v>4000</v>
      </c>
      <c r="Q12" s="26"/>
      <c r="R12" s="30">
        <f t="shared" si="1"/>
        <v>0</v>
      </c>
      <c r="S12" s="28" t="str">
        <f t="shared" si="2"/>
        <v xml:space="preserve"> </v>
      </c>
    </row>
    <row r="13" spans="1:19" ht="165.75" customHeight="1" x14ac:dyDescent="0.25">
      <c r="B13" s="66">
        <v>7</v>
      </c>
      <c r="C13" s="67" t="s">
        <v>40</v>
      </c>
      <c r="D13" s="68">
        <v>2</v>
      </c>
      <c r="E13" s="69" t="s">
        <v>14</v>
      </c>
      <c r="F13" s="76" t="s">
        <v>47</v>
      </c>
      <c r="G13" s="22"/>
      <c r="H13" s="71"/>
      <c r="I13" s="72"/>
      <c r="J13" s="71"/>
      <c r="K13" s="72"/>
      <c r="L13" s="71"/>
      <c r="M13" s="71"/>
      <c r="N13" s="73" t="s">
        <v>45</v>
      </c>
      <c r="O13" s="6">
        <f t="shared" si="0"/>
        <v>5000</v>
      </c>
      <c r="P13" s="24">
        <v>2500</v>
      </c>
      <c r="Q13" s="26"/>
      <c r="R13" s="30">
        <f t="shared" si="1"/>
        <v>0</v>
      </c>
      <c r="S13" s="28" t="str">
        <f t="shared" si="2"/>
        <v xml:space="preserve"> </v>
      </c>
    </row>
    <row r="14" spans="1:19" ht="186" customHeight="1" x14ac:dyDescent="0.25">
      <c r="B14" s="66">
        <v>8</v>
      </c>
      <c r="C14" s="67" t="s">
        <v>41</v>
      </c>
      <c r="D14" s="68">
        <v>3</v>
      </c>
      <c r="E14" s="69" t="s">
        <v>14</v>
      </c>
      <c r="F14" s="76" t="s">
        <v>48</v>
      </c>
      <c r="G14" s="22"/>
      <c r="H14" s="71"/>
      <c r="I14" s="72"/>
      <c r="J14" s="71"/>
      <c r="K14" s="72"/>
      <c r="L14" s="71"/>
      <c r="M14" s="71"/>
      <c r="N14" s="73"/>
      <c r="O14" s="6">
        <f t="shared" si="0"/>
        <v>9300</v>
      </c>
      <c r="P14" s="24">
        <v>3100</v>
      </c>
      <c r="Q14" s="26"/>
      <c r="R14" s="30">
        <f t="shared" si="1"/>
        <v>0</v>
      </c>
      <c r="S14" s="28" t="str">
        <f t="shared" si="2"/>
        <v xml:space="preserve"> </v>
      </c>
    </row>
    <row r="15" spans="1:19" ht="189.75" customHeight="1" x14ac:dyDescent="0.25">
      <c r="B15" s="66">
        <v>9</v>
      </c>
      <c r="C15" s="67" t="s">
        <v>20</v>
      </c>
      <c r="D15" s="68">
        <v>8</v>
      </c>
      <c r="E15" s="69" t="s">
        <v>14</v>
      </c>
      <c r="F15" s="77" t="s">
        <v>42</v>
      </c>
      <c r="G15" s="22"/>
      <c r="H15" s="71"/>
      <c r="I15" s="72"/>
      <c r="J15" s="71"/>
      <c r="K15" s="72"/>
      <c r="L15" s="71"/>
      <c r="M15" s="71"/>
      <c r="N15" s="74"/>
      <c r="O15" s="6">
        <f t="shared" si="0"/>
        <v>32000</v>
      </c>
      <c r="P15" s="24">
        <v>4000</v>
      </c>
      <c r="Q15" s="26"/>
      <c r="R15" s="30">
        <f t="shared" si="1"/>
        <v>0</v>
      </c>
      <c r="S15" s="28" t="str">
        <f t="shared" si="2"/>
        <v xml:space="preserve"> </v>
      </c>
    </row>
    <row r="16" spans="1:19" ht="136.5" customHeight="1" thickBot="1" x14ac:dyDescent="0.3">
      <c r="B16" s="78">
        <v>10</v>
      </c>
      <c r="C16" s="79" t="s">
        <v>21</v>
      </c>
      <c r="D16" s="80">
        <v>1</v>
      </c>
      <c r="E16" s="81" t="s">
        <v>14</v>
      </c>
      <c r="F16" s="82" t="s">
        <v>46</v>
      </c>
      <c r="G16" s="41"/>
      <c r="H16" s="83"/>
      <c r="I16" s="84"/>
      <c r="J16" s="83"/>
      <c r="K16" s="84"/>
      <c r="L16" s="83"/>
      <c r="M16" s="83"/>
      <c r="N16" s="85" t="s">
        <v>43</v>
      </c>
      <c r="O16" s="7">
        <f t="shared" si="0"/>
        <v>2000</v>
      </c>
      <c r="P16" s="25">
        <v>2000</v>
      </c>
      <c r="Q16" s="33"/>
      <c r="R16" s="42">
        <f t="shared" si="1"/>
        <v>0</v>
      </c>
      <c r="S16" s="29" t="str">
        <f t="shared" si="2"/>
        <v xml:space="preserve"> </v>
      </c>
    </row>
    <row r="17" spans="1:19" ht="13.5" customHeight="1" thickTop="1" thickBot="1" x14ac:dyDescent="0.3">
      <c r="A17" s="86"/>
      <c r="B17" s="86"/>
      <c r="C17" s="87"/>
      <c r="D17" s="86"/>
      <c r="E17" s="87"/>
      <c r="F17" s="87"/>
      <c r="G17" s="88"/>
      <c r="H17" s="86"/>
      <c r="I17" s="87"/>
      <c r="J17" s="86"/>
      <c r="K17" s="87"/>
      <c r="L17" s="86"/>
      <c r="M17" s="86"/>
      <c r="N17" s="86"/>
      <c r="O17" s="86"/>
      <c r="P17" s="86"/>
      <c r="Q17" s="86"/>
      <c r="R17" s="89"/>
      <c r="S17" s="86"/>
    </row>
    <row r="18" spans="1:19" ht="60.75" customHeight="1" thickTop="1" thickBot="1" x14ac:dyDescent="0.3">
      <c r="A18" s="90"/>
      <c r="B18" s="46" t="s">
        <v>12</v>
      </c>
      <c r="C18" s="46"/>
      <c r="D18" s="46"/>
      <c r="E18" s="46"/>
      <c r="F18" s="46"/>
      <c r="G18" s="46"/>
      <c r="H18" s="46"/>
      <c r="I18" s="19"/>
      <c r="J18" s="1"/>
      <c r="K18" s="91"/>
      <c r="L18" s="92"/>
      <c r="M18" s="92"/>
      <c r="N18" s="92"/>
      <c r="O18" s="2"/>
      <c r="P18" s="36" t="s">
        <v>3</v>
      </c>
      <c r="Q18" s="44" t="s">
        <v>9</v>
      </c>
      <c r="R18" s="93"/>
      <c r="S18" s="94"/>
    </row>
    <row r="19" spans="1:19" ht="33" customHeight="1" thickTop="1" thickBot="1" x14ac:dyDescent="0.3">
      <c r="A19" s="90"/>
      <c r="B19" s="95" t="s">
        <v>13</v>
      </c>
      <c r="C19" s="95"/>
      <c r="D19" s="95"/>
      <c r="E19" s="95"/>
      <c r="F19" s="95"/>
      <c r="G19" s="95"/>
      <c r="H19" s="96"/>
      <c r="K19" s="20"/>
      <c r="L19" s="3"/>
      <c r="M19" s="3"/>
      <c r="N19" s="3"/>
      <c r="O19" s="4"/>
      <c r="P19" s="37">
        <f>SUM(O7:O16)</f>
        <v>83850</v>
      </c>
      <c r="Q19" s="45">
        <f>SUM(R7:R16)</f>
        <v>0</v>
      </c>
      <c r="R19" s="97"/>
      <c r="S19" s="98"/>
    </row>
    <row r="20" spans="1:19" ht="14.25" customHeight="1" thickTop="1" x14ac:dyDescent="0.25">
      <c r="A20" s="90"/>
      <c r="B20" s="99"/>
      <c r="C20" s="100"/>
      <c r="D20" s="101"/>
      <c r="E20" s="102"/>
      <c r="F20" s="100"/>
      <c r="G20" s="103"/>
      <c r="H20" s="103"/>
      <c r="I20" s="100"/>
      <c r="J20" s="99"/>
      <c r="K20" s="104"/>
      <c r="L20" s="99"/>
      <c r="M20" s="99"/>
      <c r="N20" s="103"/>
      <c r="O20" s="103"/>
      <c r="P20" s="99"/>
      <c r="Q20" s="99"/>
      <c r="R20" s="99"/>
      <c r="S20" s="99"/>
    </row>
    <row r="21" spans="1:19" x14ac:dyDescent="0.25">
      <c r="C21" s="16"/>
      <c r="D21" s="65"/>
      <c r="E21" s="16"/>
      <c r="F21" s="16"/>
      <c r="G21" s="65"/>
      <c r="H21" s="65"/>
      <c r="I21" s="16"/>
      <c r="N21" s="65"/>
      <c r="O21" s="65"/>
    </row>
    <row r="22" spans="1:19" x14ac:dyDescent="0.25">
      <c r="C22" s="16"/>
      <c r="D22" s="65"/>
      <c r="E22" s="16"/>
      <c r="F22" s="16"/>
      <c r="G22" s="65"/>
      <c r="H22" s="65"/>
      <c r="I22" s="16"/>
      <c r="N22" s="65"/>
      <c r="O22" s="65"/>
    </row>
    <row r="23" spans="1:19" x14ac:dyDescent="0.25">
      <c r="C23" s="16"/>
      <c r="D23" s="65"/>
      <c r="E23" s="16"/>
      <c r="F23" s="16"/>
      <c r="G23" s="65"/>
      <c r="H23" s="65"/>
      <c r="I23" s="16"/>
      <c r="N23" s="65"/>
      <c r="O23" s="65"/>
    </row>
    <row r="24" spans="1:19" x14ac:dyDescent="0.25">
      <c r="C24" s="16"/>
      <c r="D24" s="65"/>
      <c r="E24" s="16"/>
      <c r="F24" s="16"/>
      <c r="G24" s="65"/>
      <c r="H24" s="65"/>
      <c r="I24" s="16"/>
      <c r="N24" s="65"/>
      <c r="O24" s="65"/>
    </row>
    <row r="25" spans="1:19" x14ac:dyDescent="0.25">
      <c r="C25" s="16"/>
      <c r="D25" s="65"/>
      <c r="E25" s="16"/>
      <c r="F25" s="16"/>
      <c r="G25" s="65"/>
      <c r="H25" s="65"/>
      <c r="I25" s="16"/>
      <c r="N25" s="65"/>
      <c r="O25" s="65"/>
    </row>
    <row r="26" spans="1:19" x14ac:dyDescent="0.25">
      <c r="C26" s="16"/>
      <c r="D26" s="65"/>
      <c r="E26" s="16"/>
      <c r="F26" s="16"/>
      <c r="G26" s="65"/>
      <c r="H26" s="65"/>
      <c r="I26" s="16"/>
      <c r="N26" s="65"/>
      <c r="O26" s="65"/>
    </row>
    <row r="27" spans="1:19" x14ac:dyDescent="0.25">
      <c r="C27" s="16"/>
      <c r="D27" s="65"/>
      <c r="E27" s="16"/>
      <c r="F27" s="16"/>
      <c r="G27" s="65"/>
      <c r="H27" s="65"/>
      <c r="I27" s="16"/>
      <c r="N27" s="65"/>
      <c r="O27" s="65"/>
    </row>
    <row r="28" spans="1:19" x14ac:dyDescent="0.25">
      <c r="C28" s="16"/>
      <c r="D28" s="65"/>
      <c r="E28" s="16"/>
      <c r="F28" s="16"/>
      <c r="G28" s="65"/>
      <c r="H28" s="65"/>
      <c r="I28" s="16"/>
      <c r="N28" s="65"/>
      <c r="O28" s="65"/>
    </row>
    <row r="29" spans="1:19" x14ac:dyDescent="0.25">
      <c r="C29" s="16"/>
      <c r="D29" s="65"/>
      <c r="E29" s="16"/>
      <c r="F29" s="16"/>
      <c r="G29" s="65"/>
      <c r="H29" s="65"/>
      <c r="I29" s="16"/>
      <c r="N29" s="65"/>
      <c r="O29" s="65"/>
    </row>
    <row r="30" spans="1:19" x14ac:dyDescent="0.25">
      <c r="C30" s="16"/>
      <c r="D30" s="65"/>
      <c r="E30" s="16"/>
      <c r="F30" s="16"/>
      <c r="G30" s="65"/>
      <c r="H30" s="65"/>
      <c r="I30" s="16"/>
      <c r="N30" s="65"/>
      <c r="O30" s="65"/>
    </row>
    <row r="31" spans="1:19" x14ac:dyDescent="0.25">
      <c r="C31" s="16"/>
      <c r="D31" s="65"/>
      <c r="E31" s="16"/>
      <c r="F31" s="16"/>
      <c r="G31" s="65"/>
      <c r="H31" s="65"/>
      <c r="I31" s="16"/>
      <c r="N31" s="65"/>
      <c r="O31" s="65"/>
    </row>
    <row r="32" spans="1:19" x14ac:dyDescent="0.25">
      <c r="C32" s="16"/>
      <c r="D32" s="65"/>
      <c r="E32" s="16"/>
      <c r="F32" s="16"/>
      <c r="G32" s="65"/>
      <c r="H32" s="65"/>
      <c r="I32" s="16"/>
      <c r="N32" s="65"/>
      <c r="O32" s="65"/>
    </row>
    <row r="33" spans="3:15" x14ac:dyDescent="0.25">
      <c r="C33" s="16"/>
      <c r="D33" s="65"/>
      <c r="E33" s="16"/>
      <c r="F33" s="16"/>
      <c r="G33" s="65"/>
      <c r="H33" s="65"/>
      <c r="I33" s="16"/>
      <c r="N33" s="65"/>
      <c r="O33" s="65"/>
    </row>
    <row r="34" spans="3:15" x14ac:dyDescent="0.25">
      <c r="C34" s="16"/>
      <c r="D34" s="65"/>
      <c r="E34" s="16"/>
      <c r="F34" s="16"/>
      <c r="G34" s="65"/>
      <c r="H34" s="65"/>
      <c r="I34" s="16"/>
      <c r="N34" s="65"/>
      <c r="O34" s="65"/>
    </row>
    <row r="35" spans="3:15" x14ac:dyDescent="0.25">
      <c r="C35" s="16"/>
      <c r="D35" s="65"/>
      <c r="E35" s="16"/>
      <c r="F35" s="16"/>
      <c r="G35" s="65"/>
      <c r="H35" s="65"/>
      <c r="I35" s="16"/>
      <c r="N35" s="65"/>
      <c r="O35" s="65"/>
    </row>
    <row r="36" spans="3:15" x14ac:dyDescent="0.25">
      <c r="C36" s="16"/>
      <c r="D36" s="65"/>
      <c r="E36" s="16"/>
      <c r="F36" s="16"/>
      <c r="G36" s="65"/>
      <c r="H36" s="65"/>
      <c r="I36" s="16"/>
      <c r="N36" s="65"/>
      <c r="O36" s="65"/>
    </row>
    <row r="37" spans="3:15" x14ac:dyDescent="0.25">
      <c r="C37" s="16"/>
      <c r="D37" s="65"/>
      <c r="E37" s="16"/>
      <c r="F37" s="16"/>
      <c r="G37" s="65"/>
      <c r="H37" s="65"/>
      <c r="I37" s="16"/>
      <c r="N37" s="65"/>
      <c r="O37" s="65"/>
    </row>
    <row r="38" spans="3:15" x14ac:dyDescent="0.25">
      <c r="C38" s="16"/>
      <c r="D38" s="65"/>
      <c r="E38" s="16"/>
      <c r="F38" s="16"/>
      <c r="G38" s="65"/>
      <c r="H38" s="65"/>
      <c r="I38" s="16"/>
      <c r="N38" s="65"/>
      <c r="O38" s="65"/>
    </row>
    <row r="39" spans="3:15" x14ac:dyDescent="0.25">
      <c r="C39" s="16"/>
      <c r="D39" s="65"/>
      <c r="E39" s="16"/>
      <c r="F39" s="16"/>
      <c r="G39" s="65"/>
      <c r="H39" s="65"/>
      <c r="I39" s="16"/>
      <c r="N39" s="65"/>
      <c r="O39" s="65"/>
    </row>
    <row r="40" spans="3:15" x14ac:dyDescent="0.25">
      <c r="C40" s="16"/>
      <c r="D40" s="65"/>
      <c r="E40" s="16"/>
      <c r="F40" s="16"/>
      <c r="G40" s="65"/>
      <c r="H40" s="65"/>
      <c r="I40" s="16"/>
      <c r="N40" s="65"/>
      <c r="O40" s="65"/>
    </row>
    <row r="41" spans="3:15" x14ac:dyDescent="0.25">
      <c r="C41" s="16"/>
      <c r="D41" s="65"/>
      <c r="E41" s="16"/>
      <c r="F41" s="16"/>
      <c r="G41" s="65"/>
      <c r="H41" s="65"/>
      <c r="I41" s="16"/>
      <c r="N41" s="65"/>
      <c r="O41" s="65"/>
    </row>
    <row r="42" spans="3:15" x14ac:dyDescent="0.25">
      <c r="C42" s="16"/>
      <c r="D42" s="65"/>
      <c r="E42" s="16"/>
      <c r="F42" s="16"/>
      <c r="G42" s="65"/>
      <c r="H42" s="65"/>
      <c r="I42" s="16"/>
      <c r="N42" s="65"/>
      <c r="O42" s="65"/>
    </row>
    <row r="43" spans="3:15" x14ac:dyDescent="0.25">
      <c r="C43" s="16"/>
      <c r="D43" s="65"/>
      <c r="E43" s="16"/>
      <c r="F43" s="16"/>
      <c r="G43" s="65"/>
      <c r="H43" s="65"/>
      <c r="I43" s="16"/>
      <c r="N43" s="65"/>
      <c r="O43" s="65"/>
    </row>
    <row r="44" spans="3:15" x14ac:dyDescent="0.25">
      <c r="C44" s="16"/>
      <c r="D44" s="65"/>
      <c r="E44" s="16"/>
      <c r="F44" s="16"/>
      <c r="G44" s="65"/>
      <c r="H44" s="65"/>
      <c r="I44" s="16"/>
      <c r="N44" s="65"/>
      <c r="O44" s="65"/>
    </row>
    <row r="45" spans="3:15" x14ac:dyDescent="0.25">
      <c r="C45" s="16"/>
      <c r="D45" s="65"/>
      <c r="E45" s="16"/>
      <c r="F45" s="16"/>
      <c r="G45" s="65"/>
      <c r="H45" s="65"/>
      <c r="I45" s="16"/>
      <c r="N45" s="65"/>
      <c r="O45" s="65"/>
    </row>
    <row r="46" spans="3:15" x14ac:dyDescent="0.25">
      <c r="C46" s="16"/>
      <c r="D46" s="65"/>
      <c r="E46" s="16"/>
      <c r="F46" s="16"/>
      <c r="G46" s="65"/>
      <c r="H46" s="65"/>
      <c r="I46" s="16"/>
      <c r="N46" s="65"/>
      <c r="O46" s="65"/>
    </row>
    <row r="47" spans="3:15" x14ac:dyDescent="0.25">
      <c r="C47" s="16"/>
      <c r="D47" s="65"/>
      <c r="E47" s="16"/>
      <c r="F47" s="16"/>
      <c r="G47" s="65"/>
      <c r="H47" s="65"/>
      <c r="I47" s="16"/>
      <c r="N47" s="65"/>
      <c r="O47" s="65"/>
    </row>
    <row r="48" spans="3:15" x14ac:dyDescent="0.25">
      <c r="C48" s="16"/>
      <c r="D48" s="65"/>
      <c r="E48" s="16"/>
      <c r="F48" s="16"/>
      <c r="G48" s="65"/>
      <c r="H48" s="65"/>
      <c r="I48" s="16"/>
      <c r="N48" s="65"/>
      <c r="O48" s="65"/>
    </row>
    <row r="49" spans="3:15" x14ac:dyDescent="0.25">
      <c r="C49" s="16"/>
      <c r="D49" s="65"/>
      <c r="E49" s="16"/>
      <c r="F49" s="16"/>
      <c r="G49" s="65"/>
      <c r="H49" s="65"/>
      <c r="I49" s="16"/>
      <c r="N49" s="65"/>
      <c r="O49" s="65"/>
    </row>
    <row r="50" spans="3:15" x14ac:dyDescent="0.25">
      <c r="C50" s="16"/>
      <c r="D50" s="65"/>
      <c r="E50" s="16"/>
      <c r="F50" s="16"/>
      <c r="G50" s="65"/>
      <c r="H50" s="65"/>
      <c r="I50" s="16"/>
      <c r="N50" s="65"/>
      <c r="O50" s="65"/>
    </row>
    <row r="51" spans="3:15" x14ac:dyDescent="0.25">
      <c r="C51" s="16"/>
      <c r="D51" s="65"/>
      <c r="E51" s="16"/>
      <c r="F51" s="16"/>
      <c r="G51" s="65"/>
      <c r="H51" s="65"/>
      <c r="I51" s="16"/>
      <c r="N51" s="65"/>
      <c r="O51" s="65"/>
    </row>
    <row r="52" spans="3:15" x14ac:dyDescent="0.25">
      <c r="C52" s="16"/>
      <c r="D52" s="65"/>
      <c r="E52" s="16"/>
      <c r="F52" s="16"/>
      <c r="G52" s="65"/>
      <c r="H52" s="65"/>
      <c r="I52" s="16"/>
      <c r="N52" s="65"/>
      <c r="O52" s="65"/>
    </row>
    <row r="53" spans="3:15" x14ac:dyDescent="0.25">
      <c r="C53" s="16"/>
      <c r="D53" s="65"/>
      <c r="E53" s="16"/>
      <c r="F53" s="16"/>
      <c r="G53" s="65"/>
      <c r="H53" s="65"/>
      <c r="I53" s="16"/>
      <c r="N53" s="65"/>
      <c r="O53" s="65"/>
    </row>
    <row r="54" spans="3:15" x14ac:dyDescent="0.25">
      <c r="C54" s="16"/>
      <c r="D54" s="65"/>
      <c r="E54" s="16"/>
      <c r="F54" s="16"/>
      <c r="G54" s="65"/>
      <c r="H54" s="65"/>
      <c r="I54" s="16"/>
      <c r="N54" s="65"/>
      <c r="O54" s="65"/>
    </row>
  </sheetData>
  <sheetProtection algorithmName="SHA-512" hashValue="VZhYHnmSwHy3KHJtWOlozHaJHPuErmMzMve+W5aRbauA48qhVdZ9+B8plC0FizZOl6ym0IpczCJvweYrFSpDkA==" saltValue="Q8d2PQvHMiAiCphMXSt+pg==" spinCount="100000" sheet="1" objects="1" scenarios="1" selectLockedCells="1"/>
  <mergeCells count="15">
    <mergeCell ref="B1:E1"/>
    <mergeCell ref="Q1:S1"/>
    <mergeCell ref="H7:H16"/>
    <mergeCell ref="K7:K16"/>
    <mergeCell ref="B19:G19"/>
    <mergeCell ref="Q18:S18"/>
    <mergeCell ref="Q19:S19"/>
    <mergeCell ref="B18:H18"/>
    <mergeCell ref="I7:I16"/>
    <mergeCell ref="J7:J16"/>
    <mergeCell ref="N7:N9"/>
    <mergeCell ref="N13:N15"/>
    <mergeCell ref="N10:N12"/>
    <mergeCell ref="L7:L16"/>
    <mergeCell ref="M7:M16"/>
  </mergeCells>
  <conditionalFormatting sqref="B7:B16 D7:D9 D11:D12 D14:D16">
    <cfRule type="containsBlanks" dxfId="25" priority="50">
      <formula>LEN(TRIM(B7))=0</formula>
    </cfRule>
  </conditionalFormatting>
  <conditionalFormatting sqref="B7:B16">
    <cfRule type="cellIs" dxfId="24" priority="45" operator="greaterThanOrEqual">
      <formula>1</formula>
    </cfRule>
  </conditionalFormatting>
  <conditionalFormatting sqref="S7">
    <cfRule type="cellIs" dxfId="23" priority="23" operator="equal">
      <formula>"NEVYHOVUJE"</formula>
    </cfRule>
    <cfRule type="cellIs" dxfId="22" priority="24" operator="equal">
      <formula>"VYHOVUJE"</formula>
    </cfRule>
  </conditionalFormatting>
  <conditionalFormatting sqref="S8:S16">
    <cfRule type="cellIs" dxfId="21" priority="21" operator="equal">
      <formula>"NEVYHOVUJE"</formula>
    </cfRule>
    <cfRule type="cellIs" dxfId="20" priority="22" operator="equal">
      <formula>"VYHOVUJE"</formula>
    </cfRule>
  </conditionalFormatting>
  <conditionalFormatting sqref="G7">
    <cfRule type="notContainsBlanks" dxfId="19" priority="18">
      <formula>LEN(TRIM(G7))&gt;0</formula>
    </cfRule>
    <cfRule type="containsBlanks" dxfId="18" priority="19">
      <formula>LEN(TRIM(G7))=0</formula>
    </cfRule>
  </conditionalFormatting>
  <conditionalFormatting sqref="G7">
    <cfRule type="notContainsBlanks" dxfId="17" priority="17">
      <formula>LEN(TRIM(G7))&gt;0</formula>
    </cfRule>
  </conditionalFormatting>
  <conditionalFormatting sqref="G7">
    <cfRule type="notContainsBlanks" dxfId="16" priority="16">
      <formula>LEN(TRIM(G7))&gt;0</formula>
    </cfRule>
    <cfRule type="containsBlanks" dxfId="15" priority="20">
      <formula>LEN(TRIM(G7))=0</formula>
    </cfRule>
  </conditionalFormatting>
  <conditionalFormatting sqref="G8:G16">
    <cfRule type="notContainsBlanks" dxfId="14" priority="13">
      <formula>LEN(TRIM(G8))&gt;0</formula>
    </cfRule>
    <cfRule type="containsBlanks" dxfId="13" priority="14">
      <formula>LEN(TRIM(G8))=0</formula>
    </cfRule>
  </conditionalFormatting>
  <conditionalFormatting sqref="G8:G16">
    <cfRule type="notContainsBlanks" dxfId="12" priority="12">
      <formula>LEN(TRIM(G8))&gt;0</formula>
    </cfRule>
  </conditionalFormatting>
  <conditionalFormatting sqref="G8:G16">
    <cfRule type="notContainsBlanks" dxfId="11" priority="11">
      <formula>LEN(TRIM(G8))&gt;0</formula>
    </cfRule>
    <cfRule type="containsBlanks" dxfId="10" priority="15">
      <formula>LEN(TRIM(G8))=0</formula>
    </cfRule>
  </conditionalFormatting>
  <conditionalFormatting sqref="Q7">
    <cfRule type="notContainsBlanks" dxfId="9" priority="9">
      <formula>LEN(TRIM(Q7))&gt;0</formula>
    </cfRule>
    <cfRule type="containsBlanks" dxfId="8" priority="10">
      <formula>LEN(TRIM(Q7))=0</formula>
    </cfRule>
  </conditionalFormatting>
  <conditionalFormatting sqref="Q7">
    <cfRule type="notContainsBlanks" dxfId="7" priority="8">
      <formula>LEN(TRIM(Q7))&gt;0</formula>
    </cfRule>
  </conditionalFormatting>
  <conditionalFormatting sqref="Q8:Q16">
    <cfRule type="notContainsBlanks" dxfId="6" priority="6">
      <formula>LEN(TRIM(Q8))&gt;0</formula>
    </cfRule>
    <cfRule type="containsBlanks" dxfId="5" priority="7">
      <formula>LEN(TRIM(Q8))=0</formula>
    </cfRule>
  </conditionalFormatting>
  <conditionalFormatting sqref="Q8:Q16">
    <cfRule type="notContainsBlanks" dxfId="4" priority="5">
      <formula>LEN(TRIM(Q8))&gt;0</formula>
    </cfRule>
  </conditionalFormatting>
  <conditionalFormatting sqref="D10">
    <cfRule type="containsBlanks" dxfId="3" priority="4">
      <formula>LEN(TRIM(D10))=0</formula>
    </cfRule>
  </conditionalFormatting>
  <conditionalFormatting sqref="D13">
    <cfRule type="containsBlanks" dxfId="2" priority="3">
      <formula>LEN(TRIM(D13))=0</formula>
    </cfRule>
  </conditionalFormatting>
  <conditionalFormatting sqref="D13">
    <cfRule type="containsBlanks" dxfId="1" priority="2">
      <formula>LEN(TRIM(D13))=0</formula>
    </cfRule>
  </conditionalFormatting>
  <conditionalFormatting sqref="D14">
    <cfRule type="containsBlanks" dxfId="0" priority="1">
      <formula>LEN(TRIM(D14))=0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16" xr:uid="{00000000-0002-0000-0000-000001000000}">
      <formula1>"ks,bal,sada,"</formula1>
    </dataValidation>
  </dataValidations>
  <pageMargins left="0.15748031496062992" right="0.15748031496062992" top="0.44" bottom="0.78740157480314965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2020-01-16T07:44:46Z</cp:lastPrinted>
  <dcterms:created xsi:type="dcterms:W3CDTF">2014-03-05T12:43:32Z</dcterms:created>
  <dcterms:modified xsi:type="dcterms:W3CDTF">2020-01-28T13:27:26Z</dcterms:modified>
</cp:coreProperties>
</file>