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služby'!$B$1:$Q$12</definedName>
  </definedNames>
  <calcPr calcId="145621"/>
</workbook>
</file>

<file path=xl/sharedStrings.xml><?xml version="1.0" encoding="utf-8"?>
<sst xmlns="http://schemas.openxmlformats.org/spreadsheetml/2006/main" count="47" uniqueCount="43">
  <si>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</si>
  <si>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</si>
  <si>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</si>
  <si>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</si>
  <si>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</si>
  <si>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</si>
  <si>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</si>
  <si>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</si>
  <si>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</si>
  <si>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</si>
  <si>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</si>
  <si>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</si>
  <si>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</si>
  <si>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</si>
  <si>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</si>
  <si>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</si>
  <si>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</si>
  <si>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</si>
  <si>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</si>
  <si>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</si>
  <si>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</si>
  <si>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</si>
  <si>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Západočeská univerzita v Plzni, Prodejna skript, Univerzitní 18, 301 00, Plzeň</t>
  </si>
  <si>
    <t>Mgr. Jakub Pokorný, tel: 377 637 724, e-mail: pokorny2@uk.zcu.cz</t>
  </si>
  <si>
    <t>ks</t>
  </si>
  <si>
    <t>fakturovat zvlášť, na fakturu uvést název a číslo projektu</t>
  </si>
  <si>
    <t>ANO</t>
  </si>
  <si>
    <t>Projekt č. 68 -  Společný příhraniční region Česko-Bavorsko: Překonání právních překážek v oblasti správy, ekonomiky, sociálních věcí a zdravotnictví (Program přeshraniční spolupráce Česká republika – Svobodný stát Bavorsko, Cíl EÚS 2014–2020)</t>
  </si>
  <si>
    <t>Milan Severa, tel.: 
+420 721 542 766, e-mail: severa.milan@gmail.com</t>
  </si>
  <si>
    <t>publikace FPR</t>
  </si>
  <si>
    <t xml:space="preserve">Katedra teorie práva FPR ZČU, JUDr. et Bc. Peter Brezina, Ph.D., Sady Pětatřicátníků 14,
301 00 Plzeň
</t>
  </si>
  <si>
    <t>Západočeská univerzita v Plzni, Fakulta právnická, Katedra ústavního a evropského práva, Sady Pětatřicátníků 14, 301 00 Plzeň</t>
  </si>
  <si>
    <t>JUDr. et Bc. Peter Brezina, Ph.D., e-mail: brezinap@ktp.zcu.cz</t>
  </si>
  <si>
    <t>katalog VYD</t>
  </si>
  <si>
    <t>fakturovat zvlášť</t>
  </si>
  <si>
    <t>manuály FPR</t>
  </si>
  <si>
    <t>NE</t>
  </si>
  <si>
    <t>katalog odd. vydavatelství a tiskových služeb 2020; více viz příloha smlouvy č. 2</t>
  </si>
  <si>
    <t>publikace Pocta prof. Karolině Adamové k 70. narozeninám; více viz příloha smlouvy č. 3</t>
  </si>
  <si>
    <t>Manuály postupů; jedná se o 9 různých manuálů tištěných po 220ks; více viz příloha smlouvy č. 4</t>
  </si>
  <si>
    <t>Tiskařské služby (II.) - 001 - 2020 (TS_II_001-2020)</t>
  </si>
  <si>
    <t>V případě, že se dodavatel při předání zboží na některá uvedená tel. čísla nedovolá, bude v takovém případě volat tel. 377 637 724, 377 631 320.</t>
  </si>
  <si>
    <t>Priloha_c._1_SoD_technicka_specifikace_TS_II_001-2020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</si>
</sst>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tabSelected="1" zoomScale="85" zoomScaleNormal="85" workbookViewId="0" topLeftCell="A1">
      <selection activeCell="O9" sqref="O9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13.00390625" style="80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89" customWidth="1"/>
    <col min="12" max="13" width="22.140625" style="89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40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42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13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20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19</v>
      </c>
    </row>
    <row r="6" spans="2:17" s="12" customFormat="1" ht="76.5" thickBot="1" thickTop="1">
      <c r="B6" s="21" t="s">
        <v>1</v>
      </c>
      <c r="C6" s="35" t="s">
        <v>15</v>
      </c>
      <c r="D6" s="35" t="s">
        <v>0</v>
      </c>
      <c r="E6" s="35" t="s">
        <v>14</v>
      </c>
      <c r="F6" s="35" t="s">
        <v>16</v>
      </c>
      <c r="G6" s="35" t="s">
        <v>4</v>
      </c>
      <c r="H6" s="35" t="s">
        <v>5</v>
      </c>
      <c r="I6" s="35" t="s">
        <v>18</v>
      </c>
      <c r="J6" s="36" t="s">
        <v>6</v>
      </c>
      <c r="K6" s="35" t="s">
        <v>17</v>
      </c>
      <c r="L6" s="35" t="s">
        <v>12</v>
      </c>
      <c r="M6" s="35" t="s">
        <v>7</v>
      </c>
      <c r="N6" s="35" t="s">
        <v>8</v>
      </c>
      <c r="O6" s="26" t="s">
        <v>9</v>
      </c>
      <c r="P6" s="36" t="s">
        <v>10</v>
      </c>
      <c r="Q6" s="36" t="s">
        <v>11</v>
      </c>
    </row>
    <row r="7" spans="1:17" ht="75.75" thickTop="1">
      <c r="A7" s="52"/>
      <c r="B7" s="53">
        <v>1</v>
      </c>
      <c r="C7" s="54" t="s">
        <v>33</v>
      </c>
      <c r="D7" s="55">
        <v>250</v>
      </c>
      <c r="E7" s="54" t="s">
        <v>24</v>
      </c>
      <c r="F7" s="56" t="s">
        <v>37</v>
      </c>
      <c r="G7" s="57" t="s">
        <v>34</v>
      </c>
      <c r="H7" s="58" t="s">
        <v>36</v>
      </c>
      <c r="I7" s="58"/>
      <c r="J7" s="58" t="s">
        <v>23</v>
      </c>
      <c r="K7" s="59" t="s">
        <v>22</v>
      </c>
      <c r="L7" s="8" t="e">
        <f>D7*#REF!</f>
        <v>#REF!</v>
      </c>
      <c r="M7" s="8">
        <f>D7*N7</f>
        <v>13750</v>
      </c>
      <c r="N7" s="31">
        <v>55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90">
      <c r="B8" s="61">
        <v>2</v>
      </c>
      <c r="C8" s="62" t="s">
        <v>29</v>
      </c>
      <c r="D8" s="63">
        <v>70</v>
      </c>
      <c r="E8" s="62" t="s">
        <v>24</v>
      </c>
      <c r="F8" s="64" t="s">
        <v>38</v>
      </c>
      <c r="G8" s="65" t="s">
        <v>34</v>
      </c>
      <c r="H8" s="66" t="s">
        <v>36</v>
      </c>
      <c r="I8" s="66"/>
      <c r="J8" s="66" t="s">
        <v>32</v>
      </c>
      <c r="K8" s="67" t="s">
        <v>30</v>
      </c>
      <c r="L8" s="6" t="e">
        <f>D8*#REF!</f>
        <v>#REF!</v>
      </c>
      <c r="M8" s="6">
        <f>D8*N8</f>
        <v>17500</v>
      </c>
      <c r="N8" s="7">
        <v>250</v>
      </c>
      <c r="O8" s="29"/>
      <c r="P8" s="30">
        <f>D8*O8</f>
        <v>0</v>
      </c>
      <c r="Q8" s="28" t="str">
        <f aca="true" t="shared" si="0" ref="Q8:Q9">IF(ISNUMBER(O8),IF(O8&gt;N8,"NEVYHOVUJE","VYHOVUJE")," ")</f>
        <v xml:space="preserve"> </v>
      </c>
    </row>
    <row r="9" spans="2:17" ht="120.75" thickBot="1">
      <c r="B9" s="61">
        <v>3</v>
      </c>
      <c r="C9" s="62" t="s">
        <v>35</v>
      </c>
      <c r="D9" s="63">
        <v>1980</v>
      </c>
      <c r="E9" s="62" t="s">
        <v>24</v>
      </c>
      <c r="F9" s="64" t="s">
        <v>39</v>
      </c>
      <c r="G9" s="65" t="s">
        <v>25</v>
      </c>
      <c r="H9" s="66" t="s">
        <v>26</v>
      </c>
      <c r="I9" s="66" t="s">
        <v>27</v>
      </c>
      <c r="J9" s="66" t="s">
        <v>28</v>
      </c>
      <c r="K9" s="67" t="s">
        <v>31</v>
      </c>
      <c r="L9" s="6" t="e">
        <f>D9*#REF!</f>
        <v>#REF!</v>
      </c>
      <c r="M9" s="6">
        <f>D9*N9</f>
        <v>39600</v>
      </c>
      <c r="N9" s="7">
        <v>20</v>
      </c>
      <c r="O9" s="29"/>
      <c r="P9" s="30">
        <f>D9*O9</f>
        <v>0</v>
      </c>
      <c r="Q9" s="28" t="str">
        <f t="shared" si="0"/>
        <v xml:space="preserve"> </v>
      </c>
    </row>
    <row r="10" spans="1:18" ht="13.5" customHeight="1" thickBot="1" thickTop="1">
      <c r="A10" s="68"/>
      <c r="B10" s="68"/>
      <c r="C10" s="69"/>
      <c r="D10" s="68"/>
      <c r="E10" s="69"/>
      <c r="F10" s="69"/>
      <c r="G10" s="69"/>
      <c r="H10" s="69"/>
      <c r="I10" s="69"/>
      <c r="J10" s="69"/>
      <c r="K10" s="68"/>
      <c r="L10" s="68"/>
      <c r="M10" s="68"/>
      <c r="N10" s="68"/>
      <c r="O10" s="70"/>
      <c r="P10" s="70"/>
      <c r="Q10" s="68"/>
      <c r="R10" s="68"/>
    </row>
    <row r="11" spans="1:17" ht="60.75" customHeight="1" thickBot="1" thickTop="1">
      <c r="A11" s="71"/>
      <c r="B11" s="43" t="s">
        <v>21</v>
      </c>
      <c r="C11" s="43"/>
      <c r="D11" s="43"/>
      <c r="E11" s="43"/>
      <c r="F11" s="43"/>
      <c r="G11" s="43"/>
      <c r="H11" s="43"/>
      <c r="I11" s="22"/>
      <c r="J11" s="72"/>
      <c r="K11" s="73"/>
      <c r="L11" s="73"/>
      <c r="M11" s="1"/>
      <c r="N11" s="37" t="s">
        <v>2</v>
      </c>
      <c r="O11" s="41" t="s">
        <v>3</v>
      </c>
      <c r="P11" s="74"/>
      <c r="Q11" s="75"/>
    </row>
    <row r="12" spans="1:17" ht="33" customHeight="1" thickBot="1" thickTop="1">
      <c r="A12" s="71"/>
      <c r="B12" s="76" t="s">
        <v>41</v>
      </c>
      <c r="C12" s="76"/>
      <c r="D12" s="76"/>
      <c r="E12" s="76"/>
      <c r="F12" s="76"/>
      <c r="G12" s="76"/>
      <c r="H12" s="77"/>
      <c r="I12" s="11"/>
      <c r="J12" s="23"/>
      <c r="K12" s="2"/>
      <c r="L12" s="2"/>
      <c r="M12" s="3"/>
      <c r="N12" s="38">
        <f>SUM(M7:M9)</f>
        <v>70850</v>
      </c>
      <c r="O12" s="42">
        <f>SUM(P7:P9)</f>
        <v>0</v>
      </c>
      <c r="P12" s="78"/>
      <c r="Q12" s="79"/>
    </row>
    <row r="13" spans="1:18" ht="39.75" customHeight="1" thickTop="1">
      <c r="A13" s="71"/>
      <c r="I13" s="24"/>
      <c r="J13" s="25"/>
      <c r="K13" s="4"/>
      <c r="L13" s="4"/>
      <c r="M13" s="81"/>
      <c r="N13" s="81"/>
      <c r="O13" s="82"/>
      <c r="P13" s="82"/>
      <c r="Q13" s="82"/>
      <c r="R13" s="82"/>
    </row>
    <row r="14" spans="1:18" ht="19.9" customHeight="1">
      <c r="A14" s="71"/>
      <c r="I14" s="11"/>
      <c r="J14" s="25"/>
      <c r="K14" s="4"/>
      <c r="L14" s="4"/>
      <c r="M14" s="81"/>
      <c r="N14" s="5"/>
      <c r="O14" s="5"/>
      <c r="P14" s="5"/>
      <c r="Q14" s="82"/>
      <c r="R14" s="82"/>
    </row>
    <row r="15" spans="1:18" ht="71.25" customHeight="1">
      <c r="A15" s="71"/>
      <c r="I15" s="11"/>
      <c r="J15" s="25"/>
      <c r="K15" s="4"/>
      <c r="L15" s="4"/>
      <c r="M15" s="81"/>
      <c r="N15" s="5"/>
      <c r="O15" s="5"/>
      <c r="P15" s="5"/>
      <c r="Q15" s="82"/>
      <c r="R15" s="82"/>
    </row>
    <row r="16" spans="1:18" ht="36" customHeight="1">
      <c r="A16" s="71"/>
      <c r="I16" s="11"/>
      <c r="J16" s="83"/>
      <c r="K16" s="84"/>
      <c r="L16" s="84"/>
      <c r="M16" s="84"/>
      <c r="N16" s="81"/>
      <c r="O16" s="82"/>
      <c r="P16" s="82"/>
      <c r="Q16" s="82"/>
      <c r="R16" s="82"/>
    </row>
    <row r="17" spans="1:18" ht="14.25" customHeight="1">
      <c r="A17" s="71"/>
      <c r="B17" s="82"/>
      <c r="C17" s="85"/>
      <c r="D17" s="86"/>
      <c r="E17" s="87"/>
      <c r="F17" s="85"/>
      <c r="G17" s="85"/>
      <c r="H17" s="85"/>
      <c r="I17" s="85"/>
      <c r="J17" s="88"/>
      <c r="K17" s="82"/>
      <c r="L17" s="81"/>
      <c r="M17" s="81"/>
      <c r="N17" s="81"/>
      <c r="O17" s="82"/>
      <c r="P17" s="82"/>
      <c r="Q17" s="82"/>
      <c r="R17" s="82"/>
    </row>
    <row r="18" spans="1:18" ht="14.25" customHeight="1">
      <c r="A18" s="71"/>
      <c r="B18" s="82"/>
      <c r="C18" s="85"/>
      <c r="D18" s="86"/>
      <c r="E18" s="87"/>
      <c r="F18" s="85"/>
      <c r="G18" s="85"/>
      <c r="H18" s="85"/>
      <c r="I18" s="85"/>
      <c r="J18" s="88"/>
      <c r="K18" s="82"/>
      <c r="L18" s="81"/>
      <c r="M18" s="81"/>
      <c r="N18" s="81"/>
      <c r="O18" s="82"/>
      <c r="P18" s="82"/>
      <c r="Q18" s="82"/>
      <c r="R18" s="82"/>
    </row>
    <row r="19" spans="1:18" ht="14.25" customHeight="1">
      <c r="A19" s="71"/>
      <c r="B19" s="82"/>
      <c r="C19" s="85"/>
      <c r="D19" s="86"/>
      <c r="E19" s="87"/>
      <c r="F19" s="85"/>
      <c r="G19" s="85"/>
      <c r="H19" s="85"/>
      <c r="I19" s="85"/>
      <c r="J19" s="88"/>
      <c r="K19" s="82"/>
      <c r="L19" s="81"/>
      <c r="M19" s="81"/>
      <c r="N19" s="81"/>
      <c r="O19" s="82"/>
      <c r="P19" s="82"/>
      <c r="Q19" s="82"/>
      <c r="R19" s="82"/>
    </row>
    <row r="20" spans="3:13" ht="15">
      <c r="C20" s="12"/>
      <c r="D20" s="60"/>
      <c r="E20" s="12"/>
      <c r="F20" s="12"/>
      <c r="G20" s="12"/>
      <c r="H20" s="12"/>
      <c r="K20" s="60"/>
      <c r="L20" s="60"/>
      <c r="M20" s="60"/>
    </row>
    <row r="21" spans="3:13" ht="15">
      <c r="C21" s="12"/>
      <c r="D21" s="60"/>
      <c r="E21" s="12"/>
      <c r="F21" s="12"/>
      <c r="G21" s="12"/>
      <c r="H21" s="12"/>
      <c r="K21" s="60"/>
      <c r="L21" s="60"/>
      <c r="M21" s="60"/>
    </row>
    <row r="22" spans="3:13" ht="15">
      <c r="C22" s="12"/>
      <c r="D22" s="60"/>
      <c r="E22" s="12"/>
      <c r="F22" s="12"/>
      <c r="G22" s="12"/>
      <c r="H22" s="12"/>
      <c r="K22" s="60"/>
      <c r="L22" s="60"/>
      <c r="M22" s="60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</sheetData>
  <sheetProtection password="C143" sheet="1" objects="1" scenarios="1" selectLockedCells="1"/>
  <mergeCells count="7">
    <mergeCell ref="B1:D1"/>
    <mergeCell ref="O1:Q1"/>
    <mergeCell ref="O11:Q11"/>
    <mergeCell ref="O12:Q12"/>
    <mergeCell ref="G3:J3"/>
    <mergeCell ref="B12:G12"/>
    <mergeCell ref="B11:H11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Q7:Q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9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9">
    <cfRule type="notContainsBlanks" priority="1" dxfId="0">
      <formula>LEN(TRIM(O7))&gt;0</formula>
    </cfRule>
  </conditionalFormatting>
  <dataValidations count="1">
    <dataValidation type="list" showInputMessage="1" showErrorMessage="1" sqref="H7:H9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2020-01-14T12:49:33Z</dcterms:modified>
  <cp:category/>
  <cp:version/>
  <cp:contentType/>
  <cp:contentStatus/>
</cp:coreProperties>
</file>