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UNKCE\NABIDKY\ZČU\2019\53-19\"/>
    </mc:Choice>
  </mc:AlternateContent>
  <xr:revisionPtr revIDLastSave="0" documentId="8_{372F3840-8473-42BC-B065-1A8CDBB11D67}" xr6:coauthVersionLast="45" xr6:coauthVersionMax="45" xr10:uidLastSave="{00000000-0000-0000-0000-000000000000}"/>
  <bookViews>
    <workbookView xWindow="-120" yWindow="-120" windowWidth="29040" windowHeight="15510" tabRatio="939" xr2:uid="{00000000-000D-0000-FFFF-FFFF00000000}"/>
  </bookViews>
  <sheets>
    <sheet name="Kancelářské potřeby" sheetId="22" r:id="rId1"/>
  </sheets>
  <definedNames>
    <definedName name="_xlnm.Print_Titles" localSheetId="0">'Kancelářské potřeby'!$6:$6</definedName>
    <definedName name="_xlnm.Print_Area" localSheetId="0">'Kancelářské potřeby'!$B$1:$R$100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9" i="22" l="1"/>
  <c r="K43" i="22"/>
  <c r="K47" i="22"/>
  <c r="K51" i="22"/>
  <c r="K55" i="22"/>
  <c r="K59" i="22"/>
  <c r="K63" i="22"/>
  <c r="K67" i="22"/>
  <c r="K71" i="22"/>
  <c r="K75" i="22"/>
  <c r="K79" i="22"/>
  <c r="K83" i="22"/>
  <c r="K87" i="22"/>
  <c r="K91" i="22"/>
  <c r="K95" i="22"/>
  <c r="K36" i="22"/>
  <c r="L36" i="22"/>
  <c r="K37" i="22"/>
  <c r="L37" i="22"/>
  <c r="K38" i="22"/>
  <c r="L38" i="22"/>
  <c r="K40" i="22"/>
  <c r="L40" i="22"/>
  <c r="K41" i="22"/>
  <c r="L41" i="22"/>
  <c r="K42" i="22"/>
  <c r="L42" i="22"/>
  <c r="K44" i="22"/>
  <c r="L44" i="22"/>
  <c r="K45" i="22"/>
  <c r="L45" i="22"/>
  <c r="K46" i="22"/>
  <c r="L46" i="22"/>
  <c r="K48" i="22"/>
  <c r="L48" i="22"/>
  <c r="K49" i="22"/>
  <c r="L49" i="22"/>
  <c r="K50" i="22"/>
  <c r="L50" i="22"/>
  <c r="K52" i="22"/>
  <c r="L52" i="22"/>
  <c r="K53" i="22"/>
  <c r="L53" i="22"/>
  <c r="K54" i="22"/>
  <c r="L54" i="22"/>
  <c r="K56" i="22"/>
  <c r="L56" i="22"/>
  <c r="K57" i="22"/>
  <c r="L57" i="22"/>
  <c r="K58" i="22"/>
  <c r="L58" i="22"/>
  <c r="K60" i="22"/>
  <c r="L60" i="22"/>
  <c r="K61" i="22"/>
  <c r="L61" i="22"/>
  <c r="K62" i="22"/>
  <c r="L62" i="22"/>
  <c r="K64" i="22"/>
  <c r="L64" i="22"/>
  <c r="K65" i="22"/>
  <c r="L65" i="22"/>
  <c r="K66" i="22"/>
  <c r="L66" i="22"/>
  <c r="K68" i="22"/>
  <c r="L68" i="22"/>
  <c r="K69" i="22"/>
  <c r="L69" i="22"/>
  <c r="K70" i="22"/>
  <c r="L70" i="22"/>
  <c r="K72" i="22"/>
  <c r="L72" i="22"/>
  <c r="K73" i="22"/>
  <c r="L73" i="22"/>
  <c r="K74" i="22"/>
  <c r="L74" i="22"/>
  <c r="K76" i="22"/>
  <c r="L76" i="22"/>
  <c r="K77" i="22"/>
  <c r="L77" i="22"/>
  <c r="K78" i="22"/>
  <c r="L78" i="22"/>
  <c r="K80" i="22"/>
  <c r="L80" i="22"/>
  <c r="K81" i="22"/>
  <c r="L81" i="22"/>
  <c r="K82" i="22"/>
  <c r="L82" i="22"/>
  <c r="K84" i="22"/>
  <c r="L84" i="22"/>
  <c r="K85" i="22"/>
  <c r="L85" i="22"/>
  <c r="K86" i="22"/>
  <c r="L86" i="22"/>
  <c r="K88" i="22"/>
  <c r="L88" i="22"/>
  <c r="K89" i="22"/>
  <c r="L89" i="22"/>
  <c r="K90" i="22"/>
  <c r="L90" i="22"/>
  <c r="K92" i="22"/>
  <c r="L92" i="22"/>
  <c r="K93" i="22"/>
  <c r="L93" i="22"/>
  <c r="K94" i="22"/>
  <c r="L94" i="22"/>
  <c r="K96" i="22"/>
  <c r="L96" i="22"/>
  <c r="K97" i="22"/>
  <c r="L97" i="22"/>
  <c r="L91" i="22" l="1"/>
  <c r="L79" i="22"/>
  <c r="L71" i="22"/>
  <c r="L67" i="22"/>
  <c r="L63" i="22"/>
  <c r="L59" i="22"/>
  <c r="L47" i="22"/>
  <c r="L43" i="22"/>
  <c r="L39" i="22"/>
  <c r="L95" i="22"/>
  <c r="L87" i="22"/>
  <c r="L83" i="22"/>
  <c r="L75" i="22"/>
  <c r="L55" i="22"/>
  <c r="L51" i="22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72" i="22"/>
  <c r="H73" i="22"/>
  <c r="H74" i="22"/>
  <c r="H75" i="22"/>
  <c r="H76" i="22"/>
  <c r="H77" i="22"/>
  <c r="H78" i="22"/>
  <c r="H79" i="22"/>
  <c r="H80" i="22"/>
  <c r="H81" i="22"/>
  <c r="H82" i="22"/>
  <c r="H83" i="22"/>
  <c r="H84" i="22"/>
  <c r="H85" i="22"/>
  <c r="H86" i="22"/>
  <c r="H87" i="22"/>
  <c r="H88" i="22"/>
  <c r="H89" i="22"/>
  <c r="H90" i="22"/>
  <c r="H91" i="22"/>
  <c r="H92" i="22"/>
  <c r="H93" i="22"/>
  <c r="H94" i="22"/>
  <c r="H95" i="22"/>
  <c r="H96" i="22"/>
  <c r="H97" i="22"/>
  <c r="K11" i="22" l="1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10" i="22"/>
  <c r="K9" i="22"/>
  <c r="K8" i="22"/>
  <c r="K7" i="22"/>
  <c r="L17" i="22" l="1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16" i="22"/>
  <c r="L15" i="22"/>
  <c r="L14" i="22"/>
  <c r="L13" i="22"/>
  <c r="L12" i="22"/>
  <c r="L11" i="22"/>
  <c r="L10" i="22"/>
  <c r="L9" i="22"/>
  <c r="L8" i="22"/>
  <c r="L7" i="22"/>
  <c r="H7" i="22" l="1"/>
  <c r="I100" i="22" l="1"/>
  <c r="J100" i="22" l="1"/>
</calcChain>
</file>

<file path=xl/sharedStrings.xml><?xml version="1.0" encoding="utf-8"?>
<sst xmlns="http://schemas.openxmlformats.org/spreadsheetml/2006/main" count="320" uniqueCount="203">
  <si>
    <t>Množství</t>
  </si>
  <si>
    <t>Položka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</si>
  <si>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</si>
  <si>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</si>
  <si>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</si>
  <si>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</si>
  <si>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</si>
  <si>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</si>
  <si>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</si>
  <si>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</si>
  <si>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Aktovka s přihrádkami</t>
  </si>
  <si>
    <t>ks</t>
  </si>
  <si>
    <t>Blok A4 horní spirála čistý</t>
  </si>
  <si>
    <t xml:space="preserve">Papír kancelářský A3 kvalita"B"  </t>
  </si>
  <si>
    <t>bal</t>
  </si>
  <si>
    <t>Obálky B4 , 250 x 353 mm</t>
  </si>
  <si>
    <t>Tužka HB 2 s pryží</t>
  </si>
  <si>
    <t xml:space="preserve">Mikro tužka 0,5 </t>
  </si>
  <si>
    <t>0,5 mm, plast tělo, guma, výsuvný hrot, pogumovaný úchop.</t>
  </si>
  <si>
    <t>Tuhy do mikrotužky 0,5 HB,B</t>
  </si>
  <si>
    <t>Propisovací tužka</t>
  </si>
  <si>
    <t>Gelová modrá propiska</t>
  </si>
  <si>
    <t>Gelová zelená propiska</t>
  </si>
  <si>
    <t>Popisovač lihový 0,6 mm - sada 4ks</t>
  </si>
  <si>
    <t>sada</t>
  </si>
  <si>
    <t xml:space="preserve">Čisticí vlhčené ubrousky univerzální </t>
  </si>
  <si>
    <t xml:space="preserve">Rozešívačka </t>
  </si>
  <si>
    <t>Opravný lak</t>
  </si>
  <si>
    <t>Ořezávátko dvojité se zásobníkem</t>
  </si>
  <si>
    <t>Pravítko 30cm</t>
  </si>
  <si>
    <t xml:space="preserve">Řezačka páková </t>
  </si>
  <si>
    <t>Odkladač dokumentů stohovatelný - čirý</t>
  </si>
  <si>
    <t>Pořadač 4-kroužkový A4 - 2 cm - modré</t>
  </si>
  <si>
    <t>Pořadač 4-kroužkový A4 - 3,5 cm - modré</t>
  </si>
  <si>
    <t>Pořadač 4-kroužkový A4 - 5 cm - modré</t>
  </si>
  <si>
    <t>Euroobal A4 - hladký</t>
  </si>
  <si>
    <t>Samolepící záložky 20 x 50 mm - 4 barvy</t>
  </si>
  <si>
    <t xml:space="preserve">Papír kancelářský A4 kvalita "A" </t>
  </si>
  <si>
    <t>Lepicí páska 25mm x 66m transparentní</t>
  </si>
  <si>
    <t>Lepicí páska 38mm x 66m transparentní</t>
  </si>
  <si>
    <t>Lepicí páska 50mm x 66m transparentní</t>
  </si>
  <si>
    <t>Lepicí páska 38mm x 66m hnědá</t>
  </si>
  <si>
    <t>Kovová tužka (versatilka)</t>
  </si>
  <si>
    <t>Popisovač lihový 1mm - sada 4ks</t>
  </si>
  <si>
    <t>Drátěný organizér</t>
  </si>
  <si>
    <t>Kalíšek na tužky</t>
  </si>
  <si>
    <t>Kovový koš na papír</t>
  </si>
  <si>
    <t>Samolepicí etikety bílá 70x36 mm</t>
  </si>
  <si>
    <t xml:space="preserve">Čisticí sprej na obrazovky </t>
  </si>
  <si>
    <t>Nůžky kancelářské malé</t>
  </si>
  <si>
    <t xml:space="preserve">Skartovačka </t>
  </si>
  <si>
    <t xml:space="preserve">Plakátový klaprám </t>
  </si>
  <si>
    <t>Řezačka</t>
  </si>
  <si>
    <t>Laserové ukazovátko</t>
  </si>
  <si>
    <t>Kuličkové pero - modré</t>
  </si>
  <si>
    <t>Datumovka razítko</t>
  </si>
  <si>
    <t>Samobarvicí datumovka. Výška písma 3,8 mm. Náhradní poduška.</t>
  </si>
  <si>
    <r>
      <t>Obálka plastová PVC s patentem /druk/ A4 -</t>
    </r>
    <r>
      <rPr>
        <sz val="11"/>
        <color rgb="FFFF000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MIX BAREV</t>
    </r>
  </si>
  <si>
    <t>Euroobal A4 - rozšířený</t>
  </si>
  <si>
    <t>Obaly "L" A4 - čirá</t>
  </si>
  <si>
    <r>
      <t>Obaly "L" A4 -</t>
    </r>
    <r>
      <rPr>
        <sz val="11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MIX BAREV</t>
    </r>
  </si>
  <si>
    <t>Blok lepený bílý -  špalík 8-9 x 8-9 cm</t>
  </si>
  <si>
    <t>Blok lepený barevný - špalík 8-9 x 8-9 cm</t>
  </si>
  <si>
    <t>Tuhy do kovové tužky (versatilky)</t>
  </si>
  <si>
    <t>Popisovač CD/DVD  1 mm</t>
  </si>
  <si>
    <r>
      <t>Zvýrazňovač  1 - 4,6 mm -</t>
    </r>
    <r>
      <rPr>
        <b/>
        <sz val="11"/>
        <color rgb="FFFF000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ŽLUTÝ</t>
    </r>
  </si>
  <si>
    <t>Zvýrazňovač  1 - 4,6 mm - sada 4ks</t>
  </si>
  <si>
    <t>Datumovka samobarvící min do r.2023</t>
  </si>
  <si>
    <t>Sešívačka velkokapacitní min. 70 listů</t>
  </si>
  <si>
    <t xml:space="preserve">Spojovače 24/6  </t>
  </si>
  <si>
    <t xml:space="preserve">Spojovače 24/8 </t>
  </si>
  <si>
    <t xml:space="preserve">Spojovače 23/8 </t>
  </si>
  <si>
    <t>Spojovače 23/13</t>
  </si>
  <si>
    <t>Spony dopisní barevné 32</t>
  </si>
  <si>
    <t>Korekční strojek jednorázový</t>
  </si>
  <si>
    <t>Korekční strojek 4,2 + náplň</t>
  </si>
  <si>
    <t>Náplň do korekčního strojku 4,2</t>
  </si>
  <si>
    <t xml:space="preserve">Motouz jutový přírodní  </t>
  </si>
  <si>
    <t>Nůžky střední velké</t>
  </si>
  <si>
    <t>Nůž na dopisy</t>
  </si>
  <si>
    <t>ANO</t>
  </si>
  <si>
    <t>Projekt 68 - Společný příhraniční region Česko-Bavorsko, Překonání právních překážek v oblasti správy, ekonomiky, sociálních věcí a zdravotnictví</t>
  </si>
  <si>
    <t>Kancelářské potřeby (II.) - 053 - 2019 (KP-(II.)-053-2019)</t>
  </si>
  <si>
    <t xml:space="preserve">Název </t>
  </si>
  <si>
    <t xml:space="preserve">Měrná jednotka [MJ] </t>
  </si>
  <si>
    <t>Popis</t>
  </si>
  <si>
    <t xml:space="preserve">Maximální cena za jednotlivé položky 
 v Kč BEZ DPH </t>
  </si>
  <si>
    <t>POZNÁMKA</t>
  </si>
  <si>
    <t>Fakturace</t>
  </si>
  <si>
    <t>Samostatná faktura</t>
  </si>
  <si>
    <t>Financováno
 z projektových finančních prostředků</t>
  </si>
  <si>
    <t>NE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</si>
  <si>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</si>
  <si>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 xml:space="preserve">Kontaktní osoba 
k převzetí zboží </t>
  </si>
  <si>
    <t xml:space="preserve">Místo dodání </t>
  </si>
  <si>
    <t>KR - Mgr. Josef Zeman, 
Tel: 37763 1005</t>
  </si>
  <si>
    <t>Univerzitní 8, 
301 00 Plzeň,
Rektorát,
místnost UR 306</t>
  </si>
  <si>
    <t>KMM - Jolana Vítková,
Tel.: 37763 8301</t>
  </si>
  <si>
    <t>Univerzitní 22,
301 00 Plzeň,
  Fakulta strojní -
Katedra materiálu a strojírenské metalurgie,
místnost UF 254</t>
  </si>
  <si>
    <t>KUP - Ivana Jurčová, 
Tel.: 37763 7441</t>
  </si>
  <si>
    <t>Sady Pětatřicátníků 14, 
301 00 Plzeň,
3.NP - místnost PC 314</t>
  </si>
  <si>
    <t>KME - Jana Nocarová, 
Tel.: 37763 2301</t>
  </si>
  <si>
    <t>Technická 8, 
301 00 Plzeň,
Fakulta aplikovaných věd -
Katedra mechaniky,
místnost UN 432</t>
  </si>
  <si>
    <t>Min. 5 rozšiřitelných přihrádek se štítky pro popis obsahu, min. 1 pevná přihrádka pro uložení volných papírů, kapsa na vizitky, kapacita min. 250 listů A4.</t>
  </si>
  <si>
    <t>Box na formát A4 , polypropylen min. 0,5 mm, kapacita min. 250 - 300 listů (80 g/m2), zajišťovací gumička.</t>
  </si>
  <si>
    <t>Min. 40 listů, horní vinutá spirála, papír bezdřevý, bělený.</t>
  </si>
  <si>
    <t>Box na spisy s gumou - (PP min. 0,5 mm) - barva modrá</t>
  </si>
  <si>
    <t xml:space="preserve">Gramáž 80±2; tloušťka 160±3; vlhkost 3,9-5,3%; opacita min.90; bělost 151±CIE;  hrubost dle Bendsena 200±50 cm3/min; permeabilita &lt;1250cm3/min. Vhodný do laserových tiskáren, kopírek i inkoustových tiskáren, pro oboustranný tisk. Doporučený při vyšší spotřebě papíru (250 listů denně a více). Není vhodný do rychloběžných strojů (60 kopií za minutu). 
1 bal/500 list. </t>
  </si>
  <si>
    <t>Samolepící bílé.</t>
  </si>
  <si>
    <t>Klasická tužka s pryží, tvrdost HB.</t>
  </si>
  <si>
    <t>Min. 12 tuh v balení.</t>
  </si>
  <si>
    <t xml:space="preserve">Vyměnitelná náplň F - 411, modrý inkoust, jehlový hrot 0,5 mm pro extra jemné psaní, plastové tělo, pogumovaný úchop pro příjemnější držení, stiskací mechanismus, kovový hrot. </t>
  </si>
  <si>
    <t>Gelová modrá propiska: gelová náplň, gumový úchop, průměr hrotu 0,5 mm, šíře stopy 0,32mm, modrá barva inkoustu/gelu, možnost vyměnitelné náplně, celoplastový úchyt propisky, mačkátko v plastovém designu (nikoliv v kovovém), náplň NESMÍ být d.rect china, plastové tělo je kromě gumového úchytu transparentní, nikoliv modré; viditelný stav náplně, výsuvný gelový roller s gumovým úchopem, na propisce nesmí být nalepen čárový kód.</t>
  </si>
  <si>
    <t>Gelová zelená propiska: gelová náplň, gumový úchop, průměr hrotu 0,5 mm, šíře stopy 0,32mm, zelená barva inkoustu/gelu, možnost vyměnitelné náplně, celoplastový úchyt propisky, mačkátko v plastovém designu (nikoliv v kovovém), náplň NESMÍ být d.rect china, plastové tělo je kromě gumového úchytu transparentní, nikoliv zelené; viditelný stav náplně, výsuvný gelový roller s gumovým úchopem, na propisce nesmí být nalepen čárový kód.</t>
  </si>
  <si>
    <t>Voděodolný, otěruvzdorný inkoust, šíře stopy 0,6mm, ventilační uzávěr, na papír, folie, sklo, plasty, polystyrén. 
Sada: barvy černá, zelená, červená, modrá.</t>
  </si>
  <si>
    <t>K čištění plastových povrchů zařízení výpočetní a kancelářské techniky, mimořádná rozpustnost nečistot a vysoké absorpční vlastnosti, odstraňují usazený prach, mastnotu i zbytky lepidel či barviva. Balení min. 100 ks.</t>
  </si>
  <si>
    <t>Odstranění sešívacích drátků, kovové provedení + plast.</t>
  </si>
  <si>
    <t>Opravný lak, nanášení štětečkem nebo houbičkou.</t>
  </si>
  <si>
    <t>Pro silnou i tenkou tužku, plastové se zásobníkem na odpad.</t>
  </si>
  <si>
    <t>Transparentní.</t>
  </si>
  <si>
    <t>PAPÍROVÝ ROZLIŠOVAČ  - 105x240 mm, 100 LISTŮ, VÝBĚR BAREV</t>
  </si>
  <si>
    <t>105x240 mm, barevný mix (i neonové), minimálně 100 kusů rozřazovače (listů).</t>
  </si>
  <si>
    <t>Uřízne min. 10 listů papíru 80 g/m2, nebo papír do výše 1 mm, maximální délka řezu je 330 mm, nůž z kvalitní oceli, se stolem s vyznačenými měřítky a formáty.</t>
  </si>
  <si>
    <t>Odkladač dokumentů, pro dokumenty do formátu A4+ , transparentní materiál, stohování kolmo i dvěma způsoby předsazeně, rozměry 255 x 70 x 360 mm (š x v x h).</t>
  </si>
  <si>
    <t>Polypropylen min. 500 mic., formát A4, průměr kroužků 15 mm, šíře hřbetu 2 cm, čtyřkroužková mechanika, kapacita cca 70 listů, potiskovatelné.</t>
  </si>
  <si>
    <t>Plast, formát A4, šíře hřbetu 3,5 cm, průměr kroužků 25 mm, kapacita cca 190 listů, hřbetní kapsa se štítkem na popisky.</t>
  </si>
  <si>
    <t>Plast, formát A4, šíře hřbetu 5 cm, hřbetní kapsa se štítkem na popisky.</t>
  </si>
  <si>
    <t>Čiré, min. 45 mic. Balení min. 100 ks.</t>
  </si>
  <si>
    <t>Samolepící záložky 12 x 45 mm  - 8x neon</t>
  </si>
  <si>
    <t>Popisovatelné proužky, plastové, možnost opakované aplikace, neslepují se a nekroutí, 8 neon.barev x 25ks.</t>
  </si>
  <si>
    <t>Možnost mnohonásobné aplikace, po odlepení nezanechávají žádnou stopu, 4x 50 listů.</t>
  </si>
  <si>
    <t>Gramáž 80±1,5; tloušťka 107±2; vlhkost 3,9-5,3%; opacita min. 92; bělost 168±CIE; hladkost max. 200 ml/min, tuhost dlouhá 125/20mN; tuhost příčná 60/10mN; prodyšnost max. 1250ml/min. Z obou stran hlazený, speciálně vhodný pro oboustranný tisk. Použití u rychloběžných kopírek a tiskáren a pro kvalitní inkoustový tisk. 
1 bal/500 list.</t>
  </si>
  <si>
    <t>Lepící páska 19mm x 66m transparentní</t>
  </si>
  <si>
    <t>Kvalitní lepicí páska průhledná.</t>
  </si>
  <si>
    <t>Kvalitní balicí páska hnědá.</t>
  </si>
  <si>
    <t>Vyměnítelná tuha.</t>
  </si>
  <si>
    <t>Gelové pero 0,5 mm - modrá</t>
  </si>
  <si>
    <t>Vyměnitelná tuha.</t>
  </si>
  <si>
    <t>Stiskací mechanismus, vyměnitelná gelová náplň, plastové tělo, jehlový hrot 0,5 mm pro tenké psaní.</t>
  </si>
  <si>
    <r>
      <t>Náplň do gelového pera -</t>
    </r>
    <r>
      <rPr>
        <sz val="11"/>
        <color rgb="FFFF0000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modrá</t>
    </r>
  </si>
  <si>
    <t>Kompatibilní s pol.č. 34 Gelové pero.</t>
  </si>
  <si>
    <t>Voděodolný, otěruvzdorný inkoust, vláknový hrot, ergonomický úchop, šíře stopy 1 mm, ventilační uzávěry, na fólie, filmy, sklo, plasty. 4 ks v balení.</t>
  </si>
  <si>
    <t>Multifunkční drátěný stolní organizer na tužky, špalík, sponky, dopisy..</t>
  </si>
  <si>
    <t>Drátěná krabička na tužky a propisky, průměr cca 75 mm, výška min. 90 mm.</t>
  </si>
  <si>
    <t>Drátěný koš na papír, obsah 10 l - 12 l.</t>
  </si>
  <si>
    <t xml:space="preserve">Archy formátu A4, pro tisk v kopírkách, laserových a inkoustových tiskárnách. Min. 100listů/ bal. </t>
  </si>
  <si>
    <t>Na odstranění prachu, mastnoty a jiné nečistoty z monitorů, obrazovek a skleněných ploch. Min. 125ml.</t>
  </si>
  <si>
    <t>Děrovačka - min. 20 listů</t>
  </si>
  <si>
    <t>S bočním raménkem pro nastavení formátu, s ukazatelem středu, rozteč děr 8cm, kapac. děrování min. 20 listů současně.</t>
  </si>
  <si>
    <t>Čtyřděrovačka s bočním raménkem pro nastavení formátu a ukazatelem středu, rozteč děr 8cm, děrování min. 20 listů současně.</t>
  </si>
  <si>
    <t>Děrovačka - min. 20 listů - čtyřděrování</t>
  </si>
  <si>
    <t>Vysoce kvalitní nůžky, nožnice vyrobené z tvrzené japonské oceli s nerezovou úpravou, ergonomické držení - měkký dotek, délka nůžek min. 15 cm.</t>
  </si>
  <si>
    <t>Obchodní název + typ</t>
  </si>
  <si>
    <t>Typ řezu: podélný 7mm.
Skartování min. 8 listů najednou.
Zpětný chod.
Objem koše min. 8 litrů.</t>
  </si>
  <si>
    <t>Plakátový klaprám A0, profil 25 mm, kulatý roh, určený k prezentaci plakátů a oznámení - atraktivní oblý profil.</t>
  </si>
  <si>
    <t xml:space="preserve">Průmyslové lakové popisovače - žlutá, bílá, oranžová </t>
  </si>
  <si>
    <t>Lakové popisovače - obsahují tuš bez přísady toluenu a xylenu. Jsou voděodolné, rychleschnoucí. Proud tuše lze regulovat pomocí ventilku. Lakové popisovače mají vynikající přilnavost také na porézním a hladkém povrchu. Mají velmi vysokou odolnost vůči oděru na téměř každém povrchu. Teplovzdorné do 400°C. Šíře stopy 1 - 2 mm. Ventilační uzávěr dle ISO 11540. Hmotnost max. 0,014kg.</t>
  </si>
  <si>
    <t>Lakové popisovače - obsahují tuš bez přísady toluenu a xylenu. Jsou voděodolné, rychleschnoucí. Proud tuše lze regulovat pomocí ventilku. Lakové popisovače mají vynikající přilnavost také na porézním a hladkém povrchu. Mají velmi vysokou odolnost vůči oděru na téměř každém povrchu. Teplovzdorné do 400°C.  Šíře stopy: 1 - 2 mm. Tělo popisovače z hliníku. Ventilační uzávěr dle ISO 11540. Hmotnost max. 0,015kg.</t>
  </si>
  <si>
    <t>Průmyslové lakové popisovače - žlutá, bílá, oranžová</t>
  </si>
  <si>
    <t>Lakové popisovače - obsahují tuš bez přísady toluenu a xylenu. Jsou voděodolné, rychleschnoucí. Proud tuše lze regulovat pomocí ventilku. Lakové popisovače mají vynikající přilnavost také na porézním a hladkém povrchu. Mají velmi vysokou odolnost vůči oděru na téměř každém povrchu. Teplovzdorné do 400°C. Šíře stopy: 2 - 4 mm. Tělo popisovače z hliníku. Ventilační uzávěr dle ISO 11540.</t>
  </si>
  <si>
    <t>Funkce: rovný řez, vlnitý řez, perforace.
Formát: A4 (délka řezu 297 až 419 mm). 
Kapacita řezání: min. 10 listů. 
Délka řezu: 330 mm. 
Automatický přítlak.</t>
  </si>
  <si>
    <r>
      <t>Box na spisy s gumou - (PP min. 0,5 mm) -</t>
    </r>
    <r>
      <rPr>
        <b/>
        <sz val="11"/>
        <color indexed="8"/>
        <rFont val="Calibri"/>
        <family val="2"/>
        <charset val="238"/>
      </rPr>
      <t xml:space="preserve"> MIX BAREV</t>
    </r>
  </si>
  <si>
    <t>Výkon ukazovátka min. 7mW. Barva paprsku: červená. Dosah min. 100m.</t>
  </si>
  <si>
    <t>Se stiskacím mechanismem, celokovové, modrá náplň, síla stopy 0,6 mm.</t>
  </si>
  <si>
    <t>Box na formát A4, polypropylen min. 0,5 mm, kapacita min. 250 - 300 listů (80 g/m2), zajišťovací gumička.</t>
  </si>
  <si>
    <t>Kvalitní průhledný polypropylen, zavírání jedním drukem (patentem) na delší straně.</t>
  </si>
  <si>
    <r>
      <t xml:space="preserve">Obálka plastová PVC s patentem /druk/ A5 - </t>
    </r>
    <r>
      <rPr>
        <b/>
        <sz val="11"/>
        <color indexed="8"/>
        <rFont val="Calibri"/>
        <family val="2"/>
        <charset val="238"/>
      </rPr>
      <t>MIX BAREV</t>
    </r>
  </si>
  <si>
    <r>
      <t xml:space="preserve">Obálka plastová PVC s patentem /druk/ A6 - </t>
    </r>
    <r>
      <rPr>
        <b/>
        <sz val="11"/>
        <rFont val="Calibri"/>
        <family val="2"/>
        <charset val="238"/>
      </rPr>
      <t>MIX BAREV</t>
    </r>
  </si>
  <si>
    <t>Formát A4 rozšířený na 220 mm, typ otvírání „U“, rozměr 220x300 mm, kapacita až 70 listů, polypropylen, tloušťka min. 50 mic. Balení min. 50 ks.</t>
  </si>
  <si>
    <t>Nezávěsné hladké PVC obaly, vkládání na šířku i na výšku, min. 150 mic, min. 10 ks v balení.</t>
  </si>
  <si>
    <t>Slepený špalíček bílých papírů.</t>
  </si>
  <si>
    <t>Slepený špalíček barevných papírů.</t>
  </si>
  <si>
    <t xml:space="preserve">Samolepící bločky 38 x 51 mm, 4x neon  </t>
  </si>
  <si>
    <t>Samolepicí blok, každý lístek má podél jedné strany lepivý pásek, 4 barvy po 50 listech v balení.</t>
  </si>
  <si>
    <t>Adhezní bloček - neon, opatřen lepicí vrstvou pouze zpoloviny, nezanechává stopy po lepidle. Min. 100 lístků.</t>
  </si>
  <si>
    <t>Samolepící záložky 12 x 45 mm - 8x neon</t>
  </si>
  <si>
    <r>
      <t xml:space="preserve">Samolepící blok  75 x 75 mm (± 2 mm) - neon </t>
    </r>
    <r>
      <rPr>
        <b/>
        <sz val="11"/>
        <color indexed="8"/>
        <rFont val="Calibri"/>
        <family val="2"/>
        <charset val="238"/>
      </rPr>
      <t>MIX BAREV</t>
    </r>
  </si>
  <si>
    <t>Gramáž 80±1,5; tloušťka 107±2; vlhkost 3,9-5,3%; opacita min. 92; bělost 168±CIE; hladkost max. 200 ml/min, tuhost dlouhá 125/20mN; tuhost příčná 60/10mN; prodyšnost max. 1250ml/min. Z obou stran hlazený, speciálně vhodný pro oboustranný tisk. Použití u rychloběžných kopírek a tiskáren a pro kvalitní inkoustový tisk. 1 bal/500 listů.</t>
  </si>
  <si>
    <t>Min. 6 ks v balení.</t>
  </si>
  <si>
    <t xml:space="preserve">Permanentní popisovač, kulatý hrot, šíře stopy 2 mm, popisovač se speciálním inkoustem pro popis CD a DVD. </t>
  </si>
  <si>
    <t>Klínový hrot, šíře stopy 1 - 4,6 mm, ventilační uzávěry, vhodný i na faxový papír.</t>
  </si>
  <si>
    <t>Samobarvící mechanické razítko, vhodné pro každodení používání v kancelářích, měsíc číslem, výška znaků 3,8 - 4,2 mm.</t>
  </si>
  <si>
    <t>Velkokapacitní sešívačka, sešití min. 70 listů, spojovače 24/6, 23/8, 24/8, , 23/13.</t>
  </si>
  <si>
    <t>Vysoce kvalitní pozinkované spojovače, min. 1000 ks v balení.</t>
  </si>
  <si>
    <t>Rozměr 32 mm, barevný drát, min. 75ks v balení.</t>
  </si>
  <si>
    <t>Šíře 5 mm, návin min. 6 m, korekční roller ve tvaru pera, suchá korekce, kryje okamžitě, korekce na běžném i faxovém papíru, nezanechává stopy či skvrny na fotokopiích.</t>
  </si>
  <si>
    <t>Korekční strojek pro opakované použití, korekce na běžném i faxovém papíře, náplň kryje okamžitě, nezanechává stopy či skvrny na fotokopiích.</t>
  </si>
  <si>
    <t>Vyměnitelná náplň.</t>
  </si>
  <si>
    <t>Min. 100 g,  pro kancelář i domácnost.</t>
  </si>
  <si>
    <t>Kvalitní nůžky z nerez oceli, ergonomické úchopy z nelámavé plastické hmoty, délka min. 25 mm.</t>
  </si>
  <si>
    <t>Otevírač obálek, kovová čepel, plastová rukojeť.</t>
  </si>
  <si>
    <r>
      <t xml:space="preserve">Popisovač tabulový  2,5 mm </t>
    </r>
    <r>
      <rPr>
        <sz val="11"/>
        <rFont val="Calibri"/>
        <family val="2"/>
        <charset val="238"/>
      </rPr>
      <t>-</t>
    </r>
    <r>
      <rPr>
        <b/>
        <sz val="11"/>
        <rFont val="Calibri"/>
        <family val="2"/>
        <charset val="238"/>
      </rPr>
      <t xml:space="preserve"> černý</t>
    </r>
  </si>
  <si>
    <t>Stíratelný, světlostálý, kulatý, vláknový hrot, šíře stopy 2,5 mm, ventilační uzávěr. Na bílé tabule, sklo, PVC, porcelán.</t>
  </si>
  <si>
    <t>Sada bílých bezprašných kříd, min. 100 ks v balení.</t>
  </si>
  <si>
    <t>Křída bílá - bezprašná</t>
  </si>
  <si>
    <t>Křída bezprašná barevná - žlutá, červená - 1bal/100ks</t>
  </si>
  <si>
    <t xml:space="preserve">Křídy bezprašné jednobarevné - barva žlutá 100ks + barva červená 200ks. </t>
  </si>
  <si>
    <t>V případě, že se dodavatel při předání zboží na některá uvedená telefonní čísla nedovolá, bude v takovém případě volat tel. 377 631 332.</t>
  </si>
  <si>
    <t>Požadavek zadavatele: 
do sloupce označeného textem:</t>
  </si>
  <si>
    <t>Dodavatel doplní do jednotlivých prázdných žlutě podbarvených buněk požadované údaje, tj. jednotkové ceny, u pol. č. 46 pak i obchodní název a typ.</t>
  </si>
  <si>
    <r>
      <rPr>
        <i/>
        <sz val="11"/>
        <color theme="1"/>
        <rFont val="Calibri"/>
        <family val="2"/>
        <charset val="238"/>
        <scheme val="minor"/>
      </rPr>
      <t>NÁZEV A ČÍSLO DOTAČNÍHO PROJEKTU v odemčeném tvaru: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 xml:space="preserve">pol. č. 55 až 88: </t>
    </r>
    <r>
      <rPr>
        <b/>
        <sz val="11"/>
        <color theme="1"/>
        <rFont val="Calibri"/>
        <family val="2"/>
        <charset val="238"/>
        <scheme val="minor"/>
      </rPr>
      <t xml:space="preserve">
Projekt 68 - Společný příhraniční region Česko-Bavorsko, Překonání právních překážek v oblasti správy, ekonomiky, sociálních věcí a zdravotnictví</t>
    </r>
  </si>
  <si>
    <t>Priloha_c._1_KS_technicke_specifikace_KP-(II.)-053-2019_dle_VZD_c._1</t>
  </si>
  <si>
    <t>BS-07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</si>
</sst>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b/>
      <sz val="11"/>
      <color rgb="FFFF0000"/>
      <name val="Calibri"/>
      <family val="2"/>
      <charset val="238"/>
    </font>
    <font>
      <sz val="10"/>
      <color indexed="8"/>
      <name val="Calibri"/>
      <family val="2"/>
      <charset val="238"/>
    </font>
    <font>
      <sz val="11.5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EDFF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 diagonalUp="1" diagonalDown="1">
      <left style="medium">
        <color indexed="64"/>
      </left>
      <right style="medium">
        <color indexed="64"/>
      </right>
      <top style="thick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thick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47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0" xfId="0" applyProtection="1"/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0" fillId="0" borderId="14" xfId="0" applyNumberFormat="1" applyFill="1" applyBorder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18" xfId="0" applyNumberFormat="1" applyFont="1" applyFill="1" applyBorder="1" applyAlignment="1" applyProtection="1">
      <alignment horizontal="center" vertical="center"/>
    </xf>
    <xf numFmtId="0" fontId="3" fillId="3" borderId="21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164" fontId="0" fillId="0" borderId="25" xfId="0" applyNumberFormat="1" applyFill="1" applyBorder="1" applyAlignment="1" applyProtection="1">
      <alignment horizontal="right" vertical="center" indent="1"/>
    </xf>
    <xf numFmtId="0" fontId="0" fillId="0" borderId="15" xfId="0" applyNumberFormat="1" applyFill="1" applyBorder="1" applyAlignment="1" applyProtection="1">
      <alignment horizontal="center" vertical="center"/>
    </xf>
    <xf numFmtId="164" fontId="0" fillId="0" borderId="11" xfId="0" applyNumberFormat="1" applyFill="1" applyBorder="1" applyAlignment="1" applyProtection="1">
      <alignment horizontal="right" vertical="center" indent="1"/>
    </xf>
    <xf numFmtId="0" fontId="0" fillId="0" borderId="11" xfId="0" applyNumberFormat="1" applyFill="1" applyBorder="1" applyAlignment="1" applyProtection="1">
      <alignment horizontal="center" vertical="center"/>
    </xf>
    <xf numFmtId="0" fontId="3" fillId="2" borderId="25" xfId="0" applyNumberFormat="1" applyFont="1" applyFill="1" applyBorder="1" applyAlignment="1" applyProtection="1">
      <alignment horizontal="center" vertical="center" wrapText="1"/>
    </xf>
    <xf numFmtId="165" fontId="0" fillId="0" borderId="24" xfId="0" applyNumberFormat="1" applyBorder="1" applyAlignment="1" applyProtection="1">
      <alignment horizontal="right" vertical="center" indent="1"/>
    </xf>
    <xf numFmtId="0" fontId="0" fillId="0" borderId="29" xfId="0" applyNumberFormat="1" applyFill="1" applyBorder="1" applyAlignment="1" applyProtection="1">
      <alignment horizontal="center" vertical="center"/>
    </xf>
    <xf numFmtId="0" fontId="0" fillId="0" borderId="7" xfId="0" applyNumberFormat="1" applyFill="1" applyBorder="1" applyAlignment="1" applyProtection="1">
      <alignment horizontal="center" vertical="center"/>
    </xf>
    <xf numFmtId="0" fontId="0" fillId="0" borderId="19" xfId="0" applyNumberFormat="1" applyFill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vertical="center" wrapTex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1" fillId="0" borderId="2" xfId="1" applyFont="1" applyFill="1" applyBorder="1" applyAlignment="1" applyProtection="1">
      <alignment horizontal="left" vertical="center" wrapText="1"/>
    </xf>
    <xf numFmtId="0" fontId="11" fillId="0" borderId="2" xfId="1" applyFont="1" applyFill="1" applyBorder="1" applyAlignment="1" applyProtection="1">
      <alignment horizontal="center" vertical="center" wrapText="1"/>
    </xf>
    <xf numFmtId="0" fontId="13" fillId="0" borderId="10" xfId="1" applyFont="1" applyFill="1" applyBorder="1" applyAlignment="1" applyProtection="1">
      <alignment horizontal="left" vertical="center" wrapText="1"/>
    </xf>
    <xf numFmtId="0" fontId="13" fillId="0" borderId="10" xfId="1" applyFont="1" applyFill="1" applyBorder="1" applyAlignment="1" applyProtection="1">
      <alignment horizontal="center" vertical="center" wrapText="1"/>
    </xf>
    <xf numFmtId="0" fontId="11" fillId="0" borderId="16" xfId="1" applyFont="1" applyFill="1" applyBorder="1" applyAlignment="1" applyProtection="1">
      <alignment horizontal="left" vertical="center" wrapText="1"/>
    </xf>
    <xf numFmtId="0" fontId="13" fillId="0" borderId="2" xfId="2" applyFont="1" applyFill="1" applyBorder="1" applyAlignment="1" applyProtection="1">
      <alignment horizontal="left" vertical="center" wrapText="1"/>
    </xf>
    <xf numFmtId="0" fontId="13" fillId="0" borderId="2" xfId="2" applyFont="1" applyFill="1" applyBorder="1" applyAlignment="1" applyProtection="1">
      <alignment horizontal="center" vertical="center" wrapText="1"/>
    </xf>
    <xf numFmtId="0" fontId="11" fillId="0" borderId="10" xfId="1" applyFont="1" applyFill="1" applyBorder="1" applyAlignment="1" applyProtection="1">
      <alignment horizontal="left" vertical="center" wrapText="1"/>
    </xf>
    <xf numFmtId="0" fontId="18" fillId="0" borderId="10" xfId="1" applyFont="1" applyFill="1" applyBorder="1" applyAlignment="1" applyProtection="1">
      <alignment horizontal="center" vertical="center" wrapText="1"/>
    </xf>
    <xf numFmtId="0" fontId="11" fillId="0" borderId="7" xfId="1" applyFont="1" applyFill="1" applyBorder="1" applyAlignment="1" applyProtection="1">
      <alignment horizontal="left" vertical="center" wrapText="1"/>
    </xf>
    <xf numFmtId="0" fontId="18" fillId="0" borderId="7" xfId="1" applyFont="1" applyFill="1" applyBorder="1" applyAlignment="1" applyProtection="1">
      <alignment horizontal="center" vertical="center" wrapText="1"/>
    </xf>
    <xf numFmtId="0" fontId="18" fillId="0" borderId="2" xfId="1" applyFont="1" applyFill="1" applyBorder="1" applyAlignment="1" applyProtection="1">
      <alignment horizontal="center" vertical="center" wrapText="1"/>
    </xf>
    <xf numFmtId="164" fontId="0" fillId="0" borderId="28" xfId="0" applyNumberFormat="1" applyFill="1" applyBorder="1" applyAlignment="1" applyProtection="1">
      <alignment horizontal="right" vertical="center" indent="1"/>
    </xf>
    <xf numFmtId="164" fontId="0" fillId="0" borderId="24" xfId="0" applyNumberFormat="1" applyFill="1" applyBorder="1" applyAlignment="1" applyProtection="1">
      <alignment horizontal="right" vertical="center" indent="1"/>
    </xf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/>
    <xf numFmtId="0" fontId="10" fillId="0" borderId="0" xfId="0" applyNumberFormat="1" applyFont="1" applyAlignment="1" applyProtection="1">
      <alignment vertical="center" wrapText="1"/>
    </xf>
    <xf numFmtId="0" fontId="0" fillId="0" borderId="32" xfId="0" applyNumberFormat="1" applyBorder="1" applyProtection="1"/>
    <xf numFmtId="164" fontId="0" fillId="0" borderId="32" xfId="0" applyNumberFormat="1" applyBorder="1" applyAlignment="1" applyProtection="1">
      <alignment vertical="center"/>
    </xf>
    <xf numFmtId="3" fontId="0" fillId="0" borderId="6" xfId="0" applyNumberFormat="1" applyFill="1" applyBorder="1" applyAlignment="1" applyProtection="1">
      <alignment horizontal="center" vertical="center" wrapText="1"/>
    </xf>
    <xf numFmtId="3" fontId="0" fillId="0" borderId="11" xfId="0" applyNumberFormat="1" applyFill="1" applyBorder="1" applyAlignment="1" applyProtection="1">
      <alignment horizontal="center" vertical="center" wrapText="1"/>
    </xf>
    <xf numFmtId="0" fontId="0" fillId="0" borderId="32" xfId="0" applyBorder="1" applyProtection="1"/>
    <xf numFmtId="3" fontId="0" fillId="0" borderId="8" xfId="0" applyNumberFormat="1" applyFill="1" applyBorder="1" applyAlignment="1" applyProtection="1">
      <alignment horizontal="center" vertical="center" wrapText="1"/>
    </xf>
    <xf numFmtId="3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vertical="center" wrapText="1"/>
    </xf>
    <xf numFmtId="3" fontId="0" fillId="0" borderId="9" xfId="0" applyNumberFormat="1" applyFill="1" applyBorder="1" applyAlignment="1" applyProtection="1">
      <alignment horizontal="center" vertical="center" wrapText="1"/>
    </xf>
    <xf numFmtId="3" fontId="0" fillId="0" borderId="10" xfId="0" applyNumberFormat="1" applyFill="1" applyBorder="1" applyAlignment="1" applyProtection="1">
      <alignment horizontal="center" vertical="center" wrapText="1"/>
    </xf>
    <xf numFmtId="0" fontId="0" fillId="0" borderId="32" xfId="0" applyBorder="1" applyAlignment="1" applyProtection="1">
      <alignment vertical="center"/>
    </xf>
    <xf numFmtId="3" fontId="0" fillId="0" borderId="26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vertical="center" wrapText="1"/>
    </xf>
    <xf numFmtId="0" fontId="0" fillId="0" borderId="16" xfId="0" applyNumberFormat="1" applyFill="1" applyBorder="1" applyAlignment="1" applyProtection="1">
      <alignment vertical="center" wrapText="1"/>
    </xf>
    <xf numFmtId="0" fontId="0" fillId="0" borderId="27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 wrapText="1"/>
    </xf>
    <xf numFmtId="0" fontId="4" fillId="0" borderId="2" xfId="0" applyNumberFormat="1" applyFont="1" applyFill="1" applyBorder="1" applyAlignment="1" applyProtection="1">
      <alignment vertical="center" wrapText="1"/>
    </xf>
    <xf numFmtId="0" fontId="0" fillId="0" borderId="10" xfId="0" applyNumberFormat="1" applyFill="1" applyBorder="1" applyAlignment="1" applyProtection="1">
      <alignment vertical="center" wrapText="1"/>
    </xf>
    <xf numFmtId="0" fontId="0" fillId="0" borderId="10" xfId="0" applyNumberFormat="1" applyFill="1" applyBorder="1" applyAlignment="1" applyProtection="1">
      <alignment horizontal="center" vertical="center" wrapText="1"/>
    </xf>
    <xf numFmtId="0" fontId="0" fillId="0" borderId="17" xfId="0" applyNumberFormat="1" applyFill="1" applyBorder="1" applyAlignment="1" applyProtection="1">
      <alignment vertical="center" wrapText="1"/>
    </xf>
    <xf numFmtId="3" fontId="0" fillId="0" borderId="7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164" fontId="11" fillId="0" borderId="2" xfId="1" applyNumberFormat="1" applyFont="1" applyFill="1" applyBorder="1" applyAlignment="1" applyProtection="1">
      <alignment horizontal="right" vertical="center" wrapText="1" indent="1"/>
    </xf>
    <xf numFmtId="164" fontId="13" fillId="0" borderId="10" xfId="1" applyNumberFormat="1" applyFont="1" applyFill="1" applyBorder="1" applyAlignment="1" applyProtection="1">
      <alignment horizontal="right" vertical="center" wrapText="1" indent="1"/>
    </xf>
    <xf numFmtId="164" fontId="13" fillId="0" borderId="2" xfId="2" applyNumberFormat="1" applyFont="1" applyFill="1" applyBorder="1" applyAlignment="1" applyProtection="1">
      <alignment horizontal="right" vertical="center" wrapText="1" indent="1"/>
    </xf>
    <xf numFmtId="164" fontId="18" fillId="0" borderId="10" xfId="1" applyNumberFormat="1" applyFont="1" applyFill="1" applyBorder="1" applyAlignment="1" applyProtection="1">
      <alignment horizontal="right" vertical="center" wrapText="1" indent="1"/>
    </xf>
    <xf numFmtId="0" fontId="20" fillId="2" borderId="2" xfId="0" applyNumberFormat="1" applyFont="1" applyFill="1" applyBorder="1" applyAlignment="1" applyProtection="1">
      <alignment horizontal="left" vertical="center" wrapText="1" indent="1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164" fontId="0" fillId="4" borderId="2" xfId="0" applyNumberFormat="1" applyFill="1" applyBorder="1" applyAlignment="1" applyProtection="1">
      <alignment horizontal="right" vertical="center" inden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25" xfId="0" applyFill="1" applyBorder="1" applyAlignment="1" applyProtection="1">
      <alignment horizontal="center" vertical="center" wrapText="1"/>
    </xf>
    <xf numFmtId="0" fontId="0" fillId="0" borderId="28" xfId="0" applyFill="1" applyBorder="1" applyAlignment="1" applyProtection="1">
      <alignment horizontal="center" vertical="center" wrapText="1"/>
    </xf>
    <xf numFmtId="0" fontId="0" fillId="0" borderId="19" xfId="0" applyFill="1" applyBorder="1" applyAlignment="1" applyProtection="1">
      <alignment horizontal="center" vertical="center" wrapText="1"/>
    </xf>
    <xf numFmtId="0" fontId="0" fillId="0" borderId="25" xfId="0" applyNumberFormat="1" applyBorder="1" applyAlignment="1" applyProtection="1">
      <alignment horizontal="center"/>
    </xf>
    <xf numFmtId="0" fontId="0" fillId="0" borderId="28" xfId="0" applyNumberFormat="1" applyBorder="1" applyAlignment="1" applyProtection="1">
      <alignment horizontal="center"/>
    </xf>
    <xf numFmtId="0" fontId="0" fillId="0" borderId="19" xfId="0" applyNumberFormat="1" applyBorder="1" applyAlignment="1" applyProtection="1">
      <alignment horizontal="center"/>
    </xf>
    <xf numFmtId="0" fontId="3" fillId="0" borderId="33" xfId="0" applyNumberFormat="1" applyFont="1" applyFill="1" applyBorder="1" applyAlignment="1" applyProtection="1">
      <alignment horizontal="center" vertical="center" wrapText="1"/>
    </xf>
    <xf numFmtId="0" fontId="3" fillId="0" borderId="34" xfId="0" applyNumberFormat="1" applyFont="1" applyFill="1" applyBorder="1" applyAlignment="1" applyProtection="1">
      <alignment horizontal="center" vertical="center" wrapText="1"/>
    </xf>
    <xf numFmtId="0" fontId="3" fillId="0" borderId="35" xfId="0" applyNumberFormat="1" applyFont="1" applyFill="1" applyBorder="1" applyAlignment="1" applyProtection="1">
      <alignment horizontal="center" vertical="center" wrapText="1"/>
    </xf>
    <xf numFmtId="0" fontId="3" fillId="0" borderId="36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19" fillId="0" borderId="37" xfId="0" applyFont="1" applyFill="1" applyBorder="1" applyAlignment="1" applyProtection="1">
      <alignment horizontal="center" vertical="center" wrapText="1"/>
    </xf>
    <xf numFmtId="0" fontId="0" fillId="2" borderId="38" xfId="0" applyFill="1" applyBorder="1" applyAlignment="1" applyProtection="1">
      <alignment horizontal="center" vertical="center" wrapText="1"/>
    </xf>
    <xf numFmtId="0" fontId="0" fillId="2" borderId="39" xfId="0" applyFill="1" applyBorder="1" applyAlignment="1" applyProtection="1">
      <alignment horizontal="center" vertical="center" wrapText="1"/>
    </xf>
    <xf numFmtId="0" fontId="0" fillId="2" borderId="41" xfId="0" applyFill="1" applyBorder="1" applyAlignment="1" applyProtection="1">
      <alignment horizontal="center" vertical="center" wrapText="1"/>
    </xf>
    <xf numFmtId="0" fontId="0" fillId="2" borderId="42" xfId="0" applyFill="1" applyBorder="1" applyAlignment="1" applyProtection="1">
      <alignment horizontal="center" vertical="center" wrapText="1"/>
    </xf>
    <xf numFmtId="0" fontId="1" fillId="0" borderId="40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right" vertical="center" wrapText="1"/>
    </xf>
    <xf numFmtId="0" fontId="1" fillId="3" borderId="22" xfId="0" applyNumberFormat="1" applyFont="1" applyFill="1" applyBorder="1" applyAlignment="1" applyProtection="1">
      <alignment horizontal="center" vertical="center" wrapText="1"/>
    </xf>
    <xf numFmtId="0" fontId="0" fillId="3" borderId="22" xfId="0" applyNumberFormat="1" applyFill="1" applyBorder="1" applyAlignment="1" applyProtection="1">
      <alignment vertical="center" wrapText="1"/>
    </xf>
    <xf numFmtId="0" fontId="0" fillId="3" borderId="23" xfId="0" applyNumberFormat="1" applyFill="1" applyBorder="1" applyAlignment="1" applyProtection="1">
      <alignment vertical="center" wrapText="1"/>
    </xf>
    <xf numFmtId="0" fontId="0" fillId="0" borderId="25" xfId="0" applyNumberFormat="1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0" fillId="0" borderId="19" xfId="0" applyNumberFormat="1" applyFill="1" applyBorder="1" applyAlignment="1" applyProtection="1">
      <alignment horizontal="center" vertical="center" wrapText="1"/>
    </xf>
    <xf numFmtId="0" fontId="1" fillId="0" borderId="38" xfId="0" applyFont="1" applyFill="1" applyBorder="1" applyAlignment="1" applyProtection="1">
      <alignment horizontal="center" vertical="center" wrapText="1"/>
      <protection locked="0"/>
    </xf>
    <xf numFmtId="0" fontId="1" fillId="0" borderId="39" xfId="0" applyFont="1" applyFill="1" applyBorder="1" applyAlignment="1" applyProtection="1">
      <alignment horizontal="center" vertical="center" wrapText="1"/>
      <protection locked="0"/>
    </xf>
    <xf numFmtId="0" fontId="1" fillId="0" borderId="41" xfId="0" applyFont="1" applyFill="1" applyBorder="1" applyAlignment="1" applyProtection="1">
      <alignment horizontal="center" vertical="center" wrapText="1"/>
      <protection locked="0"/>
    </xf>
    <xf numFmtId="0" fontId="1" fillId="0" borderId="42" xfId="0" applyFont="1" applyFill="1" applyBorder="1" applyAlignment="1" applyProtection="1">
      <alignment horizontal="center" vertical="center" wrapText="1"/>
      <protection locked="0"/>
    </xf>
    <xf numFmtId="164" fontId="5" fillId="0" borderId="19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 applyProtection="1"/>
    <xf numFmtId="0" fontId="0" fillId="0" borderId="20" xfId="0" applyBorder="1" applyAlignment="1" applyProtection="1"/>
    <xf numFmtId="0" fontId="0" fillId="0" borderId="31" xfId="0" applyFill="1" applyBorder="1" applyAlignment="1" applyProtection="1">
      <alignment horizontal="center" vertical="center" wrapText="1"/>
    </xf>
    <xf numFmtId="0" fontId="0" fillId="0" borderId="30" xfId="0" applyFill="1" applyBorder="1" applyAlignment="1" applyProtection="1">
      <alignment horizontal="center" vertical="center" wrapText="1"/>
    </xf>
    <xf numFmtId="0" fontId="0" fillId="0" borderId="20" xfId="0" applyFill="1" applyBorder="1" applyAlignment="1" applyProtection="1">
      <alignment horizontal="center" vertical="center" wrapText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53"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EDFF"/>
      <color rgb="FFDDE9F7"/>
      <color rgb="FFFF0000"/>
      <color rgb="FFC9F1FF"/>
      <color rgb="FFFCD9BC"/>
      <color rgb="FFF9A661"/>
      <color rgb="FFC5D9F1"/>
      <color rgb="FF80F29B"/>
      <color rgb="FFFF7128"/>
      <color rgb="FFE3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36"/>
  <sheetViews>
    <sheetView showGridLines="0" showZeros="0" tabSelected="1" topLeftCell="C79" zoomScale="70" zoomScaleNormal="70" workbookViewId="0">
      <selection activeCell="O99" sqref="O99:P100"/>
    </sheetView>
  </sheetViews>
  <sheetFormatPr defaultRowHeight="15" x14ac:dyDescent="0.25"/>
  <cols>
    <col min="1" max="1" width="1.42578125" style="29" customWidth="1"/>
    <col min="2" max="2" width="5.7109375" style="29" customWidth="1"/>
    <col min="3" max="3" width="49.28515625" style="9" customWidth="1"/>
    <col min="4" max="4" width="10.140625" style="98" customWidth="1"/>
    <col min="5" max="5" width="9" style="15" customWidth="1"/>
    <col min="6" max="6" width="111.7109375" style="9" customWidth="1"/>
    <col min="7" max="7" width="27.85546875" style="9" customWidth="1"/>
    <col min="8" max="8" width="22.140625" style="99" hidden="1" customWidth="1"/>
    <col min="9" max="9" width="22.85546875" style="99" customWidth="1"/>
    <col min="10" max="10" width="24.7109375" style="29" customWidth="1"/>
    <col min="11" max="11" width="20.28515625" style="29" customWidth="1"/>
    <col min="12" max="12" width="23" style="29" customWidth="1"/>
    <col min="13" max="13" width="19.42578125" style="29" hidden="1" customWidth="1"/>
    <col min="14" max="14" width="14.85546875" style="99" customWidth="1"/>
    <col min="15" max="15" width="20.85546875" style="9" customWidth="1"/>
    <col min="16" max="16" width="46.5703125" style="29" customWidth="1"/>
    <col min="17" max="17" width="24.85546875" style="29" customWidth="1"/>
    <col min="18" max="18" width="38.85546875" style="99" customWidth="1"/>
    <col min="19" max="16384" width="9.140625" style="29"/>
  </cols>
  <sheetData>
    <row r="1" spans="1:18" s="10" customFormat="1" ht="24.6" customHeight="1" x14ac:dyDescent="0.25">
      <c r="B1" s="109" t="s">
        <v>82</v>
      </c>
      <c r="C1" s="109"/>
      <c r="D1" s="109"/>
      <c r="E1" s="109"/>
      <c r="F1" s="9"/>
      <c r="G1" s="9"/>
      <c r="H1" s="9"/>
      <c r="I1" s="9"/>
      <c r="J1" s="63"/>
      <c r="K1" s="64"/>
      <c r="L1" s="12"/>
      <c r="N1" s="9"/>
      <c r="O1" s="9"/>
      <c r="Q1" s="130" t="s">
        <v>201</v>
      </c>
      <c r="R1" s="130"/>
    </row>
    <row r="2" spans="1:18" s="10" customFormat="1" ht="18.75" customHeight="1" x14ac:dyDescent="0.25">
      <c r="C2" s="65"/>
      <c r="D2" s="7"/>
      <c r="E2" s="8"/>
      <c r="F2" s="9"/>
      <c r="G2" s="9"/>
      <c r="H2" s="9"/>
      <c r="I2" s="63"/>
      <c r="J2" s="63"/>
      <c r="K2" s="64"/>
      <c r="L2" s="12"/>
      <c r="M2" s="12"/>
      <c r="O2" s="11"/>
      <c r="R2" s="9"/>
    </row>
    <row r="3" spans="1:18" s="10" customFormat="1" ht="21" customHeight="1" x14ac:dyDescent="0.25">
      <c r="B3" s="122" t="s">
        <v>198</v>
      </c>
      <c r="C3" s="123"/>
      <c r="D3" s="124" t="s">
        <v>8</v>
      </c>
      <c r="E3" s="125"/>
      <c r="F3" s="128" t="s">
        <v>199</v>
      </c>
      <c r="G3" s="129"/>
      <c r="H3" s="47"/>
      <c r="I3" s="47"/>
      <c r="J3" s="66"/>
      <c r="K3" s="66"/>
      <c r="L3" s="66"/>
      <c r="M3" s="66"/>
      <c r="N3" s="66"/>
      <c r="O3" s="66"/>
      <c r="P3" s="66"/>
      <c r="Q3" s="66"/>
      <c r="R3" s="64"/>
    </row>
    <row r="4" spans="1:18" s="10" customFormat="1" ht="21" customHeight="1" thickBot="1" x14ac:dyDescent="0.3">
      <c r="B4" s="122"/>
      <c r="C4" s="123"/>
      <c r="D4" s="126"/>
      <c r="E4" s="127"/>
      <c r="F4" s="128"/>
      <c r="G4" s="129"/>
      <c r="H4" s="47"/>
      <c r="I4" s="47"/>
      <c r="J4" s="9"/>
      <c r="K4" s="64"/>
      <c r="L4" s="64"/>
      <c r="N4" s="64"/>
      <c r="O4" s="64"/>
      <c r="P4" s="64"/>
      <c r="Q4" s="64"/>
      <c r="R4" s="64"/>
    </row>
    <row r="5" spans="1:18" s="10" customFormat="1" ht="37.15" customHeight="1" thickBot="1" x14ac:dyDescent="0.3">
      <c r="B5" s="13"/>
      <c r="C5" s="14"/>
      <c r="D5" s="15"/>
      <c r="E5" s="15"/>
      <c r="F5" s="9"/>
      <c r="G5" s="19" t="s">
        <v>8</v>
      </c>
      <c r="H5" s="16"/>
      <c r="I5" s="17"/>
      <c r="J5" s="19" t="s">
        <v>8</v>
      </c>
      <c r="K5" s="29"/>
      <c r="L5" s="29"/>
      <c r="N5" s="9"/>
      <c r="O5" s="9"/>
      <c r="R5" s="9"/>
    </row>
    <row r="6" spans="1:18" s="10" customFormat="1" ht="69" customHeight="1" thickTop="1" thickBot="1" x14ac:dyDescent="0.3">
      <c r="A6" s="67"/>
      <c r="B6" s="48" t="s">
        <v>1</v>
      </c>
      <c r="C6" s="20" t="s">
        <v>83</v>
      </c>
      <c r="D6" s="20" t="s">
        <v>0</v>
      </c>
      <c r="E6" s="20" t="s">
        <v>84</v>
      </c>
      <c r="F6" s="20" t="s">
        <v>85</v>
      </c>
      <c r="G6" s="42" t="s">
        <v>152</v>
      </c>
      <c r="H6" s="20" t="s">
        <v>86</v>
      </c>
      <c r="I6" s="20" t="s">
        <v>4</v>
      </c>
      <c r="J6" s="18" t="s">
        <v>5</v>
      </c>
      <c r="K6" s="33" t="s">
        <v>6</v>
      </c>
      <c r="L6" s="33" t="s">
        <v>7</v>
      </c>
      <c r="M6" s="20" t="s">
        <v>87</v>
      </c>
      <c r="N6" s="20" t="s">
        <v>88</v>
      </c>
      <c r="O6" s="20" t="s">
        <v>90</v>
      </c>
      <c r="P6" s="20" t="s">
        <v>92</v>
      </c>
      <c r="Q6" s="33" t="s">
        <v>93</v>
      </c>
      <c r="R6" s="36" t="s">
        <v>94</v>
      </c>
    </row>
    <row r="7" spans="1:18" ht="42.75" customHeight="1" thickTop="1" x14ac:dyDescent="0.25">
      <c r="A7" s="68"/>
      <c r="B7" s="69">
        <v>1</v>
      </c>
      <c r="C7" s="49" t="s">
        <v>10</v>
      </c>
      <c r="D7" s="70">
        <v>2</v>
      </c>
      <c r="E7" s="50" t="s">
        <v>11</v>
      </c>
      <c r="F7" s="49" t="s">
        <v>103</v>
      </c>
      <c r="G7" s="118"/>
      <c r="H7" s="38">
        <f t="shared" ref="H7:H70" si="0">D7*I7</f>
        <v>260</v>
      </c>
      <c r="I7" s="100">
        <v>130</v>
      </c>
      <c r="J7" s="21">
        <v>130</v>
      </c>
      <c r="K7" s="22">
        <f t="shared" ref="K7:K35" si="1">D7*J7</f>
        <v>260</v>
      </c>
      <c r="L7" s="30" t="str">
        <f t="shared" ref="L7:L9" si="2">IF(ISNUMBER(J7), IF(J7&gt;I7,"NEVYHOVUJE","VYHOVUJE")," ")</f>
        <v>VYHOVUJE</v>
      </c>
      <c r="M7" s="115"/>
      <c r="N7" s="112" t="s">
        <v>89</v>
      </c>
      <c r="O7" s="134" t="s">
        <v>91</v>
      </c>
      <c r="P7" s="112"/>
      <c r="Q7" s="112" t="s">
        <v>95</v>
      </c>
      <c r="R7" s="144" t="s">
        <v>96</v>
      </c>
    </row>
    <row r="8" spans="1:18" ht="40.5" customHeight="1" x14ac:dyDescent="0.25">
      <c r="A8" s="71"/>
      <c r="B8" s="72">
        <v>2</v>
      </c>
      <c r="C8" s="49" t="s">
        <v>106</v>
      </c>
      <c r="D8" s="73">
        <v>1</v>
      </c>
      <c r="E8" s="50" t="s">
        <v>11</v>
      </c>
      <c r="F8" s="49" t="s">
        <v>104</v>
      </c>
      <c r="G8" s="119"/>
      <c r="H8" s="5">
        <f t="shared" si="0"/>
        <v>40</v>
      </c>
      <c r="I8" s="100">
        <v>40</v>
      </c>
      <c r="J8" s="23">
        <v>30.95</v>
      </c>
      <c r="K8" s="24">
        <f t="shared" si="1"/>
        <v>30.95</v>
      </c>
      <c r="L8" s="31" t="str">
        <f t="shared" si="2"/>
        <v>VYHOVUJE</v>
      </c>
      <c r="M8" s="116"/>
      <c r="N8" s="113"/>
      <c r="O8" s="135"/>
      <c r="P8" s="113"/>
      <c r="Q8" s="113"/>
      <c r="R8" s="145"/>
    </row>
    <row r="9" spans="1:18" ht="30.75" customHeight="1" x14ac:dyDescent="0.25">
      <c r="A9" s="71"/>
      <c r="B9" s="72">
        <v>3</v>
      </c>
      <c r="C9" s="49" t="s">
        <v>12</v>
      </c>
      <c r="D9" s="73">
        <v>3</v>
      </c>
      <c r="E9" s="50" t="s">
        <v>11</v>
      </c>
      <c r="F9" s="49" t="s">
        <v>105</v>
      </c>
      <c r="G9" s="119"/>
      <c r="H9" s="5">
        <f t="shared" si="0"/>
        <v>72</v>
      </c>
      <c r="I9" s="100">
        <v>24</v>
      </c>
      <c r="J9" s="25">
        <v>18</v>
      </c>
      <c r="K9" s="26">
        <f t="shared" si="1"/>
        <v>54</v>
      </c>
      <c r="L9" s="32" t="str">
        <f t="shared" si="2"/>
        <v>VYHOVUJE</v>
      </c>
      <c r="M9" s="116"/>
      <c r="N9" s="113"/>
      <c r="O9" s="135"/>
      <c r="P9" s="113"/>
      <c r="Q9" s="113"/>
      <c r="R9" s="145"/>
    </row>
    <row r="10" spans="1:18" ht="79.5" customHeight="1" x14ac:dyDescent="0.25">
      <c r="A10" s="71"/>
      <c r="B10" s="72">
        <v>4</v>
      </c>
      <c r="C10" s="49" t="s">
        <v>13</v>
      </c>
      <c r="D10" s="73">
        <v>2</v>
      </c>
      <c r="E10" s="50" t="s">
        <v>14</v>
      </c>
      <c r="F10" s="49" t="s">
        <v>107</v>
      </c>
      <c r="G10" s="119"/>
      <c r="H10" s="5">
        <f t="shared" si="0"/>
        <v>310</v>
      </c>
      <c r="I10" s="100">
        <v>155</v>
      </c>
      <c r="J10" s="23">
        <v>129</v>
      </c>
      <c r="K10" s="24">
        <f t="shared" si="1"/>
        <v>258</v>
      </c>
      <c r="L10" s="31" t="str">
        <f t="shared" ref="L10:L16" si="3">IF(ISNUMBER(J10), IF(J10&gt;I10,"NEVYHOVUJE","VYHOVUJE")," ")</f>
        <v>VYHOVUJE</v>
      </c>
      <c r="M10" s="116"/>
      <c r="N10" s="113"/>
      <c r="O10" s="135"/>
      <c r="P10" s="113"/>
      <c r="Q10" s="113"/>
      <c r="R10" s="145"/>
    </row>
    <row r="11" spans="1:18" ht="21.75" customHeight="1" x14ac:dyDescent="0.25">
      <c r="A11" s="71"/>
      <c r="B11" s="72">
        <v>5</v>
      </c>
      <c r="C11" s="49" t="s">
        <v>15</v>
      </c>
      <c r="D11" s="73">
        <v>50</v>
      </c>
      <c r="E11" s="50" t="s">
        <v>11</v>
      </c>
      <c r="F11" s="49" t="s">
        <v>108</v>
      </c>
      <c r="G11" s="119"/>
      <c r="H11" s="5">
        <f t="shared" si="0"/>
        <v>80</v>
      </c>
      <c r="I11" s="100">
        <v>1.6</v>
      </c>
      <c r="J11" s="25">
        <v>1.2</v>
      </c>
      <c r="K11" s="24">
        <f t="shared" si="1"/>
        <v>60</v>
      </c>
      <c r="L11" s="32" t="str">
        <f t="shared" si="3"/>
        <v>VYHOVUJE</v>
      </c>
      <c r="M11" s="116"/>
      <c r="N11" s="113"/>
      <c r="O11" s="135"/>
      <c r="P11" s="113"/>
      <c r="Q11" s="113"/>
      <c r="R11" s="145"/>
    </row>
    <row r="12" spans="1:18" ht="21.75" customHeight="1" x14ac:dyDescent="0.25">
      <c r="A12" s="71"/>
      <c r="B12" s="72">
        <v>6</v>
      </c>
      <c r="C12" s="49" t="s">
        <v>16</v>
      </c>
      <c r="D12" s="73">
        <v>30</v>
      </c>
      <c r="E12" s="50" t="s">
        <v>11</v>
      </c>
      <c r="F12" s="49" t="s">
        <v>109</v>
      </c>
      <c r="G12" s="119"/>
      <c r="H12" s="5">
        <f t="shared" si="0"/>
        <v>60</v>
      </c>
      <c r="I12" s="100">
        <v>2</v>
      </c>
      <c r="J12" s="23">
        <v>1.65</v>
      </c>
      <c r="K12" s="26">
        <f t="shared" si="1"/>
        <v>49.5</v>
      </c>
      <c r="L12" s="31" t="str">
        <f t="shared" si="3"/>
        <v>VYHOVUJE</v>
      </c>
      <c r="M12" s="116"/>
      <c r="N12" s="113"/>
      <c r="O12" s="135"/>
      <c r="P12" s="113"/>
      <c r="Q12" s="113"/>
      <c r="R12" s="145"/>
    </row>
    <row r="13" spans="1:18" ht="21.75" customHeight="1" x14ac:dyDescent="0.25">
      <c r="A13" s="71"/>
      <c r="B13" s="72">
        <v>7</v>
      </c>
      <c r="C13" s="49" t="s">
        <v>17</v>
      </c>
      <c r="D13" s="73">
        <v>4</v>
      </c>
      <c r="E13" s="50" t="s">
        <v>11</v>
      </c>
      <c r="F13" s="49" t="s">
        <v>18</v>
      </c>
      <c r="G13" s="119"/>
      <c r="H13" s="5">
        <f t="shared" si="0"/>
        <v>112</v>
      </c>
      <c r="I13" s="100">
        <v>28</v>
      </c>
      <c r="J13" s="25">
        <v>28</v>
      </c>
      <c r="K13" s="24">
        <f t="shared" si="1"/>
        <v>112</v>
      </c>
      <c r="L13" s="32" t="str">
        <f t="shared" si="3"/>
        <v>VYHOVUJE</v>
      </c>
      <c r="M13" s="116"/>
      <c r="N13" s="113"/>
      <c r="O13" s="135"/>
      <c r="P13" s="113"/>
      <c r="Q13" s="113"/>
      <c r="R13" s="145"/>
    </row>
    <row r="14" spans="1:18" ht="21.75" customHeight="1" x14ac:dyDescent="0.25">
      <c r="A14" s="71"/>
      <c r="B14" s="72">
        <v>8</v>
      </c>
      <c r="C14" s="49" t="s">
        <v>19</v>
      </c>
      <c r="D14" s="73">
        <v>2</v>
      </c>
      <c r="E14" s="50" t="s">
        <v>14</v>
      </c>
      <c r="F14" s="49" t="s">
        <v>110</v>
      </c>
      <c r="G14" s="119"/>
      <c r="H14" s="5">
        <f t="shared" si="0"/>
        <v>10</v>
      </c>
      <c r="I14" s="100">
        <v>5</v>
      </c>
      <c r="J14" s="23">
        <v>2.5</v>
      </c>
      <c r="K14" s="24">
        <f t="shared" si="1"/>
        <v>5</v>
      </c>
      <c r="L14" s="31" t="str">
        <f t="shared" si="3"/>
        <v>VYHOVUJE</v>
      </c>
      <c r="M14" s="116"/>
      <c r="N14" s="113"/>
      <c r="O14" s="135"/>
      <c r="P14" s="113"/>
      <c r="Q14" s="113"/>
      <c r="R14" s="145"/>
    </row>
    <row r="15" spans="1:18" ht="48.75" customHeight="1" x14ac:dyDescent="0.25">
      <c r="A15" s="71"/>
      <c r="B15" s="72">
        <v>9</v>
      </c>
      <c r="C15" s="49" t="s">
        <v>20</v>
      </c>
      <c r="D15" s="73">
        <v>30</v>
      </c>
      <c r="E15" s="50" t="s">
        <v>11</v>
      </c>
      <c r="F15" s="49" t="s">
        <v>111</v>
      </c>
      <c r="G15" s="119"/>
      <c r="H15" s="5">
        <f t="shared" si="0"/>
        <v>210</v>
      </c>
      <c r="I15" s="100">
        <v>7</v>
      </c>
      <c r="J15" s="25">
        <v>4.25</v>
      </c>
      <c r="K15" s="26">
        <f t="shared" si="1"/>
        <v>127.5</v>
      </c>
      <c r="L15" s="32" t="str">
        <f t="shared" si="3"/>
        <v>VYHOVUJE</v>
      </c>
      <c r="M15" s="116"/>
      <c r="N15" s="113"/>
      <c r="O15" s="135"/>
      <c r="P15" s="113"/>
      <c r="Q15" s="113"/>
      <c r="R15" s="145"/>
    </row>
    <row r="16" spans="1:18" ht="78.75" customHeight="1" x14ac:dyDescent="0.25">
      <c r="A16" s="71"/>
      <c r="B16" s="72">
        <v>10</v>
      </c>
      <c r="C16" s="49" t="s">
        <v>21</v>
      </c>
      <c r="D16" s="73">
        <v>20</v>
      </c>
      <c r="E16" s="74" t="s">
        <v>11</v>
      </c>
      <c r="F16" s="49" t="s">
        <v>112</v>
      </c>
      <c r="G16" s="119"/>
      <c r="H16" s="5">
        <f t="shared" si="0"/>
        <v>1000</v>
      </c>
      <c r="I16" s="5">
        <v>50</v>
      </c>
      <c r="J16" s="23">
        <v>36.450000000000003</v>
      </c>
      <c r="K16" s="24">
        <f t="shared" si="1"/>
        <v>729</v>
      </c>
      <c r="L16" s="31" t="str">
        <f t="shared" si="3"/>
        <v>VYHOVUJE</v>
      </c>
      <c r="M16" s="116"/>
      <c r="N16" s="113"/>
      <c r="O16" s="135"/>
      <c r="P16" s="113"/>
      <c r="Q16" s="113"/>
      <c r="R16" s="145"/>
    </row>
    <row r="17" spans="1:18" ht="82.5" customHeight="1" x14ac:dyDescent="0.25">
      <c r="A17" s="71"/>
      <c r="B17" s="72">
        <v>11</v>
      </c>
      <c r="C17" s="49" t="s">
        <v>22</v>
      </c>
      <c r="D17" s="73">
        <v>5</v>
      </c>
      <c r="E17" s="74" t="s">
        <v>11</v>
      </c>
      <c r="F17" s="49" t="s">
        <v>113</v>
      </c>
      <c r="G17" s="119"/>
      <c r="H17" s="5">
        <f t="shared" si="0"/>
        <v>250</v>
      </c>
      <c r="I17" s="5">
        <v>50</v>
      </c>
      <c r="J17" s="25">
        <v>36.450000000000003</v>
      </c>
      <c r="K17" s="24">
        <f t="shared" si="1"/>
        <v>182.25</v>
      </c>
      <c r="L17" s="32" t="str">
        <f t="shared" ref="L17:L35" si="4">IF(ISNUMBER(J17), IF(J17&gt;I17,"NEVYHOVUJE","VYHOVUJE")," ")</f>
        <v>VYHOVUJE</v>
      </c>
      <c r="M17" s="116"/>
      <c r="N17" s="113"/>
      <c r="O17" s="135"/>
      <c r="P17" s="113"/>
      <c r="Q17" s="113"/>
      <c r="R17" s="145"/>
    </row>
    <row r="18" spans="1:18" ht="40.5" customHeight="1" x14ac:dyDescent="0.25">
      <c r="A18" s="71"/>
      <c r="B18" s="72">
        <v>12</v>
      </c>
      <c r="C18" s="49" t="s">
        <v>23</v>
      </c>
      <c r="D18" s="73">
        <v>1</v>
      </c>
      <c r="E18" s="50" t="s">
        <v>24</v>
      </c>
      <c r="F18" s="49" t="s">
        <v>114</v>
      </c>
      <c r="G18" s="119"/>
      <c r="H18" s="5">
        <f t="shared" si="0"/>
        <v>39</v>
      </c>
      <c r="I18" s="100">
        <v>39</v>
      </c>
      <c r="J18" s="23">
        <v>30.4</v>
      </c>
      <c r="K18" s="26">
        <f t="shared" si="1"/>
        <v>30.4</v>
      </c>
      <c r="L18" s="31" t="str">
        <f t="shared" si="4"/>
        <v>VYHOVUJE</v>
      </c>
      <c r="M18" s="116"/>
      <c r="N18" s="113"/>
      <c r="O18" s="135"/>
      <c r="P18" s="113"/>
      <c r="Q18" s="113"/>
      <c r="R18" s="145"/>
    </row>
    <row r="19" spans="1:18" ht="39" customHeight="1" x14ac:dyDescent="0.25">
      <c r="A19" s="71"/>
      <c r="B19" s="72">
        <v>13</v>
      </c>
      <c r="C19" s="49" t="s">
        <v>25</v>
      </c>
      <c r="D19" s="73">
        <v>2</v>
      </c>
      <c r="E19" s="50" t="s">
        <v>14</v>
      </c>
      <c r="F19" s="49" t="s">
        <v>115</v>
      </c>
      <c r="G19" s="119"/>
      <c r="H19" s="5">
        <f t="shared" si="0"/>
        <v>176</v>
      </c>
      <c r="I19" s="100">
        <v>88</v>
      </c>
      <c r="J19" s="25">
        <v>30</v>
      </c>
      <c r="K19" s="24">
        <f t="shared" si="1"/>
        <v>60</v>
      </c>
      <c r="L19" s="32" t="str">
        <f t="shared" si="4"/>
        <v>VYHOVUJE</v>
      </c>
      <c r="M19" s="116"/>
      <c r="N19" s="113"/>
      <c r="O19" s="135"/>
      <c r="P19" s="113"/>
      <c r="Q19" s="113"/>
      <c r="R19" s="145"/>
    </row>
    <row r="20" spans="1:18" ht="23.25" customHeight="1" x14ac:dyDescent="0.25">
      <c r="A20" s="71"/>
      <c r="B20" s="72">
        <v>14</v>
      </c>
      <c r="C20" s="49" t="s">
        <v>26</v>
      </c>
      <c r="D20" s="73">
        <v>1</v>
      </c>
      <c r="E20" s="50" t="s">
        <v>11</v>
      </c>
      <c r="F20" s="49" t="s">
        <v>116</v>
      </c>
      <c r="G20" s="119"/>
      <c r="H20" s="5">
        <f t="shared" si="0"/>
        <v>8</v>
      </c>
      <c r="I20" s="100">
        <v>8</v>
      </c>
      <c r="J20" s="23">
        <v>6.75</v>
      </c>
      <c r="K20" s="24">
        <f t="shared" si="1"/>
        <v>6.75</v>
      </c>
      <c r="L20" s="31" t="str">
        <f t="shared" si="4"/>
        <v>VYHOVUJE</v>
      </c>
      <c r="M20" s="116"/>
      <c r="N20" s="113"/>
      <c r="O20" s="135"/>
      <c r="P20" s="113"/>
      <c r="Q20" s="113"/>
      <c r="R20" s="145"/>
    </row>
    <row r="21" spans="1:18" ht="23.25" customHeight="1" x14ac:dyDescent="0.25">
      <c r="A21" s="71"/>
      <c r="B21" s="72">
        <v>15</v>
      </c>
      <c r="C21" s="49" t="s">
        <v>27</v>
      </c>
      <c r="D21" s="73">
        <v>1</v>
      </c>
      <c r="E21" s="50" t="s">
        <v>11</v>
      </c>
      <c r="F21" s="49" t="s">
        <v>117</v>
      </c>
      <c r="G21" s="119"/>
      <c r="H21" s="5">
        <f t="shared" si="0"/>
        <v>16</v>
      </c>
      <c r="I21" s="100">
        <v>16</v>
      </c>
      <c r="J21" s="25">
        <v>10.4</v>
      </c>
      <c r="K21" s="26">
        <f t="shared" si="1"/>
        <v>10.4</v>
      </c>
      <c r="L21" s="32" t="str">
        <f t="shared" si="4"/>
        <v>VYHOVUJE</v>
      </c>
      <c r="M21" s="116"/>
      <c r="N21" s="113"/>
      <c r="O21" s="135"/>
      <c r="P21" s="113"/>
      <c r="Q21" s="113"/>
      <c r="R21" s="145"/>
    </row>
    <row r="22" spans="1:18" ht="23.25" customHeight="1" x14ac:dyDescent="0.25">
      <c r="A22" s="71"/>
      <c r="B22" s="72">
        <v>16</v>
      </c>
      <c r="C22" s="49" t="s">
        <v>28</v>
      </c>
      <c r="D22" s="73">
        <v>3</v>
      </c>
      <c r="E22" s="50" t="s">
        <v>11</v>
      </c>
      <c r="F22" s="49" t="s">
        <v>118</v>
      </c>
      <c r="G22" s="119"/>
      <c r="H22" s="5">
        <f t="shared" si="0"/>
        <v>36</v>
      </c>
      <c r="I22" s="100">
        <v>12</v>
      </c>
      <c r="J22" s="23">
        <v>6.65</v>
      </c>
      <c r="K22" s="24">
        <f t="shared" si="1"/>
        <v>19.950000000000003</v>
      </c>
      <c r="L22" s="31" t="str">
        <f t="shared" si="4"/>
        <v>VYHOVUJE</v>
      </c>
      <c r="M22" s="116"/>
      <c r="N22" s="113"/>
      <c r="O22" s="135"/>
      <c r="P22" s="113"/>
      <c r="Q22" s="113"/>
      <c r="R22" s="145"/>
    </row>
    <row r="23" spans="1:18" ht="23.25" customHeight="1" x14ac:dyDescent="0.25">
      <c r="A23" s="71"/>
      <c r="B23" s="72">
        <v>17</v>
      </c>
      <c r="C23" s="49" t="s">
        <v>29</v>
      </c>
      <c r="D23" s="73">
        <v>2</v>
      </c>
      <c r="E23" s="50" t="s">
        <v>11</v>
      </c>
      <c r="F23" s="49" t="s">
        <v>119</v>
      </c>
      <c r="G23" s="119"/>
      <c r="H23" s="5">
        <f t="shared" si="0"/>
        <v>18</v>
      </c>
      <c r="I23" s="100">
        <v>9</v>
      </c>
      <c r="J23" s="25">
        <v>3.85</v>
      </c>
      <c r="K23" s="24">
        <f t="shared" si="1"/>
        <v>7.7</v>
      </c>
      <c r="L23" s="32" t="str">
        <f t="shared" si="4"/>
        <v>VYHOVUJE</v>
      </c>
      <c r="M23" s="116"/>
      <c r="N23" s="113"/>
      <c r="O23" s="135"/>
      <c r="P23" s="113"/>
      <c r="Q23" s="113"/>
      <c r="R23" s="145"/>
    </row>
    <row r="24" spans="1:18" ht="40.5" customHeight="1" x14ac:dyDescent="0.25">
      <c r="A24" s="71"/>
      <c r="B24" s="72">
        <v>18</v>
      </c>
      <c r="C24" s="49" t="s">
        <v>120</v>
      </c>
      <c r="D24" s="73">
        <v>1</v>
      </c>
      <c r="E24" s="74" t="s">
        <v>11</v>
      </c>
      <c r="F24" s="75" t="s">
        <v>121</v>
      </c>
      <c r="G24" s="119"/>
      <c r="H24" s="5">
        <f t="shared" si="0"/>
        <v>100</v>
      </c>
      <c r="I24" s="5">
        <v>100</v>
      </c>
      <c r="J24" s="23">
        <v>37.799999999999997</v>
      </c>
      <c r="K24" s="26">
        <f t="shared" si="1"/>
        <v>37.799999999999997</v>
      </c>
      <c r="L24" s="31" t="str">
        <f t="shared" si="4"/>
        <v>VYHOVUJE</v>
      </c>
      <c r="M24" s="116"/>
      <c r="N24" s="113"/>
      <c r="O24" s="135"/>
      <c r="P24" s="113"/>
      <c r="Q24" s="113"/>
      <c r="R24" s="145"/>
    </row>
    <row r="25" spans="1:18" ht="41.25" customHeight="1" thickBot="1" x14ac:dyDescent="0.3">
      <c r="A25" s="71"/>
      <c r="B25" s="76">
        <v>19</v>
      </c>
      <c r="C25" s="51" t="s">
        <v>30</v>
      </c>
      <c r="D25" s="77">
        <v>1</v>
      </c>
      <c r="E25" s="52" t="s">
        <v>11</v>
      </c>
      <c r="F25" s="51" t="s">
        <v>122</v>
      </c>
      <c r="G25" s="120"/>
      <c r="H25" s="6">
        <f t="shared" si="0"/>
        <v>1000</v>
      </c>
      <c r="I25" s="101">
        <v>1000</v>
      </c>
      <c r="J25" s="27">
        <v>947</v>
      </c>
      <c r="K25" s="28">
        <f t="shared" si="1"/>
        <v>947</v>
      </c>
      <c r="L25" s="39" t="str">
        <f t="shared" si="4"/>
        <v>VYHOVUJE</v>
      </c>
      <c r="M25" s="117"/>
      <c r="N25" s="114"/>
      <c r="O25" s="136"/>
      <c r="P25" s="114"/>
      <c r="Q25" s="114"/>
      <c r="R25" s="146"/>
    </row>
    <row r="26" spans="1:18" ht="40.5" customHeight="1" thickTop="1" x14ac:dyDescent="0.25">
      <c r="A26" s="78"/>
      <c r="B26" s="79">
        <v>20</v>
      </c>
      <c r="C26" s="49" t="s">
        <v>31</v>
      </c>
      <c r="D26" s="73">
        <v>5</v>
      </c>
      <c r="E26" s="50" t="s">
        <v>11</v>
      </c>
      <c r="F26" s="53" t="s">
        <v>123</v>
      </c>
      <c r="G26" s="118"/>
      <c r="H26" s="40">
        <f t="shared" si="0"/>
        <v>200</v>
      </c>
      <c r="I26" s="100">
        <v>40</v>
      </c>
      <c r="J26" s="25">
        <v>35.75</v>
      </c>
      <c r="K26" s="26">
        <f t="shared" si="1"/>
        <v>178.75</v>
      </c>
      <c r="L26" s="32" t="str">
        <f t="shared" si="4"/>
        <v>VYHOVUJE</v>
      </c>
      <c r="M26" s="115"/>
      <c r="N26" s="112" t="s">
        <v>89</v>
      </c>
      <c r="O26" s="134" t="s">
        <v>91</v>
      </c>
      <c r="P26" s="112"/>
      <c r="Q26" s="112" t="s">
        <v>97</v>
      </c>
      <c r="R26" s="144" t="s">
        <v>98</v>
      </c>
    </row>
    <row r="27" spans="1:18" ht="40.5" customHeight="1" x14ac:dyDescent="0.25">
      <c r="A27" s="71"/>
      <c r="B27" s="72">
        <v>21</v>
      </c>
      <c r="C27" s="49" t="s">
        <v>32</v>
      </c>
      <c r="D27" s="73">
        <v>5</v>
      </c>
      <c r="E27" s="50" t="s">
        <v>11</v>
      </c>
      <c r="F27" s="53" t="s">
        <v>124</v>
      </c>
      <c r="G27" s="119"/>
      <c r="H27" s="5">
        <f t="shared" si="0"/>
        <v>175</v>
      </c>
      <c r="I27" s="100">
        <v>35</v>
      </c>
      <c r="J27" s="25">
        <v>28.25</v>
      </c>
      <c r="K27" s="26">
        <f t="shared" si="1"/>
        <v>141.25</v>
      </c>
      <c r="L27" s="32" t="str">
        <f t="shared" si="4"/>
        <v>VYHOVUJE</v>
      </c>
      <c r="M27" s="116"/>
      <c r="N27" s="113"/>
      <c r="O27" s="135"/>
      <c r="P27" s="113"/>
      <c r="Q27" s="113"/>
      <c r="R27" s="145"/>
    </row>
    <row r="28" spans="1:18" ht="24.95" customHeight="1" x14ac:dyDescent="0.25">
      <c r="A28" s="71"/>
      <c r="B28" s="72">
        <v>22</v>
      </c>
      <c r="C28" s="49" t="s">
        <v>33</v>
      </c>
      <c r="D28" s="73">
        <v>10</v>
      </c>
      <c r="E28" s="50" t="s">
        <v>11</v>
      </c>
      <c r="F28" s="53" t="s">
        <v>125</v>
      </c>
      <c r="G28" s="119"/>
      <c r="H28" s="5">
        <f t="shared" si="0"/>
        <v>450</v>
      </c>
      <c r="I28" s="100">
        <v>45</v>
      </c>
      <c r="J28" s="23">
        <v>30.9</v>
      </c>
      <c r="K28" s="24">
        <f t="shared" si="1"/>
        <v>309</v>
      </c>
      <c r="L28" s="31" t="str">
        <f t="shared" si="4"/>
        <v>VYHOVUJE</v>
      </c>
      <c r="M28" s="116"/>
      <c r="N28" s="113"/>
      <c r="O28" s="135"/>
      <c r="P28" s="113"/>
      <c r="Q28" s="113"/>
      <c r="R28" s="145"/>
    </row>
    <row r="29" spans="1:18" ht="24.95" customHeight="1" x14ac:dyDescent="0.25">
      <c r="A29" s="71"/>
      <c r="B29" s="72">
        <v>23</v>
      </c>
      <c r="C29" s="49" t="s">
        <v>34</v>
      </c>
      <c r="D29" s="73">
        <v>10</v>
      </c>
      <c r="E29" s="50" t="s">
        <v>11</v>
      </c>
      <c r="F29" s="53" t="s">
        <v>126</v>
      </c>
      <c r="G29" s="119"/>
      <c r="H29" s="5">
        <f t="shared" si="0"/>
        <v>480</v>
      </c>
      <c r="I29" s="100">
        <v>48</v>
      </c>
      <c r="J29" s="25">
        <v>33.4</v>
      </c>
      <c r="K29" s="24">
        <f t="shared" si="1"/>
        <v>334</v>
      </c>
      <c r="L29" s="32" t="str">
        <f t="shared" si="4"/>
        <v>VYHOVUJE</v>
      </c>
      <c r="M29" s="116"/>
      <c r="N29" s="113"/>
      <c r="O29" s="135"/>
      <c r="P29" s="113"/>
      <c r="Q29" s="113"/>
      <c r="R29" s="145"/>
    </row>
    <row r="30" spans="1:18" ht="24.95" customHeight="1" x14ac:dyDescent="0.25">
      <c r="A30" s="71"/>
      <c r="B30" s="72">
        <v>24</v>
      </c>
      <c r="C30" s="49" t="s">
        <v>35</v>
      </c>
      <c r="D30" s="73">
        <v>5</v>
      </c>
      <c r="E30" s="50" t="s">
        <v>14</v>
      </c>
      <c r="F30" s="53" t="s">
        <v>127</v>
      </c>
      <c r="G30" s="119"/>
      <c r="H30" s="5">
        <f t="shared" si="0"/>
        <v>300</v>
      </c>
      <c r="I30" s="100">
        <v>60</v>
      </c>
      <c r="J30" s="23">
        <v>36.25</v>
      </c>
      <c r="K30" s="26">
        <f t="shared" si="1"/>
        <v>181.25</v>
      </c>
      <c r="L30" s="31" t="str">
        <f t="shared" si="4"/>
        <v>VYHOVUJE</v>
      </c>
      <c r="M30" s="116"/>
      <c r="N30" s="113"/>
      <c r="O30" s="135"/>
      <c r="P30" s="113"/>
      <c r="Q30" s="113"/>
      <c r="R30" s="145"/>
    </row>
    <row r="31" spans="1:18" ht="24.95" customHeight="1" x14ac:dyDescent="0.25">
      <c r="A31" s="71"/>
      <c r="B31" s="72">
        <v>25</v>
      </c>
      <c r="C31" s="49" t="s">
        <v>128</v>
      </c>
      <c r="D31" s="73">
        <v>3</v>
      </c>
      <c r="E31" s="50" t="s">
        <v>14</v>
      </c>
      <c r="F31" s="53" t="s">
        <v>129</v>
      </c>
      <c r="G31" s="119"/>
      <c r="H31" s="5">
        <f t="shared" si="0"/>
        <v>72</v>
      </c>
      <c r="I31" s="100">
        <v>24</v>
      </c>
      <c r="J31" s="25">
        <v>24</v>
      </c>
      <c r="K31" s="24">
        <f t="shared" si="1"/>
        <v>72</v>
      </c>
      <c r="L31" s="32" t="str">
        <f t="shared" si="4"/>
        <v>VYHOVUJE</v>
      </c>
      <c r="M31" s="116"/>
      <c r="N31" s="113"/>
      <c r="O31" s="135"/>
      <c r="P31" s="113"/>
      <c r="Q31" s="113"/>
      <c r="R31" s="145"/>
    </row>
    <row r="32" spans="1:18" ht="24.95" customHeight="1" x14ac:dyDescent="0.25">
      <c r="A32" s="71"/>
      <c r="B32" s="72">
        <v>26</v>
      </c>
      <c r="C32" s="49" t="s">
        <v>36</v>
      </c>
      <c r="D32" s="73">
        <v>3</v>
      </c>
      <c r="E32" s="50" t="s">
        <v>14</v>
      </c>
      <c r="F32" s="53" t="s">
        <v>130</v>
      </c>
      <c r="G32" s="119"/>
      <c r="H32" s="5">
        <f t="shared" si="0"/>
        <v>84</v>
      </c>
      <c r="I32" s="100">
        <v>28</v>
      </c>
      <c r="J32" s="23">
        <v>20.100000000000001</v>
      </c>
      <c r="K32" s="24">
        <f t="shared" si="1"/>
        <v>60.300000000000004</v>
      </c>
      <c r="L32" s="31" t="str">
        <f t="shared" si="4"/>
        <v>VYHOVUJE</v>
      </c>
      <c r="M32" s="116"/>
      <c r="N32" s="113"/>
      <c r="O32" s="135"/>
      <c r="P32" s="113"/>
      <c r="Q32" s="113"/>
      <c r="R32" s="145"/>
    </row>
    <row r="33" spans="1:18" ht="73.5" customHeight="1" x14ac:dyDescent="0.25">
      <c r="A33" s="71"/>
      <c r="B33" s="72">
        <v>27</v>
      </c>
      <c r="C33" s="49" t="s">
        <v>37</v>
      </c>
      <c r="D33" s="73">
        <v>20</v>
      </c>
      <c r="E33" s="50" t="s">
        <v>14</v>
      </c>
      <c r="F33" s="53" t="s">
        <v>131</v>
      </c>
      <c r="G33" s="119"/>
      <c r="H33" s="5">
        <f t="shared" si="0"/>
        <v>1700</v>
      </c>
      <c r="I33" s="100">
        <v>85</v>
      </c>
      <c r="J33" s="25">
        <v>69.7</v>
      </c>
      <c r="K33" s="26">
        <f t="shared" si="1"/>
        <v>1394</v>
      </c>
      <c r="L33" s="32" t="str">
        <f t="shared" si="4"/>
        <v>VYHOVUJE</v>
      </c>
      <c r="M33" s="116"/>
      <c r="N33" s="113"/>
      <c r="O33" s="135"/>
      <c r="P33" s="113"/>
      <c r="Q33" s="113"/>
      <c r="R33" s="145"/>
    </row>
    <row r="34" spans="1:18" ht="26.1" customHeight="1" x14ac:dyDescent="0.25">
      <c r="A34" s="71"/>
      <c r="B34" s="72">
        <v>28</v>
      </c>
      <c r="C34" s="49" t="s">
        <v>132</v>
      </c>
      <c r="D34" s="73">
        <v>5</v>
      </c>
      <c r="E34" s="50" t="s">
        <v>11</v>
      </c>
      <c r="F34" s="53" t="s">
        <v>133</v>
      </c>
      <c r="G34" s="119"/>
      <c r="H34" s="5">
        <f t="shared" si="0"/>
        <v>55</v>
      </c>
      <c r="I34" s="100">
        <v>11</v>
      </c>
      <c r="J34" s="23">
        <v>8.15</v>
      </c>
      <c r="K34" s="24">
        <f t="shared" si="1"/>
        <v>40.75</v>
      </c>
      <c r="L34" s="31" t="str">
        <f t="shared" si="4"/>
        <v>VYHOVUJE</v>
      </c>
      <c r="M34" s="116"/>
      <c r="N34" s="113"/>
      <c r="O34" s="135"/>
      <c r="P34" s="113"/>
      <c r="Q34" s="113"/>
      <c r="R34" s="145"/>
    </row>
    <row r="35" spans="1:18" ht="26.1" customHeight="1" x14ac:dyDescent="0.25">
      <c r="A35" s="71"/>
      <c r="B35" s="72">
        <v>29</v>
      </c>
      <c r="C35" s="49" t="s">
        <v>38</v>
      </c>
      <c r="D35" s="73">
        <v>2</v>
      </c>
      <c r="E35" s="50" t="s">
        <v>11</v>
      </c>
      <c r="F35" s="53" t="s">
        <v>133</v>
      </c>
      <c r="G35" s="119"/>
      <c r="H35" s="5">
        <f t="shared" si="0"/>
        <v>26</v>
      </c>
      <c r="I35" s="100">
        <v>13</v>
      </c>
      <c r="J35" s="25">
        <v>8.9499999999999993</v>
      </c>
      <c r="K35" s="24">
        <f t="shared" si="1"/>
        <v>17.899999999999999</v>
      </c>
      <c r="L35" s="32" t="str">
        <f t="shared" si="4"/>
        <v>VYHOVUJE</v>
      </c>
      <c r="M35" s="116"/>
      <c r="N35" s="113"/>
      <c r="O35" s="135"/>
      <c r="P35" s="113"/>
      <c r="Q35" s="113"/>
      <c r="R35" s="145"/>
    </row>
    <row r="36" spans="1:18" ht="26.1" customHeight="1" x14ac:dyDescent="0.25">
      <c r="A36" s="71"/>
      <c r="B36" s="72">
        <v>30</v>
      </c>
      <c r="C36" s="49" t="s">
        <v>39</v>
      </c>
      <c r="D36" s="73">
        <v>2</v>
      </c>
      <c r="E36" s="50" t="s">
        <v>11</v>
      </c>
      <c r="F36" s="53" t="s">
        <v>133</v>
      </c>
      <c r="G36" s="119"/>
      <c r="H36" s="5">
        <f t="shared" si="0"/>
        <v>36</v>
      </c>
      <c r="I36" s="100">
        <v>18</v>
      </c>
      <c r="J36" s="23">
        <v>9.65</v>
      </c>
      <c r="K36" s="24">
        <f t="shared" ref="K36:K97" si="5">D36*J36</f>
        <v>19.3</v>
      </c>
      <c r="L36" s="32" t="str">
        <f t="shared" ref="L36:L97" si="6">IF(ISNUMBER(J36), IF(J36&gt;I36,"NEVYHOVUJE","VYHOVUJE")," ")</f>
        <v>VYHOVUJE</v>
      </c>
      <c r="M36" s="116"/>
      <c r="N36" s="113"/>
      <c r="O36" s="135"/>
      <c r="P36" s="113"/>
      <c r="Q36" s="113"/>
      <c r="R36" s="145"/>
    </row>
    <row r="37" spans="1:18" ht="26.1" customHeight="1" x14ac:dyDescent="0.25">
      <c r="A37" s="71"/>
      <c r="B37" s="72">
        <v>31</v>
      </c>
      <c r="C37" s="49" t="s">
        <v>40</v>
      </c>
      <c r="D37" s="73">
        <v>5</v>
      </c>
      <c r="E37" s="50" t="s">
        <v>11</v>
      </c>
      <c r="F37" s="53" t="s">
        <v>133</v>
      </c>
      <c r="G37" s="119"/>
      <c r="H37" s="5">
        <f t="shared" si="0"/>
        <v>100</v>
      </c>
      <c r="I37" s="100">
        <v>20</v>
      </c>
      <c r="J37" s="23">
        <v>11.75</v>
      </c>
      <c r="K37" s="24">
        <f t="shared" si="5"/>
        <v>58.75</v>
      </c>
      <c r="L37" s="32" t="str">
        <f t="shared" si="6"/>
        <v>VYHOVUJE</v>
      </c>
      <c r="M37" s="116"/>
      <c r="N37" s="113"/>
      <c r="O37" s="135"/>
      <c r="P37" s="113"/>
      <c r="Q37" s="113"/>
      <c r="R37" s="145"/>
    </row>
    <row r="38" spans="1:18" ht="26.1" customHeight="1" x14ac:dyDescent="0.25">
      <c r="A38" s="71"/>
      <c r="B38" s="72">
        <v>32</v>
      </c>
      <c r="C38" s="49" t="s">
        <v>41</v>
      </c>
      <c r="D38" s="73">
        <v>2</v>
      </c>
      <c r="E38" s="50" t="s">
        <v>11</v>
      </c>
      <c r="F38" s="53" t="s">
        <v>134</v>
      </c>
      <c r="G38" s="119"/>
      <c r="H38" s="5">
        <f t="shared" si="0"/>
        <v>36</v>
      </c>
      <c r="I38" s="100">
        <v>18</v>
      </c>
      <c r="J38" s="23">
        <v>11.75</v>
      </c>
      <c r="K38" s="24">
        <f t="shared" si="5"/>
        <v>23.5</v>
      </c>
      <c r="L38" s="32" t="str">
        <f t="shared" si="6"/>
        <v>VYHOVUJE</v>
      </c>
      <c r="M38" s="116"/>
      <c r="N38" s="113"/>
      <c r="O38" s="135"/>
      <c r="P38" s="113"/>
      <c r="Q38" s="113"/>
      <c r="R38" s="145"/>
    </row>
    <row r="39" spans="1:18" ht="26.1" customHeight="1" x14ac:dyDescent="0.25">
      <c r="A39" s="71"/>
      <c r="B39" s="72">
        <v>33</v>
      </c>
      <c r="C39" s="49" t="s">
        <v>42</v>
      </c>
      <c r="D39" s="73">
        <v>2</v>
      </c>
      <c r="E39" s="50" t="s">
        <v>11</v>
      </c>
      <c r="F39" s="53" t="s">
        <v>137</v>
      </c>
      <c r="G39" s="119"/>
      <c r="H39" s="5">
        <f t="shared" si="0"/>
        <v>70</v>
      </c>
      <c r="I39" s="100">
        <v>35</v>
      </c>
      <c r="J39" s="23">
        <v>33.85</v>
      </c>
      <c r="K39" s="24">
        <f t="shared" si="5"/>
        <v>67.7</v>
      </c>
      <c r="L39" s="32" t="str">
        <f t="shared" si="6"/>
        <v>VYHOVUJE</v>
      </c>
      <c r="M39" s="116"/>
      <c r="N39" s="113"/>
      <c r="O39" s="135"/>
      <c r="P39" s="113"/>
      <c r="Q39" s="113"/>
      <c r="R39" s="145"/>
    </row>
    <row r="40" spans="1:18" ht="26.1" customHeight="1" x14ac:dyDescent="0.25">
      <c r="A40" s="71"/>
      <c r="B40" s="72">
        <v>34</v>
      </c>
      <c r="C40" s="49" t="s">
        <v>136</v>
      </c>
      <c r="D40" s="73">
        <v>10</v>
      </c>
      <c r="E40" s="50" t="s">
        <v>11</v>
      </c>
      <c r="F40" s="53" t="s">
        <v>138</v>
      </c>
      <c r="G40" s="119"/>
      <c r="H40" s="5">
        <f t="shared" si="0"/>
        <v>120</v>
      </c>
      <c r="I40" s="100">
        <v>12</v>
      </c>
      <c r="J40" s="23">
        <v>7</v>
      </c>
      <c r="K40" s="24">
        <f t="shared" si="5"/>
        <v>70</v>
      </c>
      <c r="L40" s="32" t="str">
        <f t="shared" si="6"/>
        <v>VYHOVUJE</v>
      </c>
      <c r="M40" s="116"/>
      <c r="N40" s="113"/>
      <c r="O40" s="135"/>
      <c r="P40" s="113"/>
      <c r="Q40" s="113"/>
      <c r="R40" s="145"/>
    </row>
    <row r="41" spans="1:18" ht="26.1" customHeight="1" x14ac:dyDescent="0.25">
      <c r="A41" s="71"/>
      <c r="B41" s="72">
        <v>35</v>
      </c>
      <c r="C41" s="49" t="s">
        <v>139</v>
      </c>
      <c r="D41" s="73">
        <v>10</v>
      </c>
      <c r="E41" s="50" t="s">
        <v>11</v>
      </c>
      <c r="F41" s="53" t="s">
        <v>140</v>
      </c>
      <c r="G41" s="119"/>
      <c r="H41" s="5">
        <f t="shared" si="0"/>
        <v>80</v>
      </c>
      <c r="I41" s="100">
        <v>8</v>
      </c>
      <c r="J41" s="23">
        <v>4.1500000000000004</v>
      </c>
      <c r="K41" s="24">
        <f t="shared" si="5"/>
        <v>41.5</v>
      </c>
      <c r="L41" s="32" t="str">
        <f t="shared" si="6"/>
        <v>VYHOVUJE</v>
      </c>
      <c r="M41" s="116"/>
      <c r="N41" s="113"/>
      <c r="O41" s="135"/>
      <c r="P41" s="113"/>
      <c r="Q41" s="113"/>
      <c r="R41" s="145"/>
    </row>
    <row r="42" spans="1:18" ht="40.5" customHeight="1" x14ac:dyDescent="0.25">
      <c r="A42" s="71"/>
      <c r="B42" s="72">
        <v>36</v>
      </c>
      <c r="C42" s="49" t="s">
        <v>23</v>
      </c>
      <c r="D42" s="73">
        <v>4</v>
      </c>
      <c r="E42" s="50" t="s">
        <v>24</v>
      </c>
      <c r="F42" s="53" t="s">
        <v>114</v>
      </c>
      <c r="G42" s="119"/>
      <c r="H42" s="5">
        <f t="shared" si="0"/>
        <v>156</v>
      </c>
      <c r="I42" s="100">
        <v>39</v>
      </c>
      <c r="J42" s="23">
        <v>30.4</v>
      </c>
      <c r="K42" s="24">
        <f t="shared" si="5"/>
        <v>121.6</v>
      </c>
      <c r="L42" s="32" t="str">
        <f t="shared" si="6"/>
        <v>VYHOVUJE</v>
      </c>
      <c r="M42" s="116"/>
      <c r="N42" s="113"/>
      <c r="O42" s="135"/>
      <c r="P42" s="113"/>
      <c r="Q42" s="113"/>
      <c r="R42" s="145"/>
    </row>
    <row r="43" spans="1:18" ht="37.5" customHeight="1" x14ac:dyDescent="0.25">
      <c r="A43" s="71"/>
      <c r="B43" s="72">
        <v>37</v>
      </c>
      <c r="C43" s="49" t="s">
        <v>43</v>
      </c>
      <c r="D43" s="73">
        <v>2</v>
      </c>
      <c r="E43" s="50" t="s">
        <v>24</v>
      </c>
      <c r="F43" s="53" t="s">
        <v>141</v>
      </c>
      <c r="G43" s="119"/>
      <c r="H43" s="5">
        <f t="shared" si="0"/>
        <v>70</v>
      </c>
      <c r="I43" s="100">
        <v>35</v>
      </c>
      <c r="J43" s="23">
        <v>27.8</v>
      </c>
      <c r="K43" s="24">
        <f t="shared" si="5"/>
        <v>55.6</v>
      </c>
      <c r="L43" s="32" t="str">
        <f t="shared" si="6"/>
        <v>VYHOVUJE</v>
      </c>
      <c r="M43" s="116"/>
      <c r="N43" s="113"/>
      <c r="O43" s="135"/>
      <c r="P43" s="113"/>
      <c r="Q43" s="113"/>
      <c r="R43" s="145"/>
    </row>
    <row r="44" spans="1:18" ht="27" customHeight="1" x14ac:dyDescent="0.25">
      <c r="A44" s="71"/>
      <c r="B44" s="72">
        <v>38</v>
      </c>
      <c r="C44" s="49" t="s">
        <v>44</v>
      </c>
      <c r="D44" s="73">
        <v>1</v>
      </c>
      <c r="E44" s="50" t="s">
        <v>11</v>
      </c>
      <c r="F44" s="53" t="s">
        <v>142</v>
      </c>
      <c r="G44" s="119"/>
      <c r="H44" s="5">
        <f t="shared" si="0"/>
        <v>140</v>
      </c>
      <c r="I44" s="100">
        <v>140</v>
      </c>
      <c r="J44" s="23">
        <v>125</v>
      </c>
      <c r="K44" s="24">
        <f t="shared" si="5"/>
        <v>125</v>
      </c>
      <c r="L44" s="32" t="str">
        <f t="shared" si="6"/>
        <v>VYHOVUJE</v>
      </c>
      <c r="M44" s="116"/>
      <c r="N44" s="113"/>
      <c r="O44" s="135"/>
      <c r="P44" s="113"/>
      <c r="Q44" s="113"/>
      <c r="R44" s="145"/>
    </row>
    <row r="45" spans="1:18" ht="27" customHeight="1" x14ac:dyDescent="0.25">
      <c r="A45" s="71"/>
      <c r="B45" s="72">
        <v>39</v>
      </c>
      <c r="C45" s="49" t="s">
        <v>45</v>
      </c>
      <c r="D45" s="73">
        <v>2</v>
      </c>
      <c r="E45" s="50" t="s">
        <v>11</v>
      </c>
      <c r="F45" s="53" t="s">
        <v>143</v>
      </c>
      <c r="G45" s="119"/>
      <c r="H45" s="5">
        <f t="shared" si="0"/>
        <v>60</v>
      </c>
      <c r="I45" s="100">
        <v>30</v>
      </c>
      <c r="J45" s="23">
        <v>17.350000000000001</v>
      </c>
      <c r="K45" s="24">
        <f t="shared" si="5"/>
        <v>34.700000000000003</v>
      </c>
      <c r="L45" s="32" t="str">
        <f t="shared" si="6"/>
        <v>VYHOVUJE</v>
      </c>
      <c r="M45" s="116"/>
      <c r="N45" s="113"/>
      <c r="O45" s="135"/>
      <c r="P45" s="113"/>
      <c r="Q45" s="113"/>
      <c r="R45" s="145"/>
    </row>
    <row r="46" spans="1:18" ht="27" customHeight="1" x14ac:dyDescent="0.25">
      <c r="A46" s="71"/>
      <c r="B46" s="72">
        <v>40</v>
      </c>
      <c r="C46" s="49" t="s">
        <v>46</v>
      </c>
      <c r="D46" s="73">
        <v>4</v>
      </c>
      <c r="E46" s="50" t="s">
        <v>11</v>
      </c>
      <c r="F46" s="53" t="s">
        <v>144</v>
      </c>
      <c r="G46" s="119"/>
      <c r="H46" s="5">
        <f t="shared" si="0"/>
        <v>520</v>
      </c>
      <c r="I46" s="100">
        <v>130</v>
      </c>
      <c r="J46" s="23">
        <v>108</v>
      </c>
      <c r="K46" s="24">
        <f t="shared" si="5"/>
        <v>432</v>
      </c>
      <c r="L46" s="32" t="str">
        <f t="shared" si="6"/>
        <v>VYHOVUJE</v>
      </c>
      <c r="M46" s="116"/>
      <c r="N46" s="113"/>
      <c r="O46" s="135"/>
      <c r="P46" s="113"/>
      <c r="Q46" s="113"/>
      <c r="R46" s="145"/>
    </row>
    <row r="47" spans="1:18" ht="27" customHeight="1" x14ac:dyDescent="0.25">
      <c r="A47" s="71"/>
      <c r="B47" s="72">
        <v>41</v>
      </c>
      <c r="C47" s="49" t="s">
        <v>47</v>
      </c>
      <c r="D47" s="73">
        <v>1</v>
      </c>
      <c r="E47" s="50" t="s">
        <v>14</v>
      </c>
      <c r="F47" s="53" t="s">
        <v>145</v>
      </c>
      <c r="G47" s="119"/>
      <c r="H47" s="5">
        <f t="shared" si="0"/>
        <v>220</v>
      </c>
      <c r="I47" s="100">
        <v>220</v>
      </c>
      <c r="J47" s="23">
        <v>109</v>
      </c>
      <c r="K47" s="24">
        <f t="shared" si="5"/>
        <v>109</v>
      </c>
      <c r="L47" s="32" t="str">
        <f t="shared" si="6"/>
        <v>VYHOVUJE</v>
      </c>
      <c r="M47" s="116"/>
      <c r="N47" s="113"/>
      <c r="O47" s="135"/>
      <c r="P47" s="113"/>
      <c r="Q47" s="113"/>
      <c r="R47" s="145"/>
    </row>
    <row r="48" spans="1:18" ht="27" customHeight="1" x14ac:dyDescent="0.25">
      <c r="A48" s="71"/>
      <c r="B48" s="72">
        <v>42</v>
      </c>
      <c r="C48" s="49" t="s">
        <v>48</v>
      </c>
      <c r="D48" s="73">
        <v>2</v>
      </c>
      <c r="E48" s="50" t="s">
        <v>11</v>
      </c>
      <c r="F48" s="53" t="s">
        <v>146</v>
      </c>
      <c r="G48" s="119"/>
      <c r="H48" s="5">
        <f t="shared" si="0"/>
        <v>160</v>
      </c>
      <c r="I48" s="100">
        <v>80</v>
      </c>
      <c r="J48" s="23">
        <v>32.6</v>
      </c>
      <c r="K48" s="24">
        <f t="shared" si="5"/>
        <v>65.2</v>
      </c>
      <c r="L48" s="32" t="str">
        <f t="shared" si="6"/>
        <v>VYHOVUJE</v>
      </c>
      <c r="M48" s="116"/>
      <c r="N48" s="113"/>
      <c r="O48" s="135"/>
      <c r="P48" s="113"/>
      <c r="Q48" s="113"/>
      <c r="R48" s="145"/>
    </row>
    <row r="49" spans="1:18" ht="27" customHeight="1" x14ac:dyDescent="0.25">
      <c r="A49" s="71"/>
      <c r="B49" s="72">
        <v>43</v>
      </c>
      <c r="C49" s="49" t="s">
        <v>147</v>
      </c>
      <c r="D49" s="73">
        <v>2</v>
      </c>
      <c r="E49" s="50" t="s">
        <v>11</v>
      </c>
      <c r="F49" s="53" t="s">
        <v>148</v>
      </c>
      <c r="G49" s="119"/>
      <c r="H49" s="5">
        <f t="shared" si="0"/>
        <v>120</v>
      </c>
      <c r="I49" s="100">
        <v>60</v>
      </c>
      <c r="J49" s="23">
        <v>60</v>
      </c>
      <c r="K49" s="24">
        <f t="shared" si="5"/>
        <v>120</v>
      </c>
      <c r="L49" s="32" t="str">
        <f t="shared" si="6"/>
        <v>VYHOVUJE</v>
      </c>
      <c r="M49" s="116"/>
      <c r="N49" s="113"/>
      <c r="O49" s="135"/>
      <c r="P49" s="113"/>
      <c r="Q49" s="113"/>
      <c r="R49" s="145"/>
    </row>
    <row r="50" spans="1:18" ht="40.5" customHeight="1" x14ac:dyDescent="0.25">
      <c r="A50" s="71"/>
      <c r="B50" s="72">
        <v>44</v>
      </c>
      <c r="C50" s="49" t="s">
        <v>150</v>
      </c>
      <c r="D50" s="73">
        <v>1</v>
      </c>
      <c r="E50" s="50" t="s">
        <v>11</v>
      </c>
      <c r="F50" s="53" t="s">
        <v>149</v>
      </c>
      <c r="G50" s="119"/>
      <c r="H50" s="5">
        <f t="shared" si="0"/>
        <v>300</v>
      </c>
      <c r="I50" s="100">
        <v>300</v>
      </c>
      <c r="J50" s="23">
        <v>208</v>
      </c>
      <c r="K50" s="24">
        <f t="shared" si="5"/>
        <v>208</v>
      </c>
      <c r="L50" s="32" t="str">
        <f t="shared" si="6"/>
        <v>VYHOVUJE</v>
      </c>
      <c r="M50" s="116"/>
      <c r="N50" s="113"/>
      <c r="O50" s="135"/>
      <c r="P50" s="113"/>
      <c r="Q50" s="113"/>
      <c r="R50" s="145"/>
    </row>
    <row r="51" spans="1:18" ht="37.5" customHeight="1" x14ac:dyDescent="0.25">
      <c r="A51" s="71"/>
      <c r="B51" s="72">
        <v>45</v>
      </c>
      <c r="C51" s="49" t="s">
        <v>49</v>
      </c>
      <c r="D51" s="73">
        <v>4</v>
      </c>
      <c r="E51" s="50" t="s">
        <v>11</v>
      </c>
      <c r="F51" s="53" t="s">
        <v>151</v>
      </c>
      <c r="G51" s="119"/>
      <c r="H51" s="5">
        <f t="shared" si="0"/>
        <v>152</v>
      </c>
      <c r="I51" s="100">
        <v>38</v>
      </c>
      <c r="J51" s="23">
        <v>29.35</v>
      </c>
      <c r="K51" s="24">
        <f t="shared" si="5"/>
        <v>117.4</v>
      </c>
      <c r="L51" s="32" t="str">
        <f t="shared" si="6"/>
        <v>VYHOVUJE</v>
      </c>
      <c r="M51" s="116"/>
      <c r="N51" s="113"/>
      <c r="O51" s="135"/>
      <c r="P51" s="113"/>
      <c r="Q51" s="113"/>
      <c r="R51" s="145"/>
    </row>
    <row r="52" spans="1:18" ht="81" customHeight="1" x14ac:dyDescent="0.25">
      <c r="A52" s="71"/>
      <c r="B52" s="72">
        <v>46</v>
      </c>
      <c r="C52" s="80" t="s">
        <v>50</v>
      </c>
      <c r="D52" s="73">
        <v>1</v>
      </c>
      <c r="E52" s="74" t="s">
        <v>11</v>
      </c>
      <c r="F52" s="81" t="s">
        <v>153</v>
      </c>
      <c r="G52" s="104" t="s">
        <v>202</v>
      </c>
      <c r="H52" s="5">
        <f t="shared" si="0"/>
        <v>990</v>
      </c>
      <c r="I52" s="5">
        <v>990</v>
      </c>
      <c r="J52" s="23">
        <v>959</v>
      </c>
      <c r="K52" s="24">
        <f t="shared" si="5"/>
        <v>959</v>
      </c>
      <c r="L52" s="32" t="str">
        <f t="shared" si="6"/>
        <v>VYHOVUJE</v>
      </c>
      <c r="M52" s="116"/>
      <c r="N52" s="113"/>
      <c r="O52" s="135"/>
      <c r="P52" s="113"/>
      <c r="Q52" s="113"/>
      <c r="R52" s="145"/>
    </row>
    <row r="53" spans="1:18" ht="26.25" customHeight="1" x14ac:dyDescent="0.25">
      <c r="A53" s="71"/>
      <c r="B53" s="72">
        <v>47</v>
      </c>
      <c r="C53" s="80" t="s">
        <v>51</v>
      </c>
      <c r="D53" s="73">
        <v>4</v>
      </c>
      <c r="E53" s="74" t="s">
        <v>11</v>
      </c>
      <c r="F53" s="81" t="s">
        <v>154</v>
      </c>
      <c r="G53" s="121"/>
      <c r="H53" s="5">
        <f t="shared" si="0"/>
        <v>3960</v>
      </c>
      <c r="I53" s="5">
        <v>990</v>
      </c>
      <c r="J53" s="23">
        <v>605</v>
      </c>
      <c r="K53" s="24">
        <f t="shared" si="5"/>
        <v>2420</v>
      </c>
      <c r="L53" s="32" t="str">
        <f t="shared" si="6"/>
        <v>VYHOVUJE</v>
      </c>
      <c r="M53" s="116"/>
      <c r="N53" s="113"/>
      <c r="O53" s="135"/>
      <c r="P53" s="113"/>
      <c r="Q53" s="113"/>
      <c r="R53" s="145"/>
    </row>
    <row r="54" spans="1:18" ht="78.75" customHeight="1" x14ac:dyDescent="0.25">
      <c r="A54" s="71"/>
      <c r="B54" s="108">
        <v>48</v>
      </c>
      <c r="C54" s="80" t="s">
        <v>155</v>
      </c>
      <c r="D54" s="73">
        <v>5</v>
      </c>
      <c r="E54" s="74" t="s">
        <v>11</v>
      </c>
      <c r="F54" s="81" t="s">
        <v>156</v>
      </c>
      <c r="G54" s="119"/>
      <c r="H54" s="5">
        <f t="shared" si="0"/>
        <v>315</v>
      </c>
      <c r="I54" s="107">
        <v>63</v>
      </c>
      <c r="J54" s="23">
        <v>62.15</v>
      </c>
      <c r="K54" s="24">
        <f t="shared" si="5"/>
        <v>310.75</v>
      </c>
      <c r="L54" s="32" t="str">
        <f t="shared" si="6"/>
        <v>VYHOVUJE</v>
      </c>
      <c r="M54" s="116"/>
      <c r="N54" s="113"/>
      <c r="O54" s="135"/>
      <c r="P54" s="113"/>
      <c r="Q54" s="113"/>
      <c r="R54" s="145"/>
    </row>
    <row r="55" spans="1:18" ht="73.5" customHeight="1" x14ac:dyDescent="0.25">
      <c r="A55" s="71"/>
      <c r="B55" s="108">
        <v>49</v>
      </c>
      <c r="C55" s="80" t="s">
        <v>158</v>
      </c>
      <c r="D55" s="73">
        <v>5</v>
      </c>
      <c r="E55" s="74" t="s">
        <v>11</v>
      </c>
      <c r="F55" s="81" t="s">
        <v>157</v>
      </c>
      <c r="G55" s="119"/>
      <c r="H55" s="5">
        <f t="shared" si="0"/>
        <v>315</v>
      </c>
      <c r="I55" s="107">
        <v>63</v>
      </c>
      <c r="J55" s="23">
        <v>62.15</v>
      </c>
      <c r="K55" s="24">
        <f t="shared" si="5"/>
        <v>310.75</v>
      </c>
      <c r="L55" s="32" t="str">
        <f t="shared" si="6"/>
        <v>VYHOVUJE</v>
      </c>
      <c r="M55" s="116"/>
      <c r="N55" s="113"/>
      <c r="O55" s="135"/>
      <c r="P55" s="113"/>
      <c r="Q55" s="113"/>
      <c r="R55" s="145"/>
    </row>
    <row r="56" spans="1:18" ht="74.25" customHeight="1" x14ac:dyDescent="0.25">
      <c r="A56" s="71"/>
      <c r="B56" s="108">
        <v>50</v>
      </c>
      <c r="C56" s="80" t="s">
        <v>158</v>
      </c>
      <c r="D56" s="73">
        <v>5</v>
      </c>
      <c r="E56" s="74" t="s">
        <v>11</v>
      </c>
      <c r="F56" s="81" t="s">
        <v>159</v>
      </c>
      <c r="G56" s="119"/>
      <c r="H56" s="5">
        <f t="shared" si="0"/>
        <v>315</v>
      </c>
      <c r="I56" s="107">
        <v>63</v>
      </c>
      <c r="J56" s="23">
        <v>63</v>
      </c>
      <c r="K56" s="24">
        <f t="shared" si="5"/>
        <v>315</v>
      </c>
      <c r="L56" s="32" t="str">
        <f t="shared" si="6"/>
        <v>VYHOVUJE</v>
      </c>
      <c r="M56" s="116"/>
      <c r="N56" s="113"/>
      <c r="O56" s="135"/>
      <c r="P56" s="113"/>
      <c r="Q56" s="113"/>
      <c r="R56" s="145"/>
    </row>
    <row r="57" spans="1:18" ht="27.75" customHeight="1" x14ac:dyDescent="0.25">
      <c r="A57" s="71"/>
      <c r="B57" s="72">
        <v>51</v>
      </c>
      <c r="C57" s="80" t="s">
        <v>55</v>
      </c>
      <c r="D57" s="73">
        <v>1</v>
      </c>
      <c r="E57" s="74" t="s">
        <v>11</v>
      </c>
      <c r="F57" s="82" t="s">
        <v>56</v>
      </c>
      <c r="G57" s="119"/>
      <c r="H57" s="5">
        <f t="shared" si="0"/>
        <v>200</v>
      </c>
      <c r="I57" s="5">
        <v>200</v>
      </c>
      <c r="J57" s="23">
        <v>136</v>
      </c>
      <c r="K57" s="24">
        <f t="shared" si="5"/>
        <v>136</v>
      </c>
      <c r="L57" s="32" t="str">
        <f t="shared" si="6"/>
        <v>VYHOVUJE</v>
      </c>
      <c r="M57" s="116"/>
      <c r="N57" s="113"/>
      <c r="O57" s="135"/>
      <c r="P57" s="113"/>
      <c r="Q57" s="113"/>
      <c r="R57" s="145"/>
    </row>
    <row r="58" spans="1:18" ht="90.75" customHeight="1" x14ac:dyDescent="0.25">
      <c r="A58" s="71"/>
      <c r="B58" s="72">
        <v>52</v>
      </c>
      <c r="C58" s="80" t="s">
        <v>52</v>
      </c>
      <c r="D58" s="73">
        <v>1</v>
      </c>
      <c r="E58" s="74" t="s">
        <v>11</v>
      </c>
      <c r="F58" s="83" t="s">
        <v>160</v>
      </c>
      <c r="G58" s="119"/>
      <c r="H58" s="5">
        <f t="shared" si="0"/>
        <v>650</v>
      </c>
      <c r="I58" s="5">
        <v>650</v>
      </c>
      <c r="J58" s="23">
        <v>650</v>
      </c>
      <c r="K58" s="24">
        <f t="shared" si="5"/>
        <v>650</v>
      </c>
      <c r="L58" s="32" t="str">
        <f t="shared" si="6"/>
        <v>VYHOVUJE</v>
      </c>
      <c r="M58" s="116"/>
      <c r="N58" s="113"/>
      <c r="O58" s="135"/>
      <c r="P58" s="113"/>
      <c r="Q58" s="113"/>
      <c r="R58" s="145"/>
    </row>
    <row r="59" spans="1:18" ht="24.95" customHeight="1" x14ac:dyDescent="0.25">
      <c r="A59" s="71"/>
      <c r="B59" s="72">
        <v>53</v>
      </c>
      <c r="C59" s="84" t="s">
        <v>53</v>
      </c>
      <c r="D59" s="73">
        <v>3</v>
      </c>
      <c r="E59" s="74" t="s">
        <v>11</v>
      </c>
      <c r="F59" s="81" t="s">
        <v>162</v>
      </c>
      <c r="G59" s="119"/>
      <c r="H59" s="5">
        <f t="shared" si="0"/>
        <v>600</v>
      </c>
      <c r="I59" s="5">
        <v>200</v>
      </c>
      <c r="J59" s="23">
        <v>200</v>
      </c>
      <c r="K59" s="24">
        <f t="shared" si="5"/>
        <v>600</v>
      </c>
      <c r="L59" s="32" t="str">
        <f t="shared" si="6"/>
        <v>VYHOVUJE</v>
      </c>
      <c r="M59" s="116"/>
      <c r="N59" s="113"/>
      <c r="O59" s="135"/>
      <c r="P59" s="113"/>
      <c r="Q59" s="113"/>
      <c r="R59" s="145"/>
    </row>
    <row r="60" spans="1:18" ht="24.95" customHeight="1" thickBot="1" x14ac:dyDescent="0.3">
      <c r="A60" s="71"/>
      <c r="B60" s="76">
        <v>54</v>
      </c>
      <c r="C60" s="85" t="s">
        <v>54</v>
      </c>
      <c r="D60" s="77">
        <v>30</v>
      </c>
      <c r="E60" s="86" t="s">
        <v>11</v>
      </c>
      <c r="F60" s="87" t="s">
        <v>163</v>
      </c>
      <c r="G60" s="120"/>
      <c r="H60" s="6">
        <f t="shared" si="0"/>
        <v>510</v>
      </c>
      <c r="I60" s="6">
        <v>17</v>
      </c>
      <c r="J60" s="27">
        <v>9.65</v>
      </c>
      <c r="K60" s="28">
        <f t="shared" si="5"/>
        <v>289.5</v>
      </c>
      <c r="L60" s="37" t="str">
        <f t="shared" si="6"/>
        <v>VYHOVUJE</v>
      </c>
      <c r="M60" s="117"/>
      <c r="N60" s="114"/>
      <c r="O60" s="136"/>
      <c r="P60" s="114"/>
      <c r="Q60" s="114"/>
      <c r="R60" s="146"/>
    </row>
    <row r="61" spans="1:18" ht="30.75" customHeight="1" thickTop="1" x14ac:dyDescent="0.25">
      <c r="A61" s="78"/>
      <c r="B61" s="79">
        <v>55</v>
      </c>
      <c r="C61" s="49" t="s">
        <v>161</v>
      </c>
      <c r="D61" s="73">
        <v>10</v>
      </c>
      <c r="E61" s="50" t="s">
        <v>11</v>
      </c>
      <c r="F61" s="49" t="s">
        <v>164</v>
      </c>
      <c r="G61" s="118"/>
      <c r="H61" s="40">
        <f t="shared" si="0"/>
        <v>400</v>
      </c>
      <c r="I61" s="100">
        <v>40</v>
      </c>
      <c r="J61" s="25">
        <v>30.95</v>
      </c>
      <c r="K61" s="26">
        <f t="shared" si="5"/>
        <v>309.5</v>
      </c>
      <c r="L61" s="32" t="str">
        <f t="shared" si="6"/>
        <v>VYHOVUJE</v>
      </c>
      <c r="M61" s="115"/>
      <c r="N61" s="112" t="s">
        <v>89</v>
      </c>
      <c r="O61" s="134" t="s">
        <v>80</v>
      </c>
      <c r="P61" s="112" t="s">
        <v>81</v>
      </c>
      <c r="Q61" s="112" t="s">
        <v>99</v>
      </c>
      <c r="R61" s="144" t="s">
        <v>100</v>
      </c>
    </row>
    <row r="62" spans="1:18" ht="35.1" customHeight="1" x14ac:dyDescent="0.25">
      <c r="A62" s="71"/>
      <c r="B62" s="72">
        <v>56</v>
      </c>
      <c r="C62" s="49" t="s">
        <v>167</v>
      </c>
      <c r="D62" s="73">
        <v>20</v>
      </c>
      <c r="E62" s="50" t="s">
        <v>11</v>
      </c>
      <c r="F62" s="49" t="s">
        <v>165</v>
      </c>
      <c r="G62" s="119"/>
      <c r="H62" s="5">
        <f t="shared" si="0"/>
        <v>200</v>
      </c>
      <c r="I62" s="100">
        <v>10</v>
      </c>
      <c r="J62" s="23">
        <v>3.2</v>
      </c>
      <c r="K62" s="24">
        <f t="shared" si="5"/>
        <v>64</v>
      </c>
      <c r="L62" s="32" t="str">
        <f t="shared" si="6"/>
        <v>VYHOVUJE</v>
      </c>
      <c r="M62" s="116"/>
      <c r="N62" s="113"/>
      <c r="O62" s="135"/>
      <c r="P62" s="113"/>
      <c r="Q62" s="113"/>
      <c r="R62" s="145"/>
    </row>
    <row r="63" spans="1:18" ht="35.1" customHeight="1" x14ac:dyDescent="0.25">
      <c r="A63" s="71"/>
      <c r="B63" s="72">
        <v>57</v>
      </c>
      <c r="C63" s="49" t="s">
        <v>166</v>
      </c>
      <c r="D63" s="73">
        <v>20</v>
      </c>
      <c r="E63" s="50" t="s">
        <v>11</v>
      </c>
      <c r="F63" s="49" t="s">
        <v>165</v>
      </c>
      <c r="G63" s="119"/>
      <c r="H63" s="5">
        <f t="shared" si="0"/>
        <v>240</v>
      </c>
      <c r="I63" s="100">
        <v>12</v>
      </c>
      <c r="J63" s="23">
        <v>4.55</v>
      </c>
      <c r="K63" s="24">
        <f t="shared" si="5"/>
        <v>91</v>
      </c>
      <c r="L63" s="32" t="str">
        <f t="shared" si="6"/>
        <v>VYHOVUJE</v>
      </c>
      <c r="M63" s="116"/>
      <c r="N63" s="113"/>
      <c r="O63" s="135"/>
      <c r="P63" s="113"/>
      <c r="Q63" s="113"/>
      <c r="R63" s="145"/>
    </row>
    <row r="64" spans="1:18" ht="35.1" customHeight="1" x14ac:dyDescent="0.25">
      <c r="A64" s="71"/>
      <c r="B64" s="72">
        <v>58</v>
      </c>
      <c r="C64" s="49" t="s">
        <v>57</v>
      </c>
      <c r="D64" s="73">
        <v>50</v>
      </c>
      <c r="E64" s="50" t="s">
        <v>11</v>
      </c>
      <c r="F64" s="49" t="s">
        <v>165</v>
      </c>
      <c r="G64" s="119"/>
      <c r="H64" s="5">
        <f t="shared" si="0"/>
        <v>750</v>
      </c>
      <c r="I64" s="100">
        <v>15</v>
      </c>
      <c r="J64" s="23">
        <v>5.95</v>
      </c>
      <c r="K64" s="24">
        <f t="shared" si="5"/>
        <v>297.5</v>
      </c>
      <c r="L64" s="32" t="str">
        <f t="shared" si="6"/>
        <v>VYHOVUJE</v>
      </c>
      <c r="M64" s="116"/>
      <c r="N64" s="113"/>
      <c r="O64" s="135"/>
      <c r="P64" s="113"/>
      <c r="Q64" s="113"/>
      <c r="R64" s="145"/>
    </row>
    <row r="65" spans="1:18" ht="32.25" customHeight="1" x14ac:dyDescent="0.25">
      <c r="A65" s="71"/>
      <c r="B65" s="72">
        <v>59</v>
      </c>
      <c r="C65" s="49" t="s">
        <v>35</v>
      </c>
      <c r="D65" s="73">
        <v>20</v>
      </c>
      <c r="E65" s="50" t="s">
        <v>14</v>
      </c>
      <c r="F65" s="49" t="s">
        <v>127</v>
      </c>
      <c r="G65" s="119"/>
      <c r="H65" s="5">
        <f t="shared" si="0"/>
        <v>1200</v>
      </c>
      <c r="I65" s="100">
        <v>60</v>
      </c>
      <c r="J65" s="23">
        <v>48.25</v>
      </c>
      <c r="K65" s="24">
        <f t="shared" si="5"/>
        <v>965</v>
      </c>
      <c r="L65" s="32" t="str">
        <f t="shared" si="6"/>
        <v>VYHOVUJE</v>
      </c>
      <c r="M65" s="116"/>
      <c r="N65" s="113"/>
      <c r="O65" s="135"/>
      <c r="P65" s="113"/>
      <c r="Q65" s="113"/>
      <c r="R65" s="145"/>
    </row>
    <row r="66" spans="1:18" ht="31.5" customHeight="1" x14ac:dyDescent="0.25">
      <c r="A66" s="71"/>
      <c r="B66" s="72">
        <v>60</v>
      </c>
      <c r="C66" s="49" t="s">
        <v>58</v>
      </c>
      <c r="D66" s="73">
        <v>10</v>
      </c>
      <c r="E66" s="50" t="s">
        <v>14</v>
      </c>
      <c r="F66" s="49" t="s">
        <v>168</v>
      </c>
      <c r="G66" s="119"/>
      <c r="H66" s="5">
        <f t="shared" si="0"/>
        <v>600</v>
      </c>
      <c r="I66" s="100">
        <v>60</v>
      </c>
      <c r="J66" s="23">
        <v>36.6</v>
      </c>
      <c r="K66" s="24">
        <f t="shared" si="5"/>
        <v>366</v>
      </c>
      <c r="L66" s="32" t="str">
        <f t="shared" si="6"/>
        <v>VYHOVUJE</v>
      </c>
      <c r="M66" s="116"/>
      <c r="N66" s="113"/>
      <c r="O66" s="135"/>
      <c r="P66" s="113"/>
      <c r="Q66" s="113"/>
      <c r="R66" s="145"/>
    </row>
    <row r="67" spans="1:18" ht="23.25" customHeight="1" x14ac:dyDescent="0.25">
      <c r="A67" s="71"/>
      <c r="B67" s="72">
        <v>61</v>
      </c>
      <c r="C67" s="49" t="s">
        <v>59</v>
      </c>
      <c r="D67" s="73">
        <v>100</v>
      </c>
      <c r="E67" s="50" t="s">
        <v>14</v>
      </c>
      <c r="F67" s="49" t="s">
        <v>169</v>
      </c>
      <c r="G67" s="119"/>
      <c r="H67" s="5">
        <f t="shared" si="0"/>
        <v>3700</v>
      </c>
      <c r="I67" s="100">
        <v>37</v>
      </c>
      <c r="J67" s="23">
        <v>33.5</v>
      </c>
      <c r="K67" s="24">
        <f t="shared" si="5"/>
        <v>3350</v>
      </c>
      <c r="L67" s="32" t="str">
        <f t="shared" si="6"/>
        <v>VYHOVUJE</v>
      </c>
      <c r="M67" s="116"/>
      <c r="N67" s="113"/>
      <c r="O67" s="135"/>
      <c r="P67" s="113"/>
      <c r="Q67" s="113"/>
      <c r="R67" s="145"/>
    </row>
    <row r="68" spans="1:18" ht="23.25" customHeight="1" x14ac:dyDescent="0.25">
      <c r="A68" s="71"/>
      <c r="B68" s="72">
        <v>62</v>
      </c>
      <c r="C68" s="49" t="s">
        <v>60</v>
      </c>
      <c r="D68" s="73">
        <v>50</v>
      </c>
      <c r="E68" s="50" t="s">
        <v>14</v>
      </c>
      <c r="F68" s="49" t="s">
        <v>169</v>
      </c>
      <c r="G68" s="119"/>
      <c r="H68" s="5">
        <f t="shared" si="0"/>
        <v>1850</v>
      </c>
      <c r="I68" s="100">
        <v>37</v>
      </c>
      <c r="J68" s="23">
        <v>36.950000000000003</v>
      </c>
      <c r="K68" s="24">
        <f t="shared" si="5"/>
        <v>1847.5000000000002</v>
      </c>
      <c r="L68" s="32" t="str">
        <f t="shared" si="6"/>
        <v>VYHOVUJE</v>
      </c>
      <c r="M68" s="116"/>
      <c r="N68" s="113"/>
      <c r="O68" s="135"/>
      <c r="P68" s="113"/>
      <c r="Q68" s="113"/>
      <c r="R68" s="145"/>
    </row>
    <row r="69" spans="1:18" ht="23.25" customHeight="1" x14ac:dyDescent="0.25">
      <c r="A69" s="71"/>
      <c r="B69" s="72">
        <v>63</v>
      </c>
      <c r="C69" s="54" t="s">
        <v>61</v>
      </c>
      <c r="D69" s="73">
        <v>10</v>
      </c>
      <c r="E69" s="55" t="s">
        <v>11</v>
      </c>
      <c r="F69" s="54" t="s">
        <v>170</v>
      </c>
      <c r="G69" s="119"/>
      <c r="H69" s="5">
        <f t="shared" si="0"/>
        <v>160</v>
      </c>
      <c r="I69" s="102">
        <v>16</v>
      </c>
      <c r="J69" s="23">
        <v>10.15</v>
      </c>
      <c r="K69" s="24">
        <f t="shared" si="5"/>
        <v>101.5</v>
      </c>
      <c r="L69" s="32" t="str">
        <f t="shared" si="6"/>
        <v>VYHOVUJE</v>
      </c>
      <c r="M69" s="116"/>
      <c r="N69" s="113"/>
      <c r="O69" s="135"/>
      <c r="P69" s="113"/>
      <c r="Q69" s="113"/>
      <c r="R69" s="145"/>
    </row>
    <row r="70" spans="1:18" ht="23.25" customHeight="1" x14ac:dyDescent="0.25">
      <c r="A70" s="71"/>
      <c r="B70" s="72">
        <v>64</v>
      </c>
      <c r="C70" s="54" t="s">
        <v>62</v>
      </c>
      <c r="D70" s="73">
        <v>10</v>
      </c>
      <c r="E70" s="55" t="s">
        <v>11</v>
      </c>
      <c r="F70" s="54" t="s">
        <v>171</v>
      </c>
      <c r="G70" s="119"/>
      <c r="H70" s="5">
        <f t="shared" si="0"/>
        <v>200</v>
      </c>
      <c r="I70" s="102">
        <v>20</v>
      </c>
      <c r="J70" s="23">
        <v>11.8</v>
      </c>
      <c r="K70" s="24">
        <f t="shared" si="5"/>
        <v>118</v>
      </c>
      <c r="L70" s="32" t="str">
        <f t="shared" si="6"/>
        <v>VYHOVUJE</v>
      </c>
      <c r="M70" s="116"/>
      <c r="N70" s="113"/>
      <c r="O70" s="135"/>
      <c r="P70" s="113"/>
      <c r="Q70" s="113"/>
      <c r="R70" s="145"/>
    </row>
    <row r="71" spans="1:18" ht="23.25" customHeight="1" x14ac:dyDescent="0.25">
      <c r="A71" s="71"/>
      <c r="B71" s="72">
        <v>65</v>
      </c>
      <c r="C71" s="49" t="s">
        <v>172</v>
      </c>
      <c r="D71" s="73">
        <v>10</v>
      </c>
      <c r="E71" s="50" t="s">
        <v>14</v>
      </c>
      <c r="F71" s="49" t="s">
        <v>173</v>
      </c>
      <c r="G71" s="119"/>
      <c r="H71" s="5">
        <f t="shared" ref="H71:H97" si="7">D71*I71</f>
        <v>250</v>
      </c>
      <c r="I71" s="100">
        <v>25</v>
      </c>
      <c r="J71" s="23">
        <v>20.350000000000001</v>
      </c>
      <c r="K71" s="24">
        <f t="shared" si="5"/>
        <v>203.5</v>
      </c>
      <c r="L71" s="32" t="str">
        <f t="shared" si="6"/>
        <v>VYHOVUJE</v>
      </c>
      <c r="M71" s="116"/>
      <c r="N71" s="113"/>
      <c r="O71" s="135"/>
      <c r="P71" s="113"/>
      <c r="Q71" s="113"/>
      <c r="R71" s="145"/>
    </row>
    <row r="72" spans="1:18" ht="31.5" customHeight="1" x14ac:dyDescent="0.25">
      <c r="A72" s="71"/>
      <c r="B72" s="72">
        <v>66</v>
      </c>
      <c r="C72" s="49" t="s">
        <v>176</v>
      </c>
      <c r="D72" s="73">
        <v>10</v>
      </c>
      <c r="E72" s="50" t="s">
        <v>11</v>
      </c>
      <c r="F72" s="49" t="s">
        <v>174</v>
      </c>
      <c r="G72" s="119"/>
      <c r="H72" s="5">
        <f t="shared" si="7"/>
        <v>110</v>
      </c>
      <c r="I72" s="100">
        <v>11</v>
      </c>
      <c r="J72" s="23">
        <v>7.8</v>
      </c>
      <c r="K72" s="24">
        <f t="shared" si="5"/>
        <v>78</v>
      </c>
      <c r="L72" s="32" t="str">
        <f t="shared" si="6"/>
        <v>VYHOVUJE</v>
      </c>
      <c r="M72" s="116"/>
      <c r="N72" s="113"/>
      <c r="O72" s="135"/>
      <c r="P72" s="113"/>
      <c r="Q72" s="113"/>
      <c r="R72" s="145"/>
    </row>
    <row r="73" spans="1:18" ht="23.25" customHeight="1" x14ac:dyDescent="0.25">
      <c r="A73" s="71"/>
      <c r="B73" s="72">
        <v>67</v>
      </c>
      <c r="C73" s="49" t="s">
        <v>175</v>
      </c>
      <c r="D73" s="73">
        <v>5</v>
      </c>
      <c r="E73" s="50" t="s">
        <v>14</v>
      </c>
      <c r="F73" s="49" t="s">
        <v>129</v>
      </c>
      <c r="G73" s="119"/>
      <c r="H73" s="5">
        <f t="shared" si="7"/>
        <v>120</v>
      </c>
      <c r="I73" s="100">
        <v>24</v>
      </c>
      <c r="J73" s="23">
        <v>24</v>
      </c>
      <c r="K73" s="24">
        <f t="shared" si="5"/>
        <v>120</v>
      </c>
      <c r="L73" s="32" t="str">
        <f t="shared" si="6"/>
        <v>VYHOVUJE</v>
      </c>
      <c r="M73" s="116"/>
      <c r="N73" s="113"/>
      <c r="O73" s="135"/>
      <c r="P73" s="113"/>
      <c r="Q73" s="113"/>
      <c r="R73" s="145"/>
    </row>
    <row r="74" spans="1:18" ht="23.25" customHeight="1" x14ac:dyDescent="0.25">
      <c r="A74" s="71"/>
      <c r="B74" s="72">
        <v>68</v>
      </c>
      <c r="C74" s="49" t="s">
        <v>36</v>
      </c>
      <c r="D74" s="73">
        <v>5</v>
      </c>
      <c r="E74" s="50" t="s">
        <v>14</v>
      </c>
      <c r="F74" s="49" t="s">
        <v>130</v>
      </c>
      <c r="G74" s="119"/>
      <c r="H74" s="5">
        <f t="shared" si="7"/>
        <v>140</v>
      </c>
      <c r="I74" s="100">
        <v>28</v>
      </c>
      <c r="J74" s="23">
        <v>20.100000000000001</v>
      </c>
      <c r="K74" s="24">
        <f t="shared" si="5"/>
        <v>100.5</v>
      </c>
      <c r="L74" s="32" t="str">
        <f t="shared" si="6"/>
        <v>VYHOVUJE</v>
      </c>
      <c r="M74" s="116"/>
      <c r="N74" s="113"/>
      <c r="O74" s="135"/>
      <c r="P74" s="113"/>
      <c r="Q74" s="113"/>
      <c r="R74" s="145"/>
    </row>
    <row r="75" spans="1:18" ht="50.25" customHeight="1" x14ac:dyDescent="0.25">
      <c r="A75" s="71"/>
      <c r="B75" s="72">
        <v>69</v>
      </c>
      <c r="C75" s="49" t="s">
        <v>37</v>
      </c>
      <c r="D75" s="73">
        <v>200</v>
      </c>
      <c r="E75" s="50" t="s">
        <v>14</v>
      </c>
      <c r="F75" s="49" t="s">
        <v>177</v>
      </c>
      <c r="G75" s="119"/>
      <c r="H75" s="5">
        <f t="shared" si="7"/>
        <v>17000</v>
      </c>
      <c r="I75" s="100">
        <v>85</v>
      </c>
      <c r="J75" s="23">
        <v>69.05</v>
      </c>
      <c r="K75" s="24">
        <f t="shared" si="5"/>
        <v>13810</v>
      </c>
      <c r="L75" s="32" t="str">
        <f t="shared" si="6"/>
        <v>VYHOVUJE</v>
      </c>
      <c r="M75" s="116"/>
      <c r="N75" s="113"/>
      <c r="O75" s="135"/>
      <c r="P75" s="113"/>
      <c r="Q75" s="113"/>
      <c r="R75" s="145"/>
    </row>
    <row r="76" spans="1:18" ht="21" customHeight="1" x14ac:dyDescent="0.25">
      <c r="A76" s="71"/>
      <c r="B76" s="72">
        <v>70</v>
      </c>
      <c r="C76" s="49" t="s">
        <v>42</v>
      </c>
      <c r="D76" s="73">
        <v>5</v>
      </c>
      <c r="E76" s="50" t="s">
        <v>11</v>
      </c>
      <c r="F76" s="49" t="s">
        <v>135</v>
      </c>
      <c r="G76" s="119"/>
      <c r="H76" s="5">
        <f t="shared" si="7"/>
        <v>175</v>
      </c>
      <c r="I76" s="100">
        <v>35</v>
      </c>
      <c r="J76" s="23">
        <v>33.85</v>
      </c>
      <c r="K76" s="24">
        <f t="shared" si="5"/>
        <v>169.25</v>
      </c>
      <c r="L76" s="32" t="str">
        <f t="shared" si="6"/>
        <v>VYHOVUJE</v>
      </c>
      <c r="M76" s="116"/>
      <c r="N76" s="113"/>
      <c r="O76" s="135"/>
      <c r="P76" s="113"/>
      <c r="Q76" s="113"/>
      <c r="R76" s="145"/>
    </row>
    <row r="77" spans="1:18" ht="21" customHeight="1" x14ac:dyDescent="0.25">
      <c r="A77" s="71"/>
      <c r="B77" s="72">
        <v>71</v>
      </c>
      <c r="C77" s="49" t="s">
        <v>63</v>
      </c>
      <c r="D77" s="73">
        <v>10</v>
      </c>
      <c r="E77" s="50" t="s">
        <v>14</v>
      </c>
      <c r="F77" s="49" t="s">
        <v>178</v>
      </c>
      <c r="G77" s="119"/>
      <c r="H77" s="5">
        <f t="shared" si="7"/>
        <v>120</v>
      </c>
      <c r="I77" s="100">
        <v>12</v>
      </c>
      <c r="J77" s="23">
        <v>3.9</v>
      </c>
      <c r="K77" s="24">
        <f t="shared" si="5"/>
        <v>39</v>
      </c>
      <c r="L77" s="32" t="str">
        <f t="shared" si="6"/>
        <v>VYHOVUJE</v>
      </c>
      <c r="M77" s="116"/>
      <c r="N77" s="113"/>
      <c r="O77" s="135"/>
      <c r="P77" s="113"/>
      <c r="Q77" s="113"/>
      <c r="R77" s="145"/>
    </row>
    <row r="78" spans="1:18" ht="21" customHeight="1" x14ac:dyDescent="0.25">
      <c r="A78" s="71"/>
      <c r="B78" s="72">
        <v>72</v>
      </c>
      <c r="C78" s="49" t="s">
        <v>64</v>
      </c>
      <c r="D78" s="73">
        <v>2</v>
      </c>
      <c r="E78" s="50" t="s">
        <v>11</v>
      </c>
      <c r="F78" s="49" t="s">
        <v>179</v>
      </c>
      <c r="G78" s="119"/>
      <c r="H78" s="5">
        <f t="shared" si="7"/>
        <v>20</v>
      </c>
      <c r="I78" s="100">
        <v>10</v>
      </c>
      <c r="J78" s="23">
        <v>8.15</v>
      </c>
      <c r="K78" s="24">
        <f t="shared" si="5"/>
        <v>16.3</v>
      </c>
      <c r="L78" s="32" t="str">
        <f t="shared" si="6"/>
        <v>VYHOVUJE</v>
      </c>
      <c r="M78" s="116"/>
      <c r="N78" s="113"/>
      <c r="O78" s="135"/>
      <c r="P78" s="113"/>
      <c r="Q78" s="113"/>
      <c r="R78" s="145"/>
    </row>
    <row r="79" spans="1:18" ht="21" customHeight="1" x14ac:dyDescent="0.25">
      <c r="A79" s="71"/>
      <c r="B79" s="72">
        <v>73</v>
      </c>
      <c r="C79" s="49" t="s">
        <v>65</v>
      </c>
      <c r="D79" s="73">
        <v>10</v>
      </c>
      <c r="E79" s="50" t="s">
        <v>11</v>
      </c>
      <c r="F79" s="49" t="s">
        <v>180</v>
      </c>
      <c r="G79" s="119"/>
      <c r="H79" s="5">
        <f t="shared" si="7"/>
        <v>120</v>
      </c>
      <c r="I79" s="100">
        <v>12</v>
      </c>
      <c r="J79" s="23">
        <v>9.9</v>
      </c>
      <c r="K79" s="24">
        <f t="shared" si="5"/>
        <v>99</v>
      </c>
      <c r="L79" s="32" t="str">
        <f t="shared" si="6"/>
        <v>VYHOVUJE</v>
      </c>
      <c r="M79" s="116"/>
      <c r="N79" s="113"/>
      <c r="O79" s="135"/>
      <c r="P79" s="113"/>
      <c r="Q79" s="113"/>
      <c r="R79" s="145"/>
    </row>
    <row r="80" spans="1:18" ht="21" customHeight="1" x14ac:dyDescent="0.25">
      <c r="A80" s="71"/>
      <c r="B80" s="72">
        <v>74</v>
      </c>
      <c r="C80" s="49" t="s">
        <v>66</v>
      </c>
      <c r="D80" s="73">
        <v>5</v>
      </c>
      <c r="E80" s="50" t="s">
        <v>24</v>
      </c>
      <c r="F80" s="49" t="s">
        <v>180</v>
      </c>
      <c r="G80" s="119"/>
      <c r="H80" s="5">
        <f t="shared" si="7"/>
        <v>225</v>
      </c>
      <c r="I80" s="100">
        <v>45</v>
      </c>
      <c r="J80" s="23">
        <v>37.799999999999997</v>
      </c>
      <c r="K80" s="24">
        <f t="shared" si="5"/>
        <v>189</v>
      </c>
      <c r="L80" s="32" t="str">
        <f t="shared" si="6"/>
        <v>VYHOVUJE</v>
      </c>
      <c r="M80" s="116"/>
      <c r="N80" s="113"/>
      <c r="O80" s="135"/>
      <c r="P80" s="113"/>
      <c r="Q80" s="113"/>
      <c r="R80" s="145"/>
    </row>
    <row r="81" spans="1:18" ht="21" customHeight="1" x14ac:dyDescent="0.25">
      <c r="A81" s="71"/>
      <c r="B81" s="72">
        <v>75</v>
      </c>
      <c r="C81" s="49" t="s">
        <v>67</v>
      </c>
      <c r="D81" s="73">
        <v>1</v>
      </c>
      <c r="E81" s="50" t="s">
        <v>11</v>
      </c>
      <c r="F81" s="49" t="s">
        <v>181</v>
      </c>
      <c r="G81" s="119"/>
      <c r="H81" s="5">
        <f t="shared" si="7"/>
        <v>130</v>
      </c>
      <c r="I81" s="100">
        <v>130</v>
      </c>
      <c r="J81" s="23">
        <v>91.15</v>
      </c>
      <c r="K81" s="24">
        <f t="shared" si="5"/>
        <v>91.15</v>
      </c>
      <c r="L81" s="32" t="str">
        <f t="shared" si="6"/>
        <v>VYHOVUJE</v>
      </c>
      <c r="M81" s="116"/>
      <c r="N81" s="113"/>
      <c r="O81" s="135"/>
      <c r="P81" s="113"/>
      <c r="Q81" s="113"/>
      <c r="R81" s="145"/>
    </row>
    <row r="82" spans="1:18" ht="21" customHeight="1" x14ac:dyDescent="0.25">
      <c r="A82" s="71"/>
      <c r="B82" s="72">
        <v>76</v>
      </c>
      <c r="C82" s="49" t="s">
        <v>68</v>
      </c>
      <c r="D82" s="73">
        <v>1</v>
      </c>
      <c r="E82" s="50" t="s">
        <v>11</v>
      </c>
      <c r="F82" s="49" t="s">
        <v>182</v>
      </c>
      <c r="G82" s="119"/>
      <c r="H82" s="5">
        <f t="shared" si="7"/>
        <v>300</v>
      </c>
      <c r="I82" s="100">
        <v>300</v>
      </c>
      <c r="J82" s="23">
        <v>132</v>
      </c>
      <c r="K82" s="24">
        <f t="shared" si="5"/>
        <v>132</v>
      </c>
      <c r="L82" s="32" t="str">
        <f t="shared" si="6"/>
        <v>VYHOVUJE</v>
      </c>
      <c r="M82" s="116"/>
      <c r="N82" s="113"/>
      <c r="O82" s="135"/>
      <c r="P82" s="113"/>
      <c r="Q82" s="113"/>
      <c r="R82" s="145"/>
    </row>
    <row r="83" spans="1:18" ht="21" customHeight="1" x14ac:dyDescent="0.25">
      <c r="A83" s="71"/>
      <c r="B83" s="72">
        <v>77</v>
      </c>
      <c r="C83" s="49" t="s">
        <v>69</v>
      </c>
      <c r="D83" s="73">
        <v>5</v>
      </c>
      <c r="E83" s="50" t="s">
        <v>14</v>
      </c>
      <c r="F83" s="49" t="s">
        <v>183</v>
      </c>
      <c r="G83" s="119"/>
      <c r="H83" s="5">
        <f t="shared" si="7"/>
        <v>30</v>
      </c>
      <c r="I83" s="100">
        <v>6</v>
      </c>
      <c r="J83" s="23">
        <v>5.6</v>
      </c>
      <c r="K83" s="24">
        <f t="shared" si="5"/>
        <v>28</v>
      </c>
      <c r="L83" s="32" t="str">
        <f t="shared" si="6"/>
        <v>VYHOVUJE</v>
      </c>
      <c r="M83" s="116"/>
      <c r="N83" s="113"/>
      <c r="O83" s="135"/>
      <c r="P83" s="113"/>
      <c r="Q83" s="113"/>
      <c r="R83" s="145"/>
    </row>
    <row r="84" spans="1:18" ht="21" customHeight="1" x14ac:dyDescent="0.25">
      <c r="A84" s="71"/>
      <c r="B84" s="72">
        <v>78</v>
      </c>
      <c r="C84" s="49" t="s">
        <v>70</v>
      </c>
      <c r="D84" s="73">
        <v>5</v>
      </c>
      <c r="E84" s="50" t="s">
        <v>14</v>
      </c>
      <c r="F84" s="49" t="s">
        <v>183</v>
      </c>
      <c r="G84" s="119"/>
      <c r="H84" s="5">
        <f t="shared" si="7"/>
        <v>70</v>
      </c>
      <c r="I84" s="100">
        <v>14</v>
      </c>
      <c r="J84" s="23">
        <v>12.15</v>
      </c>
      <c r="K84" s="24">
        <f t="shared" si="5"/>
        <v>60.75</v>
      </c>
      <c r="L84" s="32" t="str">
        <f t="shared" si="6"/>
        <v>VYHOVUJE</v>
      </c>
      <c r="M84" s="116"/>
      <c r="N84" s="113"/>
      <c r="O84" s="135"/>
      <c r="P84" s="113"/>
      <c r="Q84" s="113"/>
      <c r="R84" s="145"/>
    </row>
    <row r="85" spans="1:18" ht="21" customHeight="1" x14ac:dyDescent="0.25">
      <c r="A85" s="71"/>
      <c r="B85" s="72">
        <v>79</v>
      </c>
      <c r="C85" s="49" t="s">
        <v>71</v>
      </c>
      <c r="D85" s="73">
        <v>5</v>
      </c>
      <c r="E85" s="50" t="s">
        <v>14</v>
      </c>
      <c r="F85" s="49" t="s">
        <v>183</v>
      </c>
      <c r="G85" s="119"/>
      <c r="H85" s="5">
        <f t="shared" si="7"/>
        <v>85</v>
      </c>
      <c r="I85" s="100">
        <v>17</v>
      </c>
      <c r="J85" s="23">
        <v>10.55</v>
      </c>
      <c r="K85" s="24">
        <f t="shared" si="5"/>
        <v>52.75</v>
      </c>
      <c r="L85" s="32" t="str">
        <f t="shared" si="6"/>
        <v>VYHOVUJE</v>
      </c>
      <c r="M85" s="116"/>
      <c r="N85" s="113"/>
      <c r="O85" s="135"/>
      <c r="P85" s="113"/>
      <c r="Q85" s="113"/>
      <c r="R85" s="145"/>
    </row>
    <row r="86" spans="1:18" ht="21" customHeight="1" x14ac:dyDescent="0.25">
      <c r="A86" s="71"/>
      <c r="B86" s="72">
        <v>80</v>
      </c>
      <c r="C86" s="49" t="s">
        <v>72</v>
      </c>
      <c r="D86" s="73">
        <v>5</v>
      </c>
      <c r="E86" s="50" t="s">
        <v>14</v>
      </c>
      <c r="F86" s="49" t="s">
        <v>183</v>
      </c>
      <c r="G86" s="119"/>
      <c r="H86" s="5">
        <f t="shared" si="7"/>
        <v>125</v>
      </c>
      <c r="I86" s="100">
        <v>25</v>
      </c>
      <c r="J86" s="23">
        <v>13.35</v>
      </c>
      <c r="K86" s="24">
        <f t="shared" si="5"/>
        <v>66.75</v>
      </c>
      <c r="L86" s="32" t="str">
        <f t="shared" si="6"/>
        <v>VYHOVUJE</v>
      </c>
      <c r="M86" s="116"/>
      <c r="N86" s="113"/>
      <c r="O86" s="135"/>
      <c r="P86" s="113"/>
      <c r="Q86" s="113"/>
      <c r="R86" s="145"/>
    </row>
    <row r="87" spans="1:18" ht="21" customHeight="1" x14ac:dyDescent="0.25">
      <c r="A87" s="71"/>
      <c r="B87" s="72">
        <v>81</v>
      </c>
      <c r="C87" s="49" t="s">
        <v>73</v>
      </c>
      <c r="D87" s="73">
        <v>3</v>
      </c>
      <c r="E87" s="50" t="s">
        <v>14</v>
      </c>
      <c r="F87" s="49" t="s">
        <v>184</v>
      </c>
      <c r="G87" s="119"/>
      <c r="H87" s="5">
        <f t="shared" si="7"/>
        <v>45</v>
      </c>
      <c r="I87" s="100">
        <v>15</v>
      </c>
      <c r="J87" s="23">
        <v>9.6999999999999993</v>
      </c>
      <c r="K87" s="24">
        <f t="shared" si="5"/>
        <v>29.099999999999998</v>
      </c>
      <c r="L87" s="32" t="str">
        <f t="shared" si="6"/>
        <v>VYHOVUJE</v>
      </c>
      <c r="M87" s="116"/>
      <c r="N87" s="113"/>
      <c r="O87" s="135"/>
      <c r="P87" s="113"/>
      <c r="Q87" s="113"/>
      <c r="R87" s="145"/>
    </row>
    <row r="88" spans="1:18" ht="39" customHeight="1" x14ac:dyDescent="0.25">
      <c r="A88" s="71"/>
      <c r="B88" s="72">
        <v>82</v>
      </c>
      <c r="C88" s="49" t="s">
        <v>74</v>
      </c>
      <c r="D88" s="73">
        <v>2</v>
      </c>
      <c r="E88" s="50" t="s">
        <v>11</v>
      </c>
      <c r="F88" s="49" t="s">
        <v>185</v>
      </c>
      <c r="G88" s="119"/>
      <c r="H88" s="5">
        <f t="shared" si="7"/>
        <v>90</v>
      </c>
      <c r="I88" s="100">
        <v>45</v>
      </c>
      <c r="J88" s="23">
        <v>35.85</v>
      </c>
      <c r="K88" s="24">
        <f t="shared" si="5"/>
        <v>71.7</v>
      </c>
      <c r="L88" s="32" t="str">
        <f t="shared" si="6"/>
        <v>VYHOVUJE</v>
      </c>
      <c r="M88" s="116"/>
      <c r="N88" s="113"/>
      <c r="O88" s="135"/>
      <c r="P88" s="113"/>
      <c r="Q88" s="113"/>
      <c r="R88" s="145"/>
    </row>
    <row r="89" spans="1:18" ht="36" customHeight="1" x14ac:dyDescent="0.25">
      <c r="A89" s="71"/>
      <c r="B89" s="72">
        <v>83</v>
      </c>
      <c r="C89" s="49" t="s">
        <v>75</v>
      </c>
      <c r="D89" s="73">
        <v>1</v>
      </c>
      <c r="E89" s="50" t="s">
        <v>11</v>
      </c>
      <c r="F89" s="49" t="s">
        <v>186</v>
      </c>
      <c r="G89" s="119"/>
      <c r="H89" s="5">
        <f t="shared" si="7"/>
        <v>80</v>
      </c>
      <c r="I89" s="100">
        <v>80</v>
      </c>
      <c r="J89" s="23">
        <v>79</v>
      </c>
      <c r="K89" s="24">
        <f t="shared" si="5"/>
        <v>79</v>
      </c>
      <c r="L89" s="32" t="str">
        <f t="shared" si="6"/>
        <v>VYHOVUJE</v>
      </c>
      <c r="M89" s="116"/>
      <c r="N89" s="113"/>
      <c r="O89" s="135"/>
      <c r="P89" s="113"/>
      <c r="Q89" s="113"/>
      <c r="R89" s="145"/>
    </row>
    <row r="90" spans="1:18" ht="21" customHeight="1" x14ac:dyDescent="0.25">
      <c r="A90" s="71"/>
      <c r="B90" s="72">
        <v>84</v>
      </c>
      <c r="C90" s="49" t="s">
        <v>76</v>
      </c>
      <c r="D90" s="73">
        <v>1</v>
      </c>
      <c r="E90" s="50" t="s">
        <v>11</v>
      </c>
      <c r="F90" s="49" t="s">
        <v>187</v>
      </c>
      <c r="G90" s="119"/>
      <c r="H90" s="5">
        <f t="shared" si="7"/>
        <v>53</v>
      </c>
      <c r="I90" s="100">
        <v>53</v>
      </c>
      <c r="J90" s="23">
        <v>52.55</v>
      </c>
      <c r="K90" s="24">
        <f t="shared" si="5"/>
        <v>52.55</v>
      </c>
      <c r="L90" s="32" t="str">
        <f t="shared" si="6"/>
        <v>VYHOVUJE</v>
      </c>
      <c r="M90" s="116"/>
      <c r="N90" s="113"/>
      <c r="O90" s="135"/>
      <c r="P90" s="113"/>
      <c r="Q90" s="113"/>
      <c r="R90" s="145"/>
    </row>
    <row r="91" spans="1:18" ht="26.25" customHeight="1" x14ac:dyDescent="0.25">
      <c r="A91" s="71"/>
      <c r="B91" s="72">
        <v>85</v>
      </c>
      <c r="C91" s="49" t="s">
        <v>77</v>
      </c>
      <c r="D91" s="73">
        <v>2</v>
      </c>
      <c r="E91" s="50" t="s">
        <v>11</v>
      </c>
      <c r="F91" s="49" t="s">
        <v>188</v>
      </c>
      <c r="G91" s="119"/>
      <c r="H91" s="5">
        <f t="shared" si="7"/>
        <v>30</v>
      </c>
      <c r="I91" s="100">
        <v>15</v>
      </c>
      <c r="J91" s="23">
        <v>14.15</v>
      </c>
      <c r="K91" s="24">
        <f t="shared" si="5"/>
        <v>28.3</v>
      </c>
      <c r="L91" s="32" t="str">
        <f t="shared" si="6"/>
        <v>VYHOVUJE</v>
      </c>
      <c r="M91" s="116"/>
      <c r="N91" s="113"/>
      <c r="O91" s="135"/>
      <c r="P91" s="113"/>
      <c r="Q91" s="113"/>
      <c r="R91" s="145"/>
    </row>
    <row r="92" spans="1:18" ht="44.25" customHeight="1" x14ac:dyDescent="0.25">
      <c r="A92" s="71"/>
      <c r="B92" s="72">
        <v>86</v>
      </c>
      <c r="C92" s="49" t="s">
        <v>49</v>
      </c>
      <c r="D92" s="73">
        <v>1</v>
      </c>
      <c r="E92" s="50" t="s">
        <v>11</v>
      </c>
      <c r="F92" s="49" t="s">
        <v>151</v>
      </c>
      <c r="G92" s="119"/>
      <c r="H92" s="5">
        <f t="shared" si="7"/>
        <v>38</v>
      </c>
      <c r="I92" s="100">
        <v>38</v>
      </c>
      <c r="J92" s="23">
        <v>29.35</v>
      </c>
      <c r="K92" s="24">
        <f t="shared" si="5"/>
        <v>29.35</v>
      </c>
      <c r="L92" s="32" t="str">
        <f t="shared" si="6"/>
        <v>VYHOVUJE</v>
      </c>
      <c r="M92" s="116"/>
      <c r="N92" s="113"/>
      <c r="O92" s="135"/>
      <c r="P92" s="113"/>
      <c r="Q92" s="113"/>
      <c r="R92" s="145"/>
    </row>
    <row r="93" spans="1:18" ht="20.25" customHeight="1" x14ac:dyDescent="0.25">
      <c r="A93" s="71"/>
      <c r="B93" s="72">
        <v>87</v>
      </c>
      <c r="C93" s="49" t="s">
        <v>78</v>
      </c>
      <c r="D93" s="73">
        <v>1</v>
      </c>
      <c r="E93" s="50" t="s">
        <v>11</v>
      </c>
      <c r="F93" s="49" t="s">
        <v>189</v>
      </c>
      <c r="G93" s="119"/>
      <c r="H93" s="5">
        <f t="shared" si="7"/>
        <v>60</v>
      </c>
      <c r="I93" s="100">
        <v>60</v>
      </c>
      <c r="J93" s="23">
        <v>31.55</v>
      </c>
      <c r="K93" s="24">
        <f t="shared" si="5"/>
        <v>31.55</v>
      </c>
      <c r="L93" s="32" t="str">
        <f t="shared" si="6"/>
        <v>VYHOVUJE</v>
      </c>
      <c r="M93" s="116"/>
      <c r="N93" s="113"/>
      <c r="O93" s="135"/>
      <c r="P93" s="113"/>
      <c r="Q93" s="113"/>
      <c r="R93" s="145"/>
    </row>
    <row r="94" spans="1:18" ht="27.75" customHeight="1" thickBot="1" x14ac:dyDescent="0.3">
      <c r="A94" s="71"/>
      <c r="B94" s="76">
        <v>88</v>
      </c>
      <c r="C94" s="56" t="s">
        <v>79</v>
      </c>
      <c r="D94" s="77">
        <v>1</v>
      </c>
      <c r="E94" s="57" t="s">
        <v>11</v>
      </c>
      <c r="F94" s="56" t="s">
        <v>190</v>
      </c>
      <c r="G94" s="120"/>
      <c r="H94" s="6">
        <f t="shared" si="7"/>
        <v>26</v>
      </c>
      <c r="I94" s="103">
        <v>26</v>
      </c>
      <c r="J94" s="27">
        <v>22.6</v>
      </c>
      <c r="K94" s="43">
        <f t="shared" si="5"/>
        <v>22.6</v>
      </c>
      <c r="L94" s="44" t="str">
        <f t="shared" si="6"/>
        <v>VYHOVUJE</v>
      </c>
      <c r="M94" s="117"/>
      <c r="N94" s="114"/>
      <c r="O94" s="136"/>
      <c r="P94" s="114"/>
      <c r="Q94" s="114"/>
      <c r="R94" s="146"/>
    </row>
    <row r="95" spans="1:18" ht="38.25" customHeight="1" thickTop="1" x14ac:dyDescent="0.25">
      <c r="A95" s="78"/>
      <c r="B95" s="79">
        <v>89</v>
      </c>
      <c r="C95" s="58" t="s">
        <v>191</v>
      </c>
      <c r="D95" s="88">
        <v>80</v>
      </c>
      <c r="E95" s="59" t="s">
        <v>11</v>
      </c>
      <c r="F95" s="58" t="s">
        <v>192</v>
      </c>
      <c r="G95" s="118"/>
      <c r="H95" s="40">
        <f t="shared" si="7"/>
        <v>960</v>
      </c>
      <c r="I95" s="61">
        <v>12</v>
      </c>
      <c r="J95" s="25">
        <v>10</v>
      </c>
      <c r="K95" s="22">
        <f t="shared" si="5"/>
        <v>800</v>
      </c>
      <c r="L95" s="45" t="str">
        <f t="shared" si="6"/>
        <v>VYHOVUJE</v>
      </c>
      <c r="M95" s="115"/>
      <c r="N95" s="112" t="s">
        <v>89</v>
      </c>
      <c r="O95" s="134" t="s">
        <v>91</v>
      </c>
      <c r="P95" s="112"/>
      <c r="Q95" s="112" t="s">
        <v>101</v>
      </c>
      <c r="R95" s="144" t="s">
        <v>102</v>
      </c>
    </row>
    <row r="96" spans="1:18" ht="38.25" customHeight="1" x14ac:dyDescent="0.25">
      <c r="A96" s="71"/>
      <c r="B96" s="72">
        <v>90</v>
      </c>
      <c r="C96" s="49" t="s">
        <v>194</v>
      </c>
      <c r="D96" s="73">
        <v>2</v>
      </c>
      <c r="E96" s="60" t="s">
        <v>14</v>
      </c>
      <c r="F96" s="49" t="s">
        <v>193</v>
      </c>
      <c r="G96" s="119"/>
      <c r="H96" s="5">
        <f t="shared" si="7"/>
        <v>300</v>
      </c>
      <c r="I96" s="62">
        <v>150</v>
      </c>
      <c r="J96" s="23">
        <v>27.6</v>
      </c>
      <c r="K96" s="24">
        <f t="shared" si="5"/>
        <v>55.2</v>
      </c>
      <c r="L96" s="41" t="str">
        <f t="shared" si="6"/>
        <v>VYHOVUJE</v>
      </c>
      <c r="M96" s="116"/>
      <c r="N96" s="113"/>
      <c r="O96" s="135"/>
      <c r="P96" s="113"/>
      <c r="Q96" s="113"/>
      <c r="R96" s="145"/>
    </row>
    <row r="97" spans="1:18" ht="38.25" customHeight="1" thickBot="1" x14ac:dyDescent="0.3">
      <c r="A97" s="71"/>
      <c r="B97" s="76">
        <v>91</v>
      </c>
      <c r="C97" s="56" t="s">
        <v>195</v>
      </c>
      <c r="D97" s="77">
        <v>3</v>
      </c>
      <c r="E97" s="57" t="s">
        <v>14</v>
      </c>
      <c r="F97" s="56" t="s">
        <v>196</v>
      </c>
      <c r="G97" s="120"/>
      <c r="H97" s="6">
        <f t="shared" si="7"/>
        <v>750</v>
      </c>
      <c r="I97" s="6">
        <v>250</v>
      </c>
      <c r="J97" s="27">
        <v>27.6</v>
      </c>
      <c r="K97" s="28">
        <f t="shared" si="5"/>
        <v>82.800000000000011</v>
      </c>
      <c r="L97" s="46" t="str">
        <f t="shared" si="6"/>
        <v>VYHOVUJE</v>
      </c>
      <c r="M97" s="117"/>
      <c r="N97" s="114"/>
      <c r="O97" s="136"/>
      <c r="P97" s="114"/>
      <c r="Q97" s="114"/>
      <c r="R97" s="146"/>
    </row>
    <row r="98" spans="1:18" ht="13.5" customHeight="1" thickTop="1" thickBot="1" x14ac:dyDescent="0.3">
      <c r="A98" s="89"/>
      <c r="B98" s="89"/>
      <c r="C98" s="65"/>
      <c r="D98" s="89"/>
      <c r="E98" s="65"/>
      <c r="F98" s="65"/>
      <c r="G98" s="65"/>
      <c r="H98" s="89"/>
      <c r="I98" s="89"/>
      <c r="J98" s="89"/>
      <c r="K98" s="89"/>
      <c r="L98" s="89"/>
      <c r="M98" s="89"/>
      <c r="N98" s="89"/>
      <c r="O98" s="65"/>
      <c r="P98" s="89"/>
      <c r="Q98" s="89"/>
      <c r="R98" s="89"/>
    </row>
    <row r="99" spans="1:18" ht="60.75" customHeight="1" thickTop="1" thickBot="1" x14ac:dyDescent="0.3">
      <c r="A99" s="90"/>
      <c r="B99" s="110" t="s">
        <v>9</v>
      </c>
      <c r="C99" s="110"/>
      <c r="D99" s="110"/>
      <c r="E99" s="110"/>
      <c r="F99" s="110"/>
      <c r="G99" s="105"/>
      <c r="H99" s="1"/>
      <c r="I99" s="35" t="s">
        <v>2</v>
      </c>
      <c r="J99" s="131" t="s">
        <v>3</v>
      </c>
      <c r="K99" s="132"/>
      <c r="L99" s="133"/>
      <c r="N99" s="4"/>
      <c r="O99" s="137" t="s">
        <v>200</v>
      </c>
      <c r="P99" s="138"/>
      <c r="Q99" s="91"/>
      <c r="R99" s="91"/>
    </row>
    <row r="100" spans="1:18" ht="33" customHeight="1" thickTop="1" thickBot="1" x14ac:dyDescent="0.3">
      <c r="A100" s="90"/>
      <c r="B100" s="111" t="s">
        <v>197</v>
      </c>
      <c r="C100" s="111"/>
      <c r="D100" s="111"/>
      <c r="E100" s="111"/>
      <c r="F100" s="111"/>
      <c r="G100" s="106"/>
      <c r="H100" s="3"/>
      <c r="I100" s="34">
        <f>SUM(H7:H97)</f>
        <v>48286</v>
      </c>
      <c r="J100" s="141">
        <f>SUM(K7:K97)</f>
        <v>37425.750000000007</v>
      </c>
      <c r="K100" s="142"/>
      <c r="L100" s="143"/>
      <c r="M100" s="92"/>
      <c r="N100" s="93"/>
      <c r="O100" s="139"/>
      <c r="P100" s="140"/>
      <c r="Q100" s="2"/>
      <c r="R100" s="2"/>
    </row>
    <row r="101" spans="1:18" ht="14.25" customHeight="1" thickTop="1" x14ac:dyDescent="0.25">
      <c r="A101" s="90"/>
      <c r="B101" s="92"/>
      <c r="C101" s="94"/>
      <c r="D101" s="95"/>
      <c r="E101" s="96"/>
      <c r="F101" s="94"/>
      <c r="G101" s="94"/>
      <c r="H101" s="97"/>
      <c r="I101" s="97"/>
      <c r="J101" s="97"/>
      <c r="K101" s="92"/>
      <c r="L101" s="92"/>
      <c r="M101" s="92"/>
      <c r="N101" s="97"/>
      <c r="O101" s="94"/>
      <c r="P101" s="92"/>
      <c r="Q101" s="92"/>
      <c r="R101" s="92"/>
    </row>
    <row r="102" spans="1:18" ht="14.25" customHeight="1" x14ac:dyDescent="0.25">
      <c r="A102" s="90"/>
      <c r="B102" s="92"/>
      <c r="C102" s="94"/>
      <c r="D102" s="95"/>
      <c r="E102" s="96"/>
      <c r="F102" s="94"/>
      <c r="G102" s="94"/>
      <c r="H102" s="97"/>
      <c r="I102" s="97"/>
      <c r="J102" s="97"/>
      <c r="K102" s="92"/>
      <c r="L102" s="92"/>
      <c r="M102" s="92"/>
      <c r="N102" s="97"/>
      <c r="O102" s="94"/>
      <c r="P102" s="92"/>
      <c r="Q102" s="92"/>
      <c r="R102" s="92"/>
    </row>
    <row r="103" spans="1:18" ht="14.25" customHeight="1" x14ac:dyDescent="0.25">
      <c r="A103" s="90"/>
      <c r="B103" s="92"/>
      <c r="C103" s="94"/>
      <c r="D103" s="95"/>
      <c r="E103" s="96"/>
      <c r="F103" s="94"/>
      <c r="G103" s="94"/>
      <c r="H103" s="97"/>
      <c r="I103" s="97"/>
      <c r="J103" s="97"/>
      <c r="K103" s="92"/>
      <c r="L103" s="92"/>
      <c r="M103" s="92"/>
      <c r="N103" s="97"/>
      <c r="O103" s="94"/>
      <c r="P103" s="92"/>
      <c r="Q103" s="92"/>
      <c r="R103" s="92"/>
    </row>
    <row r="104" spans="1:18" ht="14.25" customHeight="1" x14ac:dyDescent="0.25">
      <c r="A104" s="90"/>
      <c r="B104" s="92"/>
      <c r="C104" s="94"/>
      <c r="D104" s="95"/>
      <c r="E104" s="96"/>
      <c r="F104" s="94"/>
      <c r="G104" s="94"/>
      <c r="H104" s="97"/>
      <c r="I104" s="97"/>
      <c r="J104" s="97"/>
      <c r="K104" s="92"/>
      <c r="L104" s="92"/>
      <c r="M104" s="92"/>
      <c r="N104" s="97"/>
      <c r="O104" s="94"/>
      <c r="P104" s="92"/>
      <c r="Q104" s="92"/>
      <c r="R104" s="92"/>
    </row>
    <row r="105" spans="1:18" x14ac:dyDescent="0.25">
      <c r="C105" s="10"/>
      <c r="D105" s="29"/>
      <c r="E105" s="10"/>
      <c r="F105" s="10"/>
      <c r="G105" s="10"/>
      <c r="H105" s="29"/>
      <c r="I105" s="29"/>
      <c r="N105" s="29"/>
      <c r="O105" s="10"/>
      <c r="R105" s="29"/>
    </row>
    <row r="106" spans="1:18" x14ac:dyDescent="0.25">
      <c r="C106" s="10"/>
      <c r="D106" s="29"/>
      <c r="E106" s="10"/>
      <c r="F106" s="10"/>
      <c r="G106" s="10"/>
      <c r="H106" s="29"/>
      <c r="I106" s="29"/>
      <c r="N106" s="29"/>
      <c r="O106" s="10"/>
      <c r="R106" s="29"/>
    </row>
    <row r="107" spans="1:18" x14ac:dyDescent="0.25">
      <c r="C107" s="10"/>
      <c r="D107" s="29"/>
      <c r="E107" s="10"/>
      <c r="F107" s="10"/>
      <c r="G107" s="10"/>
      <c r="H107" s="29"/>
      <c r="I107" s="29"/>
      <c r="N107" s="29"/>
      <c r="O107" s="10"/>
      <c r="R107" s="29"/>
    </row>
    <row r="108" spans="1:18" x14ac:dyDescent="0.25">
      <c r="C108" s="10"/>
      <c r="D108" s="29"/>
      <c r="E108" s="10"/>
      <c r="F108" s="10"/>
      <c r="G108" s="10"/>
      <c r="H108" s="29"/>
      <c r="I108" s="29"/>
      <c r="N108" s="29"/>
      <c r="O108" s="10"/>
      <c r="R108" s="29"/>
    </row>
    <row r="109" spans="1:18" x14ac:dyDescent="0.25">
      <c r="C109" s="10"/>
      <c r="D109" s="29"/>
      <c r="E109" s="10"/>
      <c r="F109" s="10"/>
      <c r="G109" s="10"/>
      <c r="H109" s="29"/>
      <c r="I109" s="29"/>
      <c r="N109" s="29"/>
      <c r="O109" s="10"/>
      <c r="R109" s="29"/>
    </row>
    <row r="110" spans="1:18" x14ac:dyDescent="0.25">
      <c r="C110" s="10"/>
      <c r="D110" s="29"/>
      <c r="E110" s="10"/>
      <c r="F110" s="10"/>
      <c r="G110" s="10"/>
      <c r="H110" s="29"/>
      <c r="I110" s="29"/>
      <c r="N110" s="29"/>
      <c r="O110" s="10"/>
      <c r="R110" s="29"/>
    </row>
    <row r="111" spans="1:18" x14ac:dyDescent="0.25">
      <c r="C111" s="10"/>
      <c r="D111" s="29"/>
      <c r="E111" s="10"/>
      <c r="F111" s="10"/>
      <c r="G111" s="10"/>
      <c r="H111" s="29"/>
      <c r="I111" s="29"/>
      <c r="N111" s="29"/>
      <c r="O111" s="10"/>
      <c r="R111" s="29"/>
    </row>
    <row r="112" spans="1:18" x14ac:dyDescent="0.25">
      <c r="C112" s="10"/>
      <c r="D112" s="29"/>
      <c r="E112" s="10"/>
      <c r="F112" s="10"/>
      <c r="G112" s="10"/>
      <c r="H112" s="29"/>
      <c r="I112" s="29"/>
      <c r="N112" s="29"/>
      <c r="O112" s="10"/>
      <c r="R112" s="29"/>
    </row>
    <row r="113" spans="3:18" x14ac:dyDescent="0.25">
      <c r="C113" s="10"/>
      <c r="D113" s="29"/>
      <c r="E113" s="10"/>
      <c r="F113" s="10"/>
      <c r="G113" s="10"/>
      <c r="H113" s="29"/>
      <c r="I113" s="29"/>
      <c r="N113" s="29"/>
      <c r="O113" s="10"/>
      <c r="R113" s="29"/>
    </row>
    <row r="114" spans="3:18" x14ac:dyDescent="0.25">
      <c r="C114" s="10"/>
      <c r="D114" s="29"/>
      <c r="E114" s="10"/>
      <c r="F114" s="10"/>
      <c r="G114" s="10"/>
      <c r="H114" s="29"/>
      <c r="I114" s="29"/>
      <c r="N114" s="29"/>
      <c r="O114" s="10"/>
      <c r="R114" s="29"/>
    </row>
    <row r="115" spans="3:18" x14ac:dyDescent="0.25">
      <c r="C115" s="10"/>
      <c r="D115" s="29"/>
      <c r="E115" s="10"/>
      <c r="F115" s="10"/>
      <c r="G115" s="10"/>
      <c r="H115" s="29"/>
      <c r="I115" s="29"/>
      <c r="N115" s="29"/>
      <c r="O115" s="10"/>
      <c r="R115" s="29"/>
    </row>
    <row r="116" spans="3:18" x14ac:dyDescent="0.25">
      <c r="C116" s="10"/>
      <c r="D116" s="29"/>
      <c r="E116" s="10"/>
      <c r="F116" s="10"/>
      <c r="G116" s="10"/>
      <c r="H116" s="29"/>
      <c r="I116" s="29"/>
      <c r="N116" s="29"/>
      <c r="O116" s="10"/>
      <c r="R116" s="29"/>
    </row>
    <row r="117" spans="3:18" x14ac:dyDescent="0.25">
      <c r="C117" s="10"/>
      <c r="D117" s="29"/>
      <c r="E117" s="10"/>
      <c r="F117" s="10"/>
      <c r="G117" s="10"/>
      <c r="H117" s="29"/>
      <c r="I117" s="29"/>
      <c r="N117" s="29"/>
      <c r="O117" s="10"/>
      <c r="R117" s="29"/>
    </row>
    <row r="118" spans="3:18" x14ac:dyDescent="0.25">
      <c r="C118" s="10"/>
      <c r="D118" s="29"/>
      <c r="E118" s="10"/>
      <c r="F118" s="10"/>
      <c r="G118" s="10"/>
      <c r="H118" s="29"/>
      <c r="I118" s="29"/>
      <c r="N118" s="29"/>
      <c r="O118" s="10"/>
      <c r="R118" s="29"/>
    </row>
    <row r="119" spans="3:18" x14ac:dyDescent="0.25">
      <c r="C119" s="10"/>
      <c r="D119" s="29"/>
      <c r="E119" s="10"/>
      <c r="F119" s="10"/>
      <c r="G119" s="10"/>
      <c r="H119" s="29"/>
      <c r="I119" s="29"/>
      <c r="N119" s="29"/>
      <c r="O119" s="10"/>
      <c r="R119" s="29"/>
    </row>
    <row r="120" spans="3:18" x14ac:dyDescent="0.25">
      <c r="C120" s="10"/>
      <c r="D120" s="29"/>
      <c r="E120" s="10"/>
      <c r="F120" s="10"/>
      <c r="G120" s="10"/>
      <c r="H120" s="29"/>
      <c r="I120" s="29"/>
      <c r="N120" s="29"/>
      <c r="O120" s="10"/>
      <c r="R120" s="29"/>
    </row>
    <row r="121" spans="3:18" x14ac:dyDescent="0.25">
      <c r="C121" s="10"/>
      <c r="D121" s="29"/>
      <c r="E121" s="10"/>
      <c r="F121" s="10"/>
      <c r="G121" s="10"/>
      <c r="H121" s="29"/>
      <c r="I121" s="29"/>
      <c r="N121" s="29"/>
      <c r="O121" s="10"/>
      <c r="R121" s="29"/>
    </row>
    <row r="122" spans="3:18" x14ac:dyDescent="0.25">
      <c r="C122" s="10"/>
      <c r="D122" s="29"/>
      <c r="E122" s="10"/>
      <c r="F122" s="10"/>
      <c r="G122" s="10"/>
      <c r="H122" s="29"/>
      <c r="I122" s="29"/>
      <c r="N122" s="29"/>
      <c r="O122" s="10"/>
      <c r="R122" s="29"/>
    </row>
    <row r="123" spans="3:18" x14ac:dyDescent="0.25">
      <c r="C123" s="10"/>
      <c r="D123" s="29"/>
      <c r="E123" s="10"/>
      <c r="F123" s="10"/>
      <c r="G123" s="10"/>
      <c r="H123" s="29"/>
      <c r="I123" s="29"/>
      <c r="N123" s="29"/>
      <c r="O123" s="10"/>
      <c r="R123" s="29"/>
    </row>
    <row r="124" spans="3:18" x14ac:dyDescent="0.25">
      <c r="C124" s="10"/>
      <c r="D124" s="29"/>
      <c r="E124" s="10"/>
      <c r="F124" s="10"/>
      <c r="G124" s="10"/>
      <c r="H124" s="29"/>
      <c r="I124" s="29"/>
      <c r="N124" s="29"/>
      <c r="O124" s="10"/>
      <c r="R124" s="29"/>
    </row>
    <row r="125" spans="3:18" x14ac:dyDescent="0.25">
      <c r="C125" s="10"/>
      <c r="D125" s="29"/>
      <c r="E125" s="10"/>
      <c r="F125" s="10"/>
      <c r="G125" s="10"/>
      <c r="H125" s="29"/>
      <c r="I125" s="29"/>
      <c r="N125" s="29"/>
      <c r="O125" s="10"/>
      <c r="R125" s="29"/>
    </row>
    <row r="126" spans="3:18" x14ac:dyDescent="0.25">
      <c r="C126" s="10"/>
      <c r="D126" s="29"/>
      <c r="E126" s="10"/>
      <c r="F126" s="10"/>
      <c r="G126" s="10"/>
      <c r="H126" s="29"/>
      <c r="I126" s="29"/>
      <c r="N126" s="29"/>
      <c r="O126" s="10"/>
      <c r="R126" s="29"/>
    </row>
    <row r="127" spans="3:18" x14ac:dyDescent="0.25">
      <c r="C127" s="10"/>
      <c r="D127" s="29"/>
      <c r="E127" s="10"/>
      <c r="F127" s="10"/>
      <c r="G127" s="10"/>
      <c r="H127" s="29"/>
      <c r="I127" s="29"/>
      <c r="N127" s="29"/>
      <c r="O127" s="10"/>
      <c r="R127" s="29"/>
    </row>
    <row r="128" spans="3:18" x14ac:dyDescent="0.25">
      <c r="C128" s="10"/>
      <c r="D128" s="29"/>
      <c r="E128" s="10"/>
      <c r="F128" s="10"/>
      <c r="G128" s="10"/>
      <c r="H128" s="29"/>
      <c r="I128" s="29"/>
      <c r="N128" s="29"/>
      <c r="O128" s="10"/>
      <c r="R128" s="29"/>
    </row>
    <row r="129" spans="3:18" x14ac:dyDescent="0.25">
      <c r="C129" s="10"/>
      <c r="D129" s="29"/>
      <c r="E129" s="10"/>
      <c r="F129" s="10"/>
      <c r="G129" s="10"/>
      <c r="H129" s="29"/>
      <c r="I129" s="29"/>
      <c r="N129" s="29"/>
      <c r="O129" s="10"/>
      <c r="R129" s="29"/>
    </row>
    <row r="130" spans="3:18" x14ac:dyDescent="0.25">
      <c r="C130" s="10"/>
      <c r="D130" s="29"/>
      <c r="E130" s="10"/>
      <c r="F130" s="10"/>
      <c r="G130" s="10"/>
      <c r="H130" s="29"/>
      <c r="I130" s="29"/>
      <c r="N130" s="29"/>
      <c r="O130" s="10"/>
      <c r="R130" s="29"/>
    </row>
    <row r="131" spans="3:18" x14ac:dyDescent="0.25">
      <c r="C131" s="10"/>
      <c r="D131" s="29"/>
      <c r="E131" s="10"/>
      <c r="F131" s="10"/>
      <c r="G131" s="10"/>
      <c r="H131" s="29"/>
      <c r="I131" s="29"/>
      <c r="N131" s="29"/>
      <c r="O131" s="10"/>
      <c r="R131" s="29"/>
    </row>
    <row r="132" spans="3:18" x14ac:dyDescent="0.25">
      <c r="C132" s="10"/>
      <c r="D132" s="29"/>
      <c r="E132" s="10"/>
      <c r="F132" s="10"/>
      <c r="G132" s="10"/>
      <c r="H132" s="29"/>
      <c r="I132" s="29"/>
      <c r="N132" s="29"/>
      <c r="O132" s="10"/>
      <c r="R132" s="29"/>
    </row>
    <row r="133" spans="3:18" x14ac:dyDescent="0.25">
      <c r="C133" s="10"/>
      <c r="D133" s="29"/>
      <c r="E133" s="10"/>
      <c r="F133" s="10"/>
      <c r="G133" s="10"/>
      <c r="H133" s="29"/>
      <c r="I133" s="29"/>
      <c r="N133" s="29"/>
      <c r="O133" s="10"/>
      <c r="R133" s="29"/>
    </row>
    <row r="134" spans="3:18" x14ac:dyDescent="0.25">
      <c r="C134" s="10"/>
      <c r="D134" s="29"/>
      <c r="E134" s="10"/>
      <c r="F134" s="10"/>
      <c r="G134" s="10"/>
      <c r="H134" s="29"/>
      <c r="I134" s="29"/>
      <c r="N134" s="29"/>
      <c r="O134" s="10"/>
      <c r="R134" s="29"/>
    </row>
    <row r="135" spans="3:18" x14ac:dyDescent="0.25">
      <c r="C135" s="10"/>
      <c r="D135" s="29"/>
      <c r="E135" s="10"/>
      <c r="F135" s="10"/>
      <c r="G135" s="10"/>
      <c r="H135" s="29"/>
      <c r="I135" s="29"/>
      <c r="N135" s="29"/>
      <c r="O135" s="10"/>
      <c r="R135" s="29"/>
    </row>
    <row r="136" spans="3:18" x14ac:dyDescent="0.25">
      <c r="C136" s="10"/>
      <c r="D136" s="29"/>
      <c r="E136" s="10"/>
      <c r="F136" s="10"/>
      <c r="G136" s="10"/>
      <c r="H136" s="29"/>
      <c r="I136" s="29"/>
      <c r="N136" s="29"/>
      <c r="O136" s="10"/>
      <c r="R136" s="29"/>
    </row>
    <row r="137" spans="3:18" x14ac:dyDescent="0.25">
      <c r="C137" s="10"/>
      <c r="D137" s="29"/>
      <c r="E137" s="10"/>
      <c r="F137" s="10"/>
      <c r="G137" s="10"/>
      <c r="H137" s="29"/>
      <c r="I137" s="29"/>
      <c r="N137" s="29"/>
      <c r="O137" s="10"/>
      <c r="R137" s="29"/>
    </row>
    <row r="138" spans="3:18" x14ac:dyDescent="0.25">
      <c r="C138" s="10"/>
      <c r="D138" s="29"/>
      <c r="E138" s="10"/>
      <c r="F138" s="10"/>
      <c r="G138" s="10"/>
      <c r="H138" s="29"/>
      <c r="I138" s="29"/>
      <c r="N138" s="29"/>
      <c r="O138" s="10"/>
      <c r="R138" s="29"/>
    </row>
    <row r="139" spans="3:18" x14ac:dyDescent="0.25">
      <c r="C139" s="10"/>
      <c r="D139" s="29"/>
      <c r="E139" s="10"/>
      <c r="F139" s="10"/>
      <c r="G139" s="10"/>
      <c r="H139" s="29"/>
      <c r="I139" s="29"/>
      <c r="N139" s="29"/>
      <c r="O139" s="10"/>
      <c r="R139" s="29"/>
    </row>
    <row r="140" spans="3:18" x14ac:dyDescent="0.25">
      <c r="C140" s="10"/>
      <c r="D140" s="29"/>
      <c r="E140" s="10"/>
      <c r="F140" s="10"/>
      <c r="G140" s="10"/>
      <c r="H140" s="29"/>
      <c r="I140" s="29"/>
      <c r="N140" s="29"/>
      <c r="O140" s="10"/>
      <c r="R140" s="29"/>
    </row>
    <row r="141" spans="3:18" x14ac:dyDescent="0.25">
      <c r="C141" s="10"/>
      <c r="D141" s="29"/>
      <c r="E141" s="10"/>
      <c r="F141" s="10"/>
      <c r="G141" s="10"/>
      <c r="H141" s="29"/>
      <c r="I141" s="29"/>
      <c r="N141" s="29"/>
      <c r="O141" s="10"/>
      <c r="R141" s="29"/>
    </row>
    <row r="142" spans="3:18" x14ac:dyDescent="0.25">
      <c r="C142" s="10"/>
      <c r="D142" s="29"/>
      <c r="E142" s="10"/>
      <c r="F142" s="10"/>
      <c r="G142" s="10"/>
      <c r="H142" s="29"/>
      <c r="I142" s="29"/>
      <c r="N142" s="29"/>
      <c r="O142" s="10"/>
      <c r="R142" s="29"/>
    </row>
    <row r="143" spans="3:18" x14ac:dyDescent="0.25">
      <c r="C143" s="10"/>
      <c r="D143" s="29"/>
      <c r="E143" s="10"/>
      <c r="F143" s="10"/>
      <c r="G143" s="10"/>
      <c r="H143" s="29"/>
      <c r="I143" s="29"/>
      <c r="N143" s="29"/>
      <c r="O143" s="10"/>
      <c r="R143" s="29"/>
    </row>
    <row r="144" spans="3:18" x14ac:dyDescent="0.25">
      <c r="C144" s="10"/>
      <c r="D144" s="29"/>
      <c r="E144" s="10"/>
      <c r="F144" s="10"/>
      <c r="G144" s="10"/>
      <c r="H144" s="29"/>
      <c r="I144" s="29"/>
      <c r="N144" s="29"/>
      <c r="O144" s="10"/>
      <c r="R144" s="29"/>
    </row>
    <row r="145" spans="3:18" x14ac:dyDescent="0.25">
      <c r="C145" s="10"/>
      <c r="D145" s="29"/>
      <c r="E145" s="10"/>
      <c r="F145" s="10"/>
      <c r="G145" s="10"/>
      <c r="H145" s="29"/>
      <c r="I145" s="29"/>
      <c r="N145" s="29"/>
      <c r="O145" s="10"/>
      <c r="R145" s="29"/>
    </row>
    <row r="146" spans="3:18" x14ac:dyDescent="0.25">
      <c r="C146" s="10"/>
      <c r="D146" s="29"/>
      <c r="E146" s="10"/>
      <c r="F146" s="10"/>
      <c r="G146" s="10"/>
      <c r="H146" s="29"/>
      <c r="I146" s="29"/>
      <c r="N146" s="29"/>
      <c r="O146" s="10"/>
      <c r="R146" s="29"/>
    </row>
    <row r="147" spans="3:18" x14ac:dyDescent="0.25">
      <c r="C147" s="10"/>
      <c r="D147" s="29"/>
      <c r="E147" s="10"/>
      <c r="F147" s="10"/>
      <c r="G147" s="10"/>
      <c r="H147" s="29"/>
      <c r="I147" s="29"/>
      <c r="N147" s="29"/>
      <c r="O147" s="10"/>
      <c r="R147" s="29"/>
    </row>
    <row r="148" spans="3:18" x14ac:dyDescent="0.25">
      <c r="C148" s="10"/>
      <c r="D148" s="29"/>
      <c r="E148" s="10"/>
      <c r="F148" s="10"/>
      <c r="G148" s="10"/>
      <c r="H148" s="29"/>
      <c r="I148" s="29"/>
      <c r="N148" s="29"/>
      <c r="O148" s="10"/>
      <c r="R148" s="29"/>
    </row>
    <row r="149" spans="3:18" x14ac:dyDescent="0.25">
      <c r="C149" s="10"/>
      <c r="D149" s="29"/>
      <c r="E149" s="10"/>
      <c r="F149" s="10"/>
      <c r="G149" s="10"/>
      <c r="H149" s="29"/>
      <c r="I149" s="29"/>
      <c r="N149" s="29"/>
      <c r="O149" s="10"/>
      <c r="R149" s="29"/>
    </row>
    <row r="150" spans="3:18" x14ac:dyDescent="0.25">
      <c r="C150" s="10"/>
      <c r="D150" s="29"/>
      <c r="E150" s="10"/>
      <c r="F150" s="10"/>
      <c r="G150" s="10"/>
      <c r="H150" s="29"/>
      <c r="I150" s="29"/>
      <c r="N150" s="29"/>
      <c r="O150" s="10"/>
      <c r="R150" s="29"/>
    </row>
    <row r="151" spans="3:18" x14ac:dyDescent="0.25">
      <c r="C151" s="10"/>
      <c r="D151" s="29"/>
      <c r="E151" s="10"/>
      <c r="F151" s="10"/>
      <c r="G151" s="10"/>
      <c r="H151" s="29"/>
      <c r="I151" s="29"/>
      <c r="N151" s="29"/>
      <c r="O151" s="10"/>
      <c r="R151" s="29"/>
    </row>
    <row r="152" spans="3:18" x14ac:dyDescent="0.25">
      <c r="C152" s="10"/>
      <c r="D152" s="29"/>
      <c r="E152" s="10"/>
      <c r="F152" s="10"/>
      <c r="G152" s="10"/>
      <c r="H152" s="29"/>
      <c r="I152" s="29"/>
      <c r="N152" s="29"/>
      <c r="O152" s="10"/>
      <c r="R152" s="29"/>
    </row>
    <row r="153" spans="3:18" x14ac:dyDescent="0.25">
      <c r="C153" s="10"/>
      <c r="D153" s="29"/>
      <c r="E153" s="10"/>
      <c r="F153" s="10"/>
      <c r="G153" s="10"/>
      <c r="H153" s="29"/>
      <c r="I153" s="29"/>
      <c r="N153" s="29"/>
      <c r="O153" s="10"/>
      <c r="R153" s="29"/>
    </row>
    <row r="154" spans="3:18" x14ac:dyDescent="0.25">
      <c r="C154" s="10"/>
      <c r="D154" s="29"/>
      <c r="E154" s="10"/>
      <c r="F154" s="10"/>
      <c r="G154" s="10"/>
      <c r="H154" s="29"/>
      <c r="I154" s="29"/>
      <c r="N154" s="29"/>
      <c r="O154" s="10"/>
      <c r="R154" s="29"/>
    </row>
    <row r="155" spans="3:18" x14ac:dyDescent="0.25">
      <c r="C155" s="10"/>
      <c r="D155" s="29"/>
      <c r="E155" s="10"/>
      <c r="F155" s="10"/>
      <c r="G155" s="10"/>
      <c r="H155" s="29"/>
      <c r="I155" s="29"/>
      <c r="N155" s="29"/>
      <c r="O155" s="10"/>
      <c r="R155" s="29"/>
    </row>
    <row r="156" spans="3:18" x14ac:dyDescent="0.25">
      <c r="C156" s="10"/>
      <c r="D156" s="29"/>
      <c r="E156" s="10"/>
      <c r="F156" s="10"/>
      <c r="G156" s="10"/>
      <c r="H156" s="29"/>
      <c r="I156" s="29"/>
      <c r="N156" s="29"/>
      <c r="O156" s="10"/>
      <c r="R156" s="29"/>
    </row>
    <row r="157" spans="3:18" x14ac:dyDescent="0.25">
      <c r="C157" s="10"/>
      <c r="D157" s="29"/>
      <c r="E157" s="10"/>
      <c r="F157" s="10"/>
      <c r="G157" s="10"/>
      <c r="H157" s="29"/>
      <c r="I157" s="29"/>
      <c r="N157" s="29"/>
      <c r="O157" s="10"/>
      <c r="R157" s="29"/>
    </row>
    <row r="158" spans="3:18" x14ac:dyDescent="0.25">
      <c r="C158" s="10"/>
      <c r="D158" s="29"/>
      <c r="E158" s="10"/>
      <c r="F158" s="10"/>
      <c r="G158" s="10"/>
      <c r="H158" s="29"/>
      <c r="I158" s="29"/>
      <c r="N158" s="29"/>
      <c r="O158" s="10"/>
      <c r="R158" s="29"/>
    </row>
    <row r="159" spans="3:18" x14ac:dyDescent="0.25">
      <c r="C159" s="10"/>
      <c r="D159" s="29"/>
      <c r="E159" s="10"/>
      <c r="F159" s="10"/>
      <c r="G159" s="10"/>
      <c r="H159" s="29"/>
      <c r="I159" s="29"/>
      <c r="N159" s="29"/>
      <c r="O159" s="10"/>
      <c r="R159" s="29"/>
    </row>
    <row r="160" spans="3:18" x14ac:dyDescent="0.25">
      <c r="C160" s="10"/>
      <c r="D160" s="29"/>
      <c r="E160" s="10"/>
      <c r="F160" s="10"/>
      <c r="G160" s="10"/>
      <c r="H160" s="29"/>
      <c r="I160" s="29"/>
      <c r="N160" s="29"/>
      <c r="O160" s="10"/>
      <c r="R160" s="29"/>
    </row>
    <row r="161" spans="3:18" x14ac:dyDescent="0.25">
      <c r="C161" s="10"/>
      <c r="D161" s="29"/>
      <c r="E161" s="10"/>
      <c r="F161" s="10"/>
      <c r="G161" s="10"/>
      <c r="H161" s="29"/>
      <c r="I161" s="29"/>
      <c r="N161" s="29"/>
      <c r="O161" s="10"/>
      <c r="R161" s="29"/>
    </row>
    <row r="162" spans="3:18" x14ac:dyDescent="0.25">
      <c r="C162" s="10"/>
      <c r="D162" s="29"/>
      <c r="E162" s="10"/>
      <c r="F162" s="10"/>
      <c r="G162" s="10"/>
      <c r="H162" s="29"/>
      <c r="I162" s="29"/>
      <c r="N162" s="29"/>
      <c r="O162" s="10"/>
      <c r="R162" s="29"/>
    </row>
    <row r="163" spans="3:18" x14ac:dyDescent="0.25">
      <c r="C163" s="10"/>
      <c r="D163" s="29"/>
      <c r="E163" s="10"/>
      <c r="F163" s="10"/>
      <c r="G163" s="10"/>
      <c r="H163" s="29"/>
      <c r="I163" s="29"/>
      <c r="N163" s="29"/>
      <c r="O163" s="10"/>
      <c r="R163" s="29"/>
    </row>
    <row r="164" spans="3:18" x14ac:dyDescent="0.25">
      <c r="C164" s="10"/>
      <c r="D164" s="29"/>
      <c r="E164" s="10"/>
      <c r="F164" s="10"/>
      <c r="G164" s="10"/>
      <c r="H164" s="29"/>
      <c r="I164" s="29"/>
      <c r="N164" s="29"/>
      <c r="O164" s="10"/>
      <c r="R164" s="29"/>
    </row>
    <row r="165" spans="3:18" x14ac:dyDescent="0.25">
      <c r="C165" s="10"/>
      <c r="D165" s="29"/>
      <c r="E165" s="10"/>
      <c r="F165" s="10"/>
      <c r="G165" s="10"/>
      <c r="H165" s="29"/>
      <c r="I165" s="29"/>
      <c r="N165" s="29"/>
      <c r="O165" s="10"/>
      <c r="R165" s="29"/>
    </row>
    <row r="166" spans="3:18" x14ac:dyDescent="0.25">
      <c r="C166" s="10"/>
      <c r="D166" s="29"/>
      <c r="E166" s="10"/>
      <c r="F166" s="10"/>
      <c r="G166" s="10"/>
      <c r="H166" s="29"/>
      <c r="I166" s="29"/>
      <c r="N166" s="29"/>
      <c r="O166" s="10"/>
      <c r="R166" s="29"/>
    </row>
    <row r="167" spans="3:18" x14ac:dyDescent="0.25">
      <c r="C167" s="10"/>
      <c r="D167" s="29"/>
      <c r="E167" s="10"/>
      <c r="F167" s="10"/>
      <c r="G167" s="10"/>
      <c r="H167" s="29"/>
      <c r="I167" s="29"/>
      <c r="N167" s="29"/>
      <c r="O167" s="10"/>
      <c r="R167" s="29"/>
    </row>
    <row r="168" spans="3:18" x14ac:dyDescent="0.25">
      <c r="C168" s="10"/>
      <c r="D168" s="29"/>
      <c r="E168" s="10"/>
      <c r="F168" s="10"/>
      <c r="G168" s="10"/>
      <c r="H168" s="29"/>
      <c r="I168" s="29"/>
      <c r="N168" s="29"/>
      <c r="O168" s="10"/>
      <c r="R168" s="29"/>
    </row>
    <row r="169" spans="3:18" x14ac:dyDescent="0.25">
      <c r="C169" s="10"/>
      <c r="D169" s="29"/>
      <c r="E169" s="10"/>
      <c r="F169" s="10"/>
      <c r="G169" s="10"/>
      <c r="H169" s="29"/>
      <c r="I169" s="29"/>
      <c r="N169" s="29"/>
      <c r="O169" s="10"/>
      <c r="R169" s="29"/>
    </row>
    <row r="170" spans="3:18" x14ac:dyDescent="0.25">
      <c r="C170" s="10"/>
      <c r="D170" s="29"/>
      <c r="E170" s="10"/>
      <c r="F170" s="10"/>
      <c r="G170" s="10"/>
      <c r="H170" s="29"/>
      <c r="I170" s="29"/>
      <c r="N170" s="29"/>
      <c r="O170" s="10"/>
      <c r="R170" s="29"/>
    </row>
    <row r="171" spans="3:18" x14ac:dyDescent="0.25">
      <c r="C171" s="10"/>
      <c r="D171" s="29"/>
      <c r="E171" s="10"/>
      <c r="F171" s="10"/>
      <c r="G171" s="10"/>
      <c r="H171" s="29"/>
      <c r="I171" s="29"/>
      <c r="N171" s="29"/>
      <c r="O171" s="10"/>
      <c r="R171" s="29"/>
    </row>
    <row r="172" spans="3:18" x14ac:dyDescent="0.25">
      <c r="C172" s="10"/>
      <c r="D172" s="29"/>
      <c r="E172" s="10"/>
      <c r="F172" s="10"/>
      <c r="G172" s="10"/>
      <c r="H172" s="29"/>
      <c r="I172" s="29"/>
      <c r="N172" s="29"/>
      <c r="O172" s="10"/>
      <c r="R172" s="29"/>
    </row>
    <row r="173" spans="3:18" x14ac:dyDescent="0.25">
      <c r="C173" s="10"/>
      <c r="D173" s="29"/>
      <c r="E173" s="10"/>
      <c r="F173" s="10"/>
      <c r="G173" s="10"/>
      <c r="H173" s="29"/>
      <c r="I173" s="29"/>
      <c r="N173" s="29"/>
      <c r="O173" s="10"/>
      <c r="R173" s="29"/>
    </row>
    <row r="174" spans="3:18" x14ac:dyDescent="0.25">
      <c r="C174" s="10"/>
      <c r="D174" s="29"/>
      <c r="E174" s="10"/>
      <c r="F174" s="10"/>
      <c r="G174" s="10"/>
      <c r="H174" s="29"/>
      <c r="I174" s="29"/>
      <c r="N174" s="29"/>
      <c r="O174" s="10"/>
      <c r="R174" s="29"/>
    </row>
    <row r="175" spans="3:18" x14ac:dyDescent="0.25">
      <c r="C175" s="10"/>
      <c r="D175" s="29"/>
      <c r="E175" s="10"/>
      <c r="F175" s="10"/>
      <c r="G175" s="10"/>
      <c r="H175" s="29"/>
      <c r="I175" s="29"/>
      <c r="N175" s="29"/>
      <c r="O175" s="10"/>
      <c r="R175" s="29"/>
    </row>
    <row r="176" spans="3:18" x14ac:dyDescent="0.25">
      <c r="C176" s="10"/>
      <c r="D176" s="29"/>
      <c r="E176" s="10"/>
      <c r="F176" s="10"/>
      <c r="G176" s="10"/>
      <c r="H176" s="29"/>
      <c r="I176" s="29"/>
      <c r="N176" s="29"/>
      <c r="O176" s="10"/>
      <c r="R176" s="29"/>
    </row>
    <row r="177" spans="3:18" x14ac:dyDescent="0.25">
      <c r="C177" s="10"/>
      <c r="D177" s="29"/>
      <c r="E177" s="10"/>
      <c r="F177" s="10"/>
      <c r="G177" s="10"/>
      <c r="H177" s="29"/>
      <c r="I177" s="29"/>
      <c r="N177" s="29"/>
      <c r="O177" s="10"/>
      <c r="R177" s="29"/>
    </row>
    <row r="178" spans="3:18" x14ac:dyDescent="0.25">
      <c r="C178" s="10"/>
      <c r="D178" s="29"/>
      <c r="E178" s="10"/>
      <c r="F178" s="10"/>
      <c r="G178" s="10"/>
      <c r="H178" s="29"/>
      <c r="I178" s="29"/>
      <c r="N178" s="29"/>
      <c r="O178" s="10"/>
      <c r="R178" s="29"/>
    </row>
    <row r="179" spans="3:18" x14ac:dyDescent="0.25">
      <c r="C179" s="10"/>
      <c r="D179" s="29"/>
      <c r="E179" s="10"/>
      <c r="F179" s="10"/>
      <c r="G179" s="10"/>
      <c r="H179" s="29"/>
      <c r="I179" s="29"/>
      <c r="N179" s="29"/>
      <c r="O179" s="10"/>
      <c r="R179" s="29"/>
    </row>
    <row r="180" spans="3:18" x14ac:dyDescent="0.25">
      <c r="C180" s="10"/>
      <c r="D180" s="29"/>
      <c r="E180" s="10"/>
      <c r="F180" s="10"/>
      <c r="G180" s="10"/>
      <c r="H180" s="29"/>
      <c r="I180" s="29"/>
      <c r="N180" s="29"/>
      <c r="O180" s="10"/>
      <c r="R180" s="29"/>
    </row>
    <row r="181" spans="3:18" x14ac:dyDescent="0.25">
      <c r="C181" s="10"/>
      <c r="D181" s="29"/>
      <c r="E181" s="10"/>
      <c r="F181" s="10"/>
      <c r="G181" s="10"/>
      <c r="H181" s="29"/>
      <c r="I181" s="29"/>
      <c r="N181" s="29"/>
      <c r="O181" s="10"/>
      <c r="R181" s="29"/>
    </row>
    <row r="182" spans="3:18" x14ac:dyDescent="0.25">
      <c r="C182" s="10"/>
      <c r="D182" s="29"/>
      <c r="E182" s="10"/>
      <c r="F182" s="10"/>
      <c r="G182" s="10"/>
      <c r="H182" s="29"/>
      <c r="I182" s="29"/>
      <c r="N182" s="29"/>
      <c r="O182" s="10"/>
      <c r="R182" s="29"/>
    </row>
    <row r="183" spans="3:18" x14ac:dyDescent="0.25">
      <c r="C183" s="10"/>
      <c r="D183" s="29"/>
      <c r="E183" s="10"/>
      <c r="F183" s="10"/>
      <c r="G183" s="10"/>
      <c r="H183" s="29"/>
      <c r="I183" s="29"/>
      <c r="N183" s="29"/>
      <c r="O183" s="10"/>
      <c r="R183" s="29"/>
    </row>
    <row r="184" spans="3:18" x14ac:dyDescent="0.25">
      <c r="C184" s="10"/>
      <c r="D184" s="29"/>
      <c r="E184" s="10"/>
      <c r="F184" s="10"/>
      <c r="G184" s="10"/>
      <c r="H184" s="29"/>
      <c r="I184" s="29"/>
      <c r="N184" s="29"/>
      <c r="O184" s="10"/>
      <c r="R184" s="29"/>
    </row>
    <row r="185" spans="3:18" x14ac:dyDescent="0.25">
      <c r="C185" s="10"/>
      <c r="D185" s="29"/>
      <c r="E185" s="10"/>
      <c r="F185" s="10"/>
      <c r="G185" s="10"/>
      <c r="H185" s="29"/>
      <c r="I185" s="29"/>
      <c r="N185" s="29"/>
      <c r="O185" s="10"/>
      <c r="R185" s="29"/>
    </row>
    <row r="186" spans="3:18" x14ac:dyDescent="0.25">
      <c r="C186" s="10"/>
      <c r="D186" s="29"/>
      <c r="E186" s="10"/>
      <c r="F186" s="10"/>
      <c r="G186" s="10"/>
      <c r="H186" s="29"/>
      <c r="I186" s="29"/>
      <c r="N186" s="29"/>
      <c r="O186" s="10"/>
      <c r="R186" s="29"/>
    </row>
    <row r="187" spans="3:18" x14ac:dyDescent="0.25">
      <c r="C187" s="10"/>
      <c r="D187" s="29"/>
      <c r="E187" s="10"/>
      <c r="F187" s="10"/>
      <c r="G187" s="10"/>
      <c r="H187" s="29"/>
      <c r="I187" s="29"/>
      <c r="N187" s="29"/>
      <c r="O187" s="10"/>
      <c r="R187" s="29"/>
    </row>
    <row r="188" spans="3:18" x14ac:dyDescent="0.25">
      <c r="C188" s="10"/>
      <c r="D188" s="29"/>
      <c r="E188" s="10"/>
      <c r="F188" s="10"/>
      <c r="G188" s="10"/>
      <c r="H188" s="29"/>
      <c r="I188" s="29"/>
      <c r="N188" s="29"/>
      <c r="O188" s="10"/>
      <c r="R188" s="29"/>
    </row>
    <row r="189" spans="3:18" x14ac:dyDescent="0.25">
      <c r="C189" s="10"/>
      <c r="D189" s="29"/>
      <c r="E189" s="10"/>
      <c r="F189" s="10"/>
      <c r="G189" s="10"/>
      <c r="H189" s="29"/>
      <c r="I189" s="29"/>
      <c r="N189" s="29"/>
      <c r="O189" s="10"/>
      <c r="R189" s="29"/>
    </row>
    <row r="190" spans="3:18" x14ac:dyDescent="0.25">
      <c r="C190" s="10"/>
      <c r="D190" s="29"/>
      <c r="E190" s="10"/>
      <c r="F190" s="10"/>
      <c r="G190" s="10"/>
      <c r="H190" s="29"/>
      <c r="I190" s="29"/>
      <c r="N190" s="29"/>
      <c r="O190" s="10"/>
      <c r="R190" s="29"/>
    </row>
    <row r="191" spans="3:18" x14ac:dyDescent="0.25">
      <c r="C191" s="10"/>
      <c r="D191" s="29"/>
      <c r="E191" s="10"/>
      <c r="F191" s="10"/>
      <c r="G191" s="10"/>
      <c r="H191" s="29"/>
      <c r="I191" s="29"/>
      <c r="N191" s="29"/>
      <c r="O191" s="10"/>
      <c r="R191" s="29"/>
    </row>
    <row r="192" spans="3:18" x14ac:dyDescent="0.25">
      <c r="C192" s="10"/>
      <c r="D192" s="29"/>
      <c r="E192" s="10"/>
      <c r="F192" s="10"/>
      <c r="G192" s="10"/>
      <c r="H192" s="29"/>
      <c r="I192" s="29"/>
      <c r="N192" s="29"/>
      <c r="O192" s="10"/>
      <c r="R192" s="29"/>
    </row>
    <row r="193" spans="3:18" x14ac:dyDescent="0.25">
      <c r="C193" s="10"/>
      <c r="D193" s="29"/>
      <c r="E193" s="10"/>
      <c r="F193" s="10"/>
      <c r="G193" s="10"/>
      <c r="H193" s="29"/>
      <c r="I193" s="29"/>
      <c r="N193" s="29"/>
      <c r="O193" s="10"/>
      <c r="R193" s="29"/>
    </row>
    <row r="194" spans="3:18" x14ac:dyDescent="0.25">
      <c r="C194" s="10"/>
      <c r="D194" s="29"/>
      <c r="E194" s="10"/>
      <c r="F194" s="10"/>
      <c r="G194" s="10"/>
      <c r="H194" s="29"/>
      <c r="I194" s="29"/>
      <c r="N194" s="29"/>
      <c r="O194" s="10"/>
      <c r="R194" s="29"/>
    </row>
    <row r="195" spans="3:18" x14ac:dyDescent="0.25">
      <c r="C195" s="10"/>
      <c r="D195" s="29"/>
      <c r="E195" s="10"/>
      <c r="F195" s="10"/>
      <c r="G195" s="10"/>
      <c r="H195" s="29"/>
      <c r="I195" s="29"/>
      <c r="N195" s="29"/>
      <c r="O195" s="10"/>
      <c r="R195" s="29"/>
    </row>
    <row r="196" spans="3:18" x14ac:dyDescent="0.25">
      <c r="C196" s="10"/>
      <c r="D196" s="29"/>
      <c r="E196" s="10"/>
      <c r="F196" s="10"/>
      <c r="G196" s="10"/>
      <c r="H196" s="29"/>
      <c r="I196" s="29"/>
      <c r="N196" s="29"/>
      <c r="O196" s="10"/>
      <c r="R196" s="29"/>
    </row>
    <row r="197" spans="3:18" x14ac:dyDescent="0.25">
      <c r="C197" s="10"/>
      <c r="D197" s="29"/>
      <c r="E197" s="10"/>
      <c r="F197" s="10"/>
      <c r="G197" s="10"/>
      <c r="H197" s="29"/>
      <c r="I197" s="29"/>
      <c r="N197" s="29"/>
      <c r="O197" s="10"/>
      <c r="R197" s="29"/>
    </row>
    <row r="198" spans="3:18" x14ac:dyDescent="0.25">
      <c r="C198" s="10"/>
      <c r="D198" s="29"/>
      <c r="E198" s="10"/>
      <c r="F198" s="10"/>
      <c r="G198" s="10"/>
      <c r="H198" s="29"/>
      <c r="I198" s="29"/>
      <c r="N198" s="29"/>
      <c r="O198" s="10"/>
      <c r="R198" s="29"/>
    </row>
    <row r="199" spans="3:18" x14ac:dyDescent="0.25">
      <c r="C199" s="10"/>
      <c r="D199" s="29"/>
      <c r="E199" s="10"/>
      <c r="F199" s="10"/>
      <c r="G199" s="10"/>
      <c r="H199" s="29"/>
      <c r="I199" s="29"/>
      <c r="N199" s="29"/>
      <c r="O199" s="10"/>
      <c r="R199" s="29"/>
    </row>
    <row r="200" spans="3:18" x14ac:dyDescent="0.25">
      <c r="C200" s="10"/>
      <c r="D200" s="29"/>
      <c r="E200" s="10"/>
      <c r="F200" s="10"/>
      <c r="G200" s="10"/>
      <c r="H200" s="29"/>
      <c r="I200" s="29"/>
      <c r="N200" s="29"/>
      <c r="O200" s="10"/>
      <c r="R200" s="29"/>
    </row>
    <row r="201" spans="3:18" x14ac:dyDescent="0.25">
      <c r="C201" s="10"/>
      <c r="D201" s="29"/>
      <c r="E201" s="10"/>
      <c r="F201" s="10"/>
      <c r="G201" s="10"/>
      <c r="H201" s="29"/>
      <c r="I201" s="29"/>
      <c r="N201" s="29"/>
      <c r="O201" s="10"/>
      <c r="R201" s="29"/>
    </row>
    <row r="202" spans="3:18" x14ac:dyDescent="0.25">
      <c r="C202" s="10"/>
      <c r="D202" s="29"/>
      <c r="E202" s="10"/>
      <c r="F202" s="10"/>
      <c r="G202" s="10"/>
      <c r="H202" s="29"/>
      <c r="I202" s="29"/>
      <c r="N202" s="29"/>
      <c r="O202" s="10"/>
      <c r="R202" s="29"/>
    </row>
    <row r="203" spans="3:18" x14ac:dyDescent="0.25">
      <c r="C203" s="10"/>
      <c r="D203" s="29"/>
      <c r="E203" s="10"/>
      <c r="F203" s="10"/>
      <c r="G203" s="10"/>
      <c r="H203" s="29"/>
      <c r="I203" s="29"/>
      <c r="N203" s="29"/>
      <c r="O203" s="10"/>
      <c r="R203" s="29"/>
    </row>
    <row r="204" spans="3:18" x14ac:dyDescent="0.25">
      <c r="C204" s="10"/>
      <c r="D204" s="29"/>
      <c r="E204" s="10"/>
      <c r="F204" s="10"/>
      <c r="G204" s="10"/>
      <c r="H204" s="29"/>
      <c r="I204" s="29"/>
      <c r="N204" s="29"/>
      <c r="O204" s="10"/>
      <c r="R204" s="29"/>
    </row>
    <row r="205" spans="3:18" x14ac:dyDescent="0.25">
      <c r="C205" s="10"/>
      <c r="D205" s="29"/>
      <c r="E205" s="10"/>
      <c r="F205" s="10"/>
      <c r="G205" s="10"/>
      <c r="H205" s="29"/>
      <c r="I205" s="29"/>
      <c r="N205" s="29"/>
      <c r="O205" s="10"/>
      <c r="R205" s="29"/>
    </row>
    <row r="206" spans="3:18" x14ac:dyDescent="0.25">
      <c r="C206" s="10"/>
      <c r="D206" s="29"/>
      <c r="E206" s="10"/>
      <c r="F206" s="10"/>
      <c r="G206" s="10"/>
      <c r="H206" s="29"/>
      <c r="I206" s="29"/>
      <c r="N206" s="29"/>
      <c r="O206" s="10"/>
      <c r="R206" s="29"/>
    </row>
    <row r="207" spans="3:18" x14ac:dyDescent="0.25">
      <c r="C207" s="10"/>
      <c r="D207" s="29"/>
      <c r="E207" s="10"/>
      <c r="F207" s="10"/>
      <c r="G207" s="10"/>
      <c r="H207" s="29"/>
      <c r="I207" s="29"/>
      <c r="N207" s="29"/>
      <c r="O207" s="10"/>
      <c r="R207" s="29"/>
    </row>
    <row r="208" spans="3:18" x14ac:dyDescent="0.25">
      <c r="C208" s="10"/>
      <c r="D208" s="29"/>
      <c r="E208" s="10"/>
      <c r="F208" s="10"/>
      <c r="G208" s="10"/>
      <c r="H208" s="29"/>
      <c r="I208" s="29"/>
      <c r="N208" s="29"/>
      <c r="O208" s="10"/>
      <c r="R208" s="29"/>
    </row>
    <row r="209" spans="3:18" x14ac:dyDescent="0.25">
      <c r="C209" s="10"/>
      <c r="D209" s="29"/>
      <c r="E209" s="10"/>
      <c r="F209" s="10"/>
      <c r="G209" s="10"/>
      <c r="H209" s="29"/>
      <c r="I209" s="29"/>
      <c r="N209" s="29"/>
      <c r="O209" s="10"/>
      <c r="R209" s="29"/>
    </row>
    <row r="210" spans="3:18" x14ac:dyDescent="0.25">
      <c r="C210" s="10"/>
      <c r="D210" s="29"/>
      <c r="E210" s="10"/>
      <c r="F210" s="10"/>
      <c r="G210" s="10"/>
      <c r="H210" s="29"/>
      <c r="I210" s="29"/>
      <c r="N210" s="29"/>
      <c r="O210" s="10"/>
      <c r="R210" s="29"/>
    </row>
    <row r="211" spans="3:18" x14ac:dyDescent="0.25">
      <c r="C211" s="10"/>
      <c r="D211" s="29"/>
      <c r="E211" s="10"/>
      <c r="F211" s="10"/>
      <c r="G211" s="10"/>
      <c r="H211" s="29"/>
      <c r="I211" s="29"/>
      <c r="N211" s="29"/>
      <c r="O211" s="10"/>
      <c r="R211" s="29"/>
    </row>
    <row r="212" spans="3:18" x14ac:dyDescent="0.25">
      <c r="C212" s="10"/>
      <c r="D212" s="29"/>
      <c r="E212" s="10"/>
      <c r="F212" s="10"/>
      <c r="G212" s="10"/>
      <c r="H212" s="29"/>
      <c r="I212" s="29"/>
      <c r="N212" s="29"/>
      <c r="O212" s="10"/>
      <c r="R212" s="29"/>
    </row>
    <row r="213" spans="3:18" x14ac:dyDescent="0.25">
      <c r="C213" s="10"/>
      <c r="D213" s="29"/>
      <c r="E213" s="10"/>
      <c r="F213" s="10"/>
      <c r="G213" s="10"/>
      <c r="H213" s="29"/>
      <c r="I213" s="29"/>
      <c r="N213" s="29"/>
      <c r="O213" s="10"/>
      <c r="R213" s="29"/>
    </row>
    <row r="214" spans="3:18" x14ac:dyDescent="0.25">
      <c r="C214" s="10"/>
      <c r="D214" s="29"/>
      <c r="E214" s="10"/>
      <c r="F214" s="10"/>
      <c r="G214" s="10"/>
      <c r="H214" s="29"/>
      <c r="I214" s="29"/>
      <c r="N214" s="29"/>
      <c r="O214" s="10"/>
      <c r="R214" s="29"/>
    </row>
    <row r="215" spans="3:18" x14ac:dyDescent="0.25">
      <c r="C215" s="10"/>
      <c r="D215" s="29"/>
      <c r="E215" s="10"/>
      <c r="F215" s="10"/>
      <c r="G215" s="10"/>
      <c r="H215" s="29"/>
      <c r="I215" s="29"/>
      <c r="N215" s="29"/>
      <c r="O215" s="10"/>
      <c r="R215" s="29"/>
    </row>
    <row r="216" spans="3:18" x14ac:dyDescent="0.25">
      <c r="C216" s="10"/>
      <c r="D216" s="29"/>
      <c r="E216" s="10"/>
      <c r="F216" s="10"/>
      <c r="G216" s="10"/>
      <c r="H216" s="29"/>
      <c r="I216" s="29"/>
      <c r="N216" s="29"/>
      <c r="O216" s="10"/>
      <c r="R216" s="29"/>
    </row>
    <row r="217" spans="3:18" x14ac:dyDescent="0.25">
      <c r="C217" s="10"/>
      <c r="D217" s="29"/>
      <c r="E217" s="10"/>
      <c r="F217" s="10"/>
      <c r="G217" s="10"/>
      <c r="H217" s="29"/>
      <c r="I217" s="29"/>
      <c r="N217" s="29"/>
      <c r="O217" s="10"/>
      <c r="R217" s="29"/>
    </row>
    <row r="218" spans="3:18" x14ac:dyDescent="0.25">
      <c r="C218" s="10"/>
      <c r="D218" s="29"/>
      <c r="E218" s="10"/>
      <c r="F218" s="10"/>
      <c r="G218" s="10"/>
      <c r="H218" s="29"/>
      <c r="I218" s="29"/>
      <c r="N218" s="29"/>
      <c r="O218" s="10"/>
      <c r="R218" s="29"/>
    </row>
    <row r="219" spans="3:18" x14ac:dyDescent="0.25">
      <c r="C219" s="10"/>
      <c r="D219" s="29"/>
      <c r="E219" s="10"/>
      <c r="F219" s="10"/>
      <c r="G219" s="10"/>
      <c r="H219" s="29"/>
      <c r="I219" s="29"/>
      <c r="N219" s="29"/>
      <c r="O219" s="10"/>
      <c r="R219" s="29"/>
    </row>
    <row r="220" spans="3:18" x14ac:dyDescent="0.25">
      <c r="C220" s="10"/>
      <c r="D220" s="29"/>
      <c r="E220" s="10"/>
      <c r="F220" s="10"/>
      <c r="G220" s="10"/>
      <c r="H220" s="29"/>
      <c r="I220" s="29"/>
      <c r="N220" s="29"/>
      <c r="O220" s="10"/>
      <c r="R220" s="29"/>
    </row>
    <row r="221" spans="3:18" x14ac:dyDescent="0.25">
      <c r="C221" s="10"/>
      <c r="D221" s="29"/>
      <c r="E221" s="10"/>
      <c r="F221" s="10"/>
      <c r="G221" s="10"/>
      <c r="H221" s="29"/>
      <c r="I221" s="29"/>
      <c r="N221" s="29"/>
      <c r="O221" s="10"/>
      <c r="R221" s="29"/>
    </row>
    <row r="222" spans="3:18" x14ac:dyDescent="0.25">
      <c r="C222" s="10"/>
      <c r="D222" s="29"/>
      <c r="E222" s="10"/>
      <c r="F222" s="10"/>
      <c r="G222" s="10"/>
      <c r="H222" s="29"/>
      <c r="I222" s="29"/>
      <c r="N222" s="29"/>
      <c r="O222" s="10"/>
      <c r="R222" s="29"/>
    </row>
    <row r="223" spans="3:18" x14ac:dyDescent="0.25">
      <c r="C223" s="10"/>
      <c r="D223" s="29"/>
      <c r="E223" s="10"/>
      <c r="F223" s="10"/>
      <c r="G223" s="10"/>
      <c r="H223" s="29"/>
      <c r="I223" s="29"/>
      <c r="N223" s="29"/>
      <c r="O223" s="10"/>
      <c r="R223" s="29"/>
    </row>
    <row r="224" spans="3:18" x14ac:dyDescent="0.25">
      <c r="C224" s="10"/>
      <c r="D224" s="29"/>
      <c r="E224" s="10"/>
      <c r="F224" s="10"/>
      <c r="G224" s="10"/>
      <c r="H224" s="29"/>
      <c r="I224" s="29"/>
      <c r="N224" s="29"/>
      <c r="O224" s="10"/>
      <c r="R224" s="29"/>
    </row>
    <row r="225" spans="3:18" x14ac:dyDescent="0.25">
      <c r="C225" s="10"/>
      <c r="D225" s="29"/>
      <c r="E225" s="10"/>
      <c r="F225" s="10"/>
      <c r="G225" s="10"/>
      <c r="H225" s="29"/>
      <c r="I225" s="29"/>
      <c r="N225" s="29"/>
      <c r="O225" s="10"/>
      <c r="R225" s="29"/>
    </row>
    <row r="226" spans="3:18" x14ac:dyDescent="0.25">
      <c r="C226" s="10"/>
      <c r="D226" s="29"/>
      <c r="E226" s="10"/>
      <c r="F226" s="10"/>
      <c r="G226" s="10"/>
      <c r="H226" s="29"/>
      <c r="I226" s="29"/>
      <c r="N226" s="29"/>
      <c r="O226" s="10"/>
      <c r="R226" s="29"/>
    </row>
    <row r="227" spans="3:18" x14ac:dyDescent="0.25">
      <c r="C227" s="10"/>
      <c r="D227" s="29"/>
      <c r="E227" s="10"/>
      <c r="F227" s="10"/>
      <c r="G227" s="10"/>
      <c r="H227" s="29"/>
      <c r="I227" s="29"/>
      <c r="N227" s="29"/>
      <c r="O227" s="10"/>
      <c r="R227" s="29"/>
    </row>
    <row r="228" spans="3:18" x14ac:dyDescent="0.25">
      <c r="C228" s="10"/>
      <c r="D228" s="29"/>
      <c r="E228" s="10"/>
      <c r="F228" s="10"/>
      <c r="G228" s="10"/>
      <c r="H228" s="29"/>
      <c r="I228" s="29"/>
      <c r="N228" s="29"/>
      <c r="O228" s="10"/>
      <c r="R228" s="29"/>
    </row>
    <row r="229" spans="3:18" x14ac:dyDescent="0.25">
      <c r="C229" s="10"/>
      <c r="D229" s="29"/>
      <c r="E229" s="10"/>
      <c r="F229" s="10"/>
      <c r="G229" s="10"/>
      <c r="H229" s="29"/>
      <c r="I229" s="29"/>
      <c r="N229" s="29"/>
      <c r="O229" s="10"/>
      <c r="R229" s="29"/>
    </row>
    <row r="230" spans="3:18" x14ac:dyDescent="0.25">
      <c r="C230" s="10"/>
      <c r="D230" s="29"/>
      <c r="E230" s="10"/>
      <c r="F230" s="10"/>
      <c r="G230" s="10"/>
      <c r="H230" s="29"/>
      <c r="I230" s="29"/>
      <c r="N230" s="29"/>
      <c r="O230" s="10"/>
      <c r="R230" s="29"/>
    </row>
    <row r="231" spans="3:18" x14ac:dyDescent="0.25">
      <c r="C231" s="10"/>
      <c r="D231" s="29"/>
      <c r="E231" s="10"/>
      <c r="F231" s="10"/>
      <c r="G231" s="10"/>
      <c r="H231" s="29"/>
      <c r="I231" s="29"/>
      <c r="N231" s="29"/>
      <c r="O231" s="10"/>
      <c r="R231" s="29"/>
    </row>
    <row r="232" spans="3:18" x14ac:dyDescent="0.25">
      <c r="C232" s="10"/>
      <c r="D232" s="29"/>
      <c r="E232" s="10"/>
      <c r="F232" s="10"/>
      <c r="G232" s="10"/>
      <c r="H232" s="29"/>
      <c r="I232" s="29"/>
      <c r="N232" s="29"/>
      <c r="O232" s="10"/>
      <c r="R232" s="29"/>
    </row>
    <row r="233" spans="3:18" x14ac:dyDescent="0.25">
      <c r="C233" s="10"/>
      <c r="D233" s="29"/>
      <c r="E233" s="10"/>
      <c r="F233" s="10"/>
      <c r="G233" s="10"/>
      <c r="H233" s="29"/>
      <c r="I233" s="29"/>
      <c r="N233" s="29"/>
      <c r="O233" s="10"/>
      <c r="R233" s="29"/>
    </row>
    <row r="234" spans="3:18" x14ac:dyDescent="0.25">
      <c r="C234" s="10"/>
      <c r="D234" s="29"/>
      <c r="E234" s="10"/>
      <c r="F234" s="10"/>
      <c r="G234" s="10"/>
      <c r="H234" s="29"/>
      <c r="I234" s="29"/>
      <c r="N234" s="29"/>
      <c r="O234" s="10"/>
      <c r="R234" s="29"/>
    </row>
    <row r="235" spans="3:18" x14ac:dyDescent="0.25">
      <c r="C235" s="10"/>
      <c r="D235" s="29"/>
      <c r="E235" s="10"/>
      <c r="F235" s="10"/>
      <c r="G235" s="10"/>
      <c r="H235" s="29"/>
      <c r="I235" s="29"/>
      <c r="N235" s="29"/>
      <c r="O235" s="10"/>
      <c r="R235" s="29"/>
    </row>
    <row r="236" spans="3:18" x14ac:dyDescent="0.25">
      <c r="C236" s="10"/>
      <c r="D236" s="29"/>
      <c r="E236" s="10"/>
      <c r="F236" s="10"/>
      <c r="G236" s="10"/>
      <c r="H236" s="29"/>
      <c r="I236" s="29"/>
      <c r="N236" s="29"/>
      <c r="O236" s="10"/>
      <c r="R236" s="29"/>
    </row>
  </sheetData>
  <sheetProtection password="C143" sheet="1" objects="1" scenarios="1" selectLockedCells="1"/>
  <mergeCells count="39">
    <mergeCell ref="R61:R94"/>
    <mergeCell ref="Q61:Q94"/>
    <mergeCell ref="N26:N60"/>
    <mergeCell ref="O26:O60"/>
    <mergeCell ref="N7:N25"/>
    <mergeCell ref="O7:O25"/>
    <mergeCell ref="P7:P25"/>
    <mergeCell ref="Q1:R1"/>
    <mergeCell ref="J99:L99"/>
    <mergeCell ref="O95:O97"/>
    <mergeCell ref="P95:P97"/>
    <mergeCell ref="O99:P100"/>
    <mergeCell ref="P61:P94"/>
    <mergeCell ref="O61:O94"/>
    <mergeCell ref="N61:N94"/>
    <mergeCell ref="P26:P60"/>
    <mergeCell ref="Q95:Q97"/>
    <mergeCell ref="J100:L100"/>
    <mergeCell ref="Q26:Q60"/>
    <mergeCell ref="R26:R60"/>
    <mergeCell ref="Q7:Q25"/>
    <mergeCell ref="R7:R25"/>
    <mergeCell ref="R95:R97"/>
    <mergeCell ref="B1:E1"/>
    <mergeCell ref="B99:F99"/>
    <mergeCell ref="B100:F100"/>
    <mergeCell ref="N95:N97"/>
    <mergeCell ref="M7:M25"/>
    <mergeCell ref="M26:M60"/>
    <mergeCell ref="M61:M94"/>
    <mergeCell ref="M95:M97"/>
    <mergeCell ref="G7:G25"/>
    <mergeCell ref="G26:G51"/>
    <mergeCell ref="G53:G60"/>
    <mergeCell ref="G61:G94"/>
    <mergeCell ref="G95:G97"/>
    <mergeCell ref="B3:C4"/>
    <mergeCell ref="D3:E4"/>
    <mergeCell ref="F3:G4"/>
  </mergeCells>
  <conditionalFormatting sqref="B7:B97">
    <cfRule type="containsBlanks" dxfId="52" priority="85">
      <formula>LEN(TRIM(B7))=0</formula>
    </cfRule>
  </conditionalFormatting>
  <conditionalFormatting sqref="B7:B97">
    <cfRule type="cellIs" dxfId="51" priority="80" operator="greaterThanOrEqual">
      <formula>1</formula>
    </cfRule>
  </conditionalFormatting>
  <conditionalFormatting sqref="J7:J9 J35:J97">
    <cfRule type="notContainsBlanks" dxfId="50" priority="52">
      <formula>LEN(TRIM(J7))&gt;0</formula>
    </cfRule>
    <cfRule type="containsBlanks" dxfId="49" priority="53">
      <formula>LEN(TRIM(J7))=0</formula>
    </cfRule>
  </conditionalFormatting>
  <conditionalFormatting sqref="J7:J9 J35:J97">
    <cfRule type="notContainsBlanks" dxfId="48" priority="51">
      <formula>LEN(TRIM(J7))&gt;0</formula>
    </cfRule>
  </conditionalFormatting>
  <conditionalFormatting sqref="L7:L9 L35:L97">
    <cfRule type="cellIs" dxfId="47" priority="49" operator="equal">
      <formula>"NEVYHOVUJE"</formula>
    </cfRule>
    <cfRule type="cellIs" dxfId="46" priority="50" operator="equal">
      <formula>"VYHOVUJE"</formula>
    </cfRule>
  </conditionalFormatting>
  <conditionalFormatting sqref="J10:J11 J17 J23 J29">
    <cfRule type="notContainsBlanks" dxfId="45" priority="47">
      <formula>LEN(TRIM(J10))&gt;0</formula>
    </cfRule>
    <cfRule type="containsBlanks" dxfId="44" priority="48">
      <formula>LEN(TRIM(J10))=0</formula>
    </cfRule>
  </conditionalFormatting>
  <conditionalFormatting sqref="J10:J11 J17 J23 J29">
    <cfRule type="notContainsBlanks" dxfId="43" priority="46">
      <formula>LEN(TRIM(J10))&gt;0</formula>
    </cfRule>
  </conditionalFormatting>
  <conditionalFormatting sqref="L10:L11 L17 L23 L29">
    <cfRule type="cellIs" dxfId="42" priority="44" operator="equal">
      <formula>"NEVYHOVUJE"</formula>
    </cfRule>
    <cfRule type="cellIs" dxfId="41" priority="45" operator="equal">
      <formula>"VYHOVUJE"</formula>
    </cfRule>
  </conditionalFormatting>
  <conditionalFormatting sqref="J12:J13 J18:J19 J24:J25 J30:J31">
    <cfRule type="notContainsBlanks" dxfId="40" priority="42">
      <formula>LEN(TRIM(J12))&gt;0</formula>
    </cfRule>
    <cfRule type="containsBlanks" dxfId="39" priority="43">
      <formula>LEN(TRIM(J12))=0</formula>
    </cfRule>
  </conditionalFormatting>
  <conditionalFormatting sqref="J12:J13 J18:J19 J24:J25 J30:J31">
    <cfRule type="notContainsBlanks" dxfId="38" priority="41">
      <formula>LEN(TRIM(J12))&gt;0</formula>
    </cfRule>
  </conditionalFormatting>
  <conditionalFormatting sqref="L12:L13 L18:L19 L24:L25 L30:L31">
    <cfRule type="cellIs" dxfId="37" priority="39" operator="equal">
      <formula>"NEVYHOVUJE"</formula>
    </cfRule>
    <cfRule type="cellIs" dxfId="36" priority="40" operator="equal">
      <formula>"VYHOVUJE"</formula>
    </cfRule>
  </conditionalFormatting>
  <conditionalFormatting sqref="J14:J15 J20:J21 J26:J27 J32:J33">
    <cfRule type="notContainsBlanks" dxfId="35" priority="37">
      <formula>LEN(TRIM(J14))&gt;0</formula>
    </cfRule>
    <cfRule type="containsBlanks" dxfId="34" priority="38">
      <formula>LEN(TRIM(J14))=0</formula>
    </cfRule>
  </conditionalFormatting>
  <conditionalFormatting sqref="J14:J15 J20:J21 J26:J27 J32:J33">
    <cfRule type="notContainsBlanks" dxfId="33" priority="36">
      <formula>LEN(TRIM(J14))&gt;0</formula>
    </cfRule>
  </conditionalFormatting>
  <conditionalFormatting sqref="L14:L15 L20:L21 L26:L27 L32:L33">
    <cfRule type="cellIs" dxfId="32" priority="34" operator="equal">
      <formula>"NEVYHOVUJE"</formula>
    </cfRule>
    <cfRule type="cellIs" dxfId="31" priority="35" operator="equal">
      <formula>"VYHOVUJE"</formula>
    </cfRule>
  </conditionalFormatting>
  <conditionalFormatting sqref="J16 J22 J28 J34">
    <cfRule type="notContainsBlanks" dxfId="30" priority="32">
      <formula>LEN(TRIM(J16))&gt;0</formula>
    </cfRule>
    <cfRule type="containsBlanks" dxfId="29" priority="33">
      <formula>LEN(TRIM(J16))=0</formula>
    </cfRule>
  </conditionalFormatting>
  <conditionalFormatting sqref="J16 J22 J28 J34">
    <cfRule type="notContainsBlanks" dxfId="28" priority="31">
      <formula>LEN(TRIM(J16))&gt;0</formula>
    </cfRule>
  </conditionalFormatting>
  <conditionalFormatting sqref="L16 L22 L28 L34">
    <cfRule type="cellIs" dxfId="27" priority="29" operator="equal">
      <formula>"NEVYHOVUJE"</formula>
    </cfRule>
    <cfRule type="cellIs" dxfId="26" priority="30" operator="equal">
      <formula>"VYHOVUJE"</formula>
    </cfRule>
  </conditionalFormatting>
  <conditionalFormatting sqref="D16 D24">
    <cfRule type="containsBlanks" dxfId="25" priority="28">
      <formula>LEN(TRIM(D16))=0</formula>
    </cfRule>
  </conditionalFormatting>
  <conditionalFormatting sqref="D7">
    <cfRule type="containsBlanks" dxfId="24" priority="27">
      <formula>LEN(TRIM(D7))=0</formula>
    </cfRule>
  </conditionalFormatting>
  <conditionalFormatting sqref="D8">
    <cfRule type="containsBlanks" dxfId="23" priority="26">
      <formula>LEN(TRIM(D8))=0</formula>
    </cfRule>
  </conditionalFormatting>
  <conditionalFormatting sqref="D9">
    <cfRule type="containsBlanks" dxfId="22" priority="25">
      <formula>LEN(TRIM(D9))=0</formula>
    </cfRule>
  </conditionalFormatting>
  <conditionalFormatting sqref="D10">
    <cfRule type="containsBlanks" dxfId="21" priority="24">
      <formula>LEN(TRIM(D10))=0</formula>
    </cfRule>
  </conditionalFormatting>
  <conditionalFormatting sqref="D11">
    <cfRule type="containsBlanks" dxfId="20" priority="23">
      <formula>LEN(TRIM(D11))=0</formula>
    </cfRule>
  </conditionalFormatting>
  <conditionalFormatting sqref="D12">
    <cfRule type="containsBlanks" dxfId="19" priority="22">
      <formula>LEN(TRIM(D12))=0</formula>
    </cfRule>
  </conditionalFormatting>
  <conditionalFormatting sqref="D13">
    <cfRule type="containsBlanks" dxfId="18" priority="21">
      <formula>LEN(TRIM(D13))=0</formula>
    </cfRule>
  </conditionalFormatting>
  <conditionalFormatting sqref="D14">
    <cfRule type="containsBlanks" dxfId="17" priority="20">
      <formula>LEN(TRIM(D14))=0</formula>
    </cfRule>
  </conditionalFormatting>
  <conditionalFormatting sqref="D15">
    <cfRule type="containsBlanks" dxfId="16" priority="19">
      <formula>LEN(TRIM(D15))=0</formula>
    </cfRule>
  </conditionalFormatting>
  <conditionalFormatting sqref="D17">
    <cfRule type="containsBlanks" dxfId="15" priority="18">
      <formula>LEN(TRIM(D17))=0</formula>
    </cfRule>
  </conditionalFormatting>
  <conditionalFormatting sqref="D18">
    <cfRule type="containsBlanks" dxfId="14" priority="17">
      <formula>LEN(TRIM(D18))=0</formula>
    </cfRule>
  </conditionalFormatting>
  <conditionalFormatting sqref="D19">
    <cfRule type="containsBlanks" dxfId="13" priority="16">
      <formula>LEN(TRIM(D19))=0</formula>
    </cfRule>
  </conditionalFormatting>
  <conditionalFormatting sqref="D20">
    <cfRule type="containsBlanks" dxfId="12" priority="15">
      <formula>LEN(TRIM(D20))=0</formula>
    </cfRule>
  </conditionalFormatting>
  <conditionalFormatting sqref="D21">
    <cfRule type="containsBlanks" dxfId="11" priority="14">
      <formula>LEN(TRIM(D21))=0</formula>
    </cfRule>
  </conditionalFormatting>
  <conditionalFormatting sqref="D22">
    <cfRule type="containsBlanks" dxfId="10" priority="13">
      <formula>LEN(TRIM(D22))=0</formula>
    </cfRule>
  </conditionalFormatting>
  <conditionalFormatting sqref="D23">
    <cfRule type="containsBlanks" dxfId="9" priority="12">
      <formula>LEN(TRIM(D23))=0</formula>
    </cfRule>
  </conditionalFormatting>
  <conditionalFormatting sqref="D25">
    <cfRule type="containsBlanks" dxfId="8" priority="11">
      <formula>LEN(TRIM(D25))=0</formula>
    </cfRule>
  </conditionalFormatting>
  <conditionalFormatting sqref="D26:D60">
    <cfRule type="containsBlanks" dxfId="7" priority="9">
      <formula>LEN(TRIM(D26))=0</formula>
    </cfRule>
  </conditionalFormatting>
  <conditionalFormatting sqref="D61:D94">
    <cfRule type="containsBlanks" dxfId="6" priority="8">
      <formula>LEN(TRIM(D61))=0</formula>
    </cfRule>
  </conditionalFormatting>
  <conditionalFormatting sqref="D95:D97">
    <cfRule type="containsBlanks" dxfId="5" priority="6">
      <formula>LEN(TRIM(D95))=0</formula>
    </cfRule>
  </conditionalFormatting>
  <conditionalFormatting sqref="G52">
    <cfRule type="notContainsBlanks" dxfId="4" priority="3">
      <formula>LEN(TRIM(G52))&gt;0</formula>
    </cfRule>
    <cfRule type="containsBlanks" dxfId="3" priority="4">
      <formula>LEN(TRIM(G52))=0</formula>
    </cfRule>
  </conditionalFormatting>
  <conditionalFormatting sqref="G52">
    <cfRule type="notContainsBlanks" dxfId="2" priority="2">
      <formula>LEN(TRIM(G52))&gt;0</formula>
    </cfRule>
  </conditionalFormatting>
  <conditionalFormatting sqref="G52">
    <cfRule type="notContainsBlanks" dxfId="1" priority="1">
      <formula>LEN(TRIM(G52))&gt;0</formula>
    </cfRule>
    <cfRule type="containsBlanks" dxfId="0" priority="5">
      <formula>LEN(TRIM(G52))=0</formula>
    </cfRule>
  </conditionalFormatting>
  <dataValidations disablePrompts="1" count="2">
    <dataValidation type="list" showInputMessage="1" showErrorMessage="1" sqref="O95 O61 O7 O26" xr:uid="{00000000-0002-0000-0000-000000000000}">
      <formula1>"ANO,NE"</formula1>
    </dataValidation>
    <dataValidation type="list" showInputMessage="1" showErrorMessage="1" sqref="E7:E97" xr:uid="{00000000-0002-0000-0000-000001000000}">
      <formula1>"ks,bal,sada,"</formula1>
    </dataValidation>
  </dataValidations>
  <pageMargins left="0.15748031496062992" right="0.15748031496062992" top="0.15748031496062992" bottom="0.19685039370078741" header="0.15748031496062992" footer="0.15748031496062992"/>
  <pageSetup paperSize="9" scale="3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Kancelářské potřeby</vt:lpstr>
      <vt:lpstr>'Kancelářské potřeby'!Názvy_tisku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2019-12-06T14:46:56Z</cp:lastPrinted>
  <dcterms:created xsi:type="dcterms:W3CDTF">2014-03-05T12:43:32Z</dcterms:created>
  <dcterms:modified xsi:type="dcterms:W3CDTF">2019-12-16T08:51:27Z</dcterms:modified>
</cp:coreProperties>
</file>