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228"/>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potřeby'!$B$1:$R$112</definedName>
    <definedName name="_xlnm.Print_Titles" localSheetId="0">'Kancelářské potřeby'!$6:$6</definedName>
  </definedNames>
  <calcPr calcId="181029"/>
  <extLst/>
</workbook>
</file>

<file path=xl/sharedStrings.xml><?xml version="1.0" encoding="utf-8"?>
<sst xmlns="http://schemas.openxmlformats.org/spreadsheetml/2006/main" count="362" uniqueCount="224">
  <si>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</si>
  <si>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</si>
  <si>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</si>
  <si>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</si>
  <si>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</si>
  <si>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</si>
  <si>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</si>
  <si>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</si>
  <si>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</si>
  <si>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</si>
  <si>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ks</t>
  </si>
  <si>
    <t>Odkladač dokumentů stohovatelný - kouřový</t>
  </si>
  <si>
    <t>Spisové desky s tkanicemi</t>
  </si>
  <si>
    <t>Rozlišovač kartonový A4 - min. 5 barev</t>
  </si>
  <si>
    <t>bal</t>
  </si>
  <si>
    <t>Rozlišovač plastový Maxi - čísla 1-12</t>
  </si>
  <si>
    <t>Rozlišovač plastový Maxi - 10 barev</t>
  </si>
  <si>
    <t xml:space="preserve">Podložka A4 s klipem jednoduchá </t>
  </si>
  <si>
    <t>Euroobal A4 - hladký</t>
  </si>
  <si>
    <t xml:space="preserve">Euroobal A4 - klopa </t>
  </si>
  <si>
    <t>Euroobal A4 - rozšířený</t>
  </si>
  <si>
    <t xml:space="preserve">Euroobal A5  </t>
  </si>
  <si>
    <t>Blok lepený barevný - špalík 8-9 x 8-9 cm</t>
  </si>
  <si>
    <t>Blok nelepený bílý - špalík 8-9 x 8-9 cm</t>
  </si>
  <si>
    <t>Samolepící záložky 20 x 50 mm - 4 barvy</t>
  </si>
  <si>
    <t xml:space="preserve">Blok A5 lepený čistý </t>
  </si>
  <si>
    <t xml:space="preserve">Blok A5 lepený linka </t>
  </si>
  <si>
    <t xml:space="preserve">Blok A4 lepený čistý </t>
  </si>
  <si>
    <t xml:space="preserve">Blok A4 lepený linka </t>
  </si>
  <si>
    <t>Blok A4 lepený čtvereček</t>
  </si>
  <si>
    <t xml:space="preserve">Blok A5 boční spirála čistý </t>
  </si>
  <si>
    <t xml:space="preserve">Blok A5 boční spirála linka </t>
  </si>
  <si>
    <t xml:space="preserve">Záznamník kroužkový A5 </t>
  </si>
  <si>
    <t>Papír barevný kopírovací A4 80g - mix 5 barev</t>
  </si>
  <si>
    <t>Balicí papír šedák v arších</t>
  </si>
  <si>
    <t>kg</t>
  </si>
  <si>
    <t>Obálky bublinkové bílé 240x330/G4</t>
  </si>
  <si>
    <t>Obálky bublinkové bílé 320x445+50</t>
  </si>
  <si>
    <t>Obálky bublinkové bílé 370x480+50</t>
  </si>
  <si>
    <t>Obálky C5 162 x 229 mm</t>
  </si>
  <si>
    <t>Taška obchodní textil- obálka A4/dno</t>
  </si>
  <si>
    <t>Lepicí guma - snímatelné čtverečky</t>
  </si>
  <si>
    <t>Lepicí páska 50mm x 66m transparentní</t>
  </si>
  <si>
    <t>Lepicí páska s odvíječem lepenky 19mm</t>
  </si>
  <si>
    <t>Vysoká lepicí síla a okamžitá přilnavost. Vhodné na  papír, karton, nevysychá, neobsahuje rozpouštědla.</t>
  </si>
  <si>
    <t xml:space="preserve">Vteřinové lepidlo min. hmotnost 3 g </t>
  </si>
  <si>
    <t>Popisovač lihový 0,6 mm - sada 4ks</t>
  </si>
  <si>
    <t>sada</t>
  </si>
  <si>
    <t>Popisovač lihový 1mm - sada 4ks</t>
  </si>
  <si>
    <t>Popisovač CD/DVD  1 mm</t>
  </si>
  <si>
    <t>Popisovač na flipchart 2,5 mm - sada 4ks</t>
  </si>
  <si>
    <t>Popisovač tabulový 2,5 mm - sada 4ks</t>
  </si>
  <si>
    <t>Zvýrazňovač 1-4 mm - sada 6ks</t>
  </si>
  <si>
    <t>Samolepící etikety laser 192x61</t>
  </si>
  <si>
    <t>Fixační folie čirá 0,5 m - 2,4 kg</t>
  </si>
  <si>
    <t>Čisticí pěna universální</t>
  </si>
  <si>
    <t xml:space="preserve">Čisticí vlhčené ubrousky univerzální </t>
  </si>
  <si>
    <t>Propustka k lékaři</t>
  </si>
  <si>
    <t xml:space="preserve">Rozešívačka </t>
  </si>
  <si>
    <t xml:space="preserve">Spojovače 24/6  </t>
  </si>
  <si>
    <t>Spony dopisní barevné 32</t>
  </si>
  <si>
    <t>Spony aktové 75</t>
  </si>
  <si>
    <t>Klip kovový 19</t>
  </si>
  <si>
    <t>Klip kovový 25</t>
  </si>
  <si>
    <t>Klip kovový 32</t>
  </si>
  <si>
    <t>Klip kovový 41</t>
  </si>
  <si>
    <t xml:space="preserve">Kalkulátor </t>
  </si>
  <si>
    <t>Korekční strojek 4,2 + náplň</t>
  </si>
  <si>
    <t>Náplň do korekčního strojku 4,2</t>
  </si>
  <si>
    <t xml:space="preserve">Motouz jutový přírodní  </t>
  </si>
  <si>
    <t>Motouz PP juta barevný umělý</t>
  </si>
  <si>
    <t>Nůžky celokovové - 25 cm</t>
  </si>
  <si>
    <t>Ořezávátko dvojité se zásobníkem</t>
  </si>
  <si>
    <t>Pravítko 20cm</t>
  </si>
  <si>
    <t>Pravítko 40cm</t>
  </si>
  <si>
    <t>R.Kočvarová - Cheb</t>
  </si>
  <si>
    <t>Kopírovací karton bílý A4 100g</t>
  </si>
  <si>
    <t>Lepicí páska 38mm x 66m hnědá</t>
  </si>
  <si>
    <t xml:space="preserve">Lepící páska do stolních odvíječů - náplň 19mm </t>
  </si>
  <si>
    <t xml:space="preserve">Jmenovka s klipem na šířku </t>
  </si>
  <si>
    <t>Nůžky kancelářské malé</t>
  </si>
  <si>
    <t xml:space="preserve">Skartovačka </t>
  </si>
  <si>
    <t>Laminovačka</t>
  </si>
  <si>
    <t>ANO</t>
  </si>
  <si>
    <t>Kalkulačka s pokročilejšími výpočetními funkcemi</t>
  </si>
  <si>
    <t xml:space="preserve">Kalkulátor vědecký školní </t>
  </si>
  <si>
    <t>Kapesní kalkulátor</t>
  </si>
  <si>
    <t xml:space="preserve">Papír kancelářský A4 kvalita"B"  </t>
  </si>
  <si>
    <t>V případě, že se dodavatel při předání zboží na některá uvedená telefonní čísla nedovolá, bude v takovém případě volat tel. 377 631 332.</t>
  </si>
  <si>
    <t>Kancelářské potřeby (II.) - 052 - 2019 (KP-(II.)-052-2019)</t>
  </si>
  <si>
    <t>Priloha_c._1_KS_technicke_specifikace_KP-(II.)-052-2019</t>
  </si>
  <si>
    <t>Pořadač pákový A4 - 5cm - modrá</t>
  </si>
  <si>
    <r>
      <t>Popisovač lihový 1mm -</t>
    </r>
    <r>
      <rPr>
        <b/>
        <sz val="11"/>
        <rFont val="Calibri"/>
        <family val="2"/>
      </rPr>
      <t xml:space="preserve"> černá</t>
    </r>
  </si>
  <si>
    <t>Název</t>
  </si>
  <si>
    <t xml:space="preserve">Měrná jednotka [MJ] </t>
  </si>
  <si>
    <t xml:space="preserve">Popis </t>
  </si>
  <si>
    <t xml:space="preserve">Maximální cena za jednotlivé položky 
 v Kč BEZ DPH </t>
  </si>
  <si>
    <t xml:space="preserve">POZNÁMKA </t>
  </si>
  <si>
    <t>Fakturace</t>
  </si>
  <si>
    <t xml:space="preserve">Financováno
 z projektových finančních prostředků </t>
  </si>
  <si>
    <t xml:space="preserve">Kontaktní osoba 
k převzetí zboží </t>
  </si>
  <si>
    <t xml:space="preserve">Místo dodání </t>
  </si>
  <si>
    <t>Samostatná faktura</t>
  </si>
  <si>
    <t>NE</t>
  </si>
  <si>
    <t>Název projektu: ESF projekt Západočeské univerzity v Plzni
Číslo projektu: CZ.02.2.69/0.0/0.0/16_ 015/0002287</t>
  </si>
  <si>
    <t>KÚPK-Dětská univerzita FPE 2019</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</si>
  <si>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NÁZEV A ČÍSLO DOTAČNÍHO PROJEKTU</t>
    </r>
  </si>
  <si>
    <t>PS - Vladislava Ottová, 
Tel.: 37763 1332</t>
  </si>
  <si>
    <t>Univerzitní 22,
301 00 Plzeň,
Centrální sklad,
místnost UU 012</t>
  </si>
  <si>
    <t>CIV - Anna Šlosarová, 
Tel.: 37763 2701,
724 094 299</t>
  </si>
  <si>
    <t>Univerzitní 20, 
301 00 Plzeň,
Centrum informatizace a výpočetní techniky, 
místnost UI 125</t>
  </si>
  <si>
    <t>KCH - Jaroslava Hamáčková,
Tel.: 37763 6651</t>
  </si>
  <si>
    <t xml:space="preserve">Veleslavínova 42, 
301 00 Plzeň,
Fakulta pedagogická -
Katedra chemie,
místnost VC 234 </t>
  </si>
  <si>
    <t>KMT - Mgr. Martina Kašparová, Ph.D.,
Tel.: 37763 6279</t>
  </si>
  <si>
    <t>Klatovská 51,
301 00 Plzeň,
Fakulta pedagogická -
 Katedra matematiky, fyziky a technické výchovy, 
místnost KL 237</t>
  </si>
  <si>
    <t>PS-E - Ing. Pavol Janča, 
Tel.: 737 619 252</t>
  </si>
  <si>
    <t>Univerzitní 22, 
301 00 Plzeň,
Provoz a služby -
Energetické hospodářství,
místnost UK 008</t>
  </si>
  <si>
    <t>Obálka plastová PVC s patentem /druk/ A4 - modrá + růžová</t>
  </si>
  <si>
    <t>Kvalitní průhledný polypropylen, zavírání jedním drukem (patentem) na delší straně.</t>
  </si>
  <si>
    <t>Odkladač dokumentů, pro dokumenty do formátu A4+ , transparentní materiál, stohování kolmo i dvěma způsoby předsazeně. Rozměry 255 x 70 x 360 mm (š x v x h).</t>
  </si>
  <si>
    <t>Vnějšek plast, vnitřek hladký papír, formát A4, šíře 50 cm.</t>
  </si>
  <si>
    <t>Pořadač pákový A4 - 7,5 cm - prešpán, žlutá</t>
  </si>
  <si>
    <t xml:space="preserve">Karton z vnější strany potažený prešpánem, z vnitřní strany hladký papír, uzavírací kroužky proti náhodnému otevření, kovová ochranná lišta. </t>
  </si>
  <si>
    <t xml:space="preserve">Formát A4,  lepenka potažená papírem.  </t>
  </si>
  <si>
    <t>Barevný rozlišovač, formát A4, euroděrování, popisovatelný titulní list. 
Min. 5 listů/ balení.</t>
  </si>
  <si>
    <t>Rozlišovač kartonový A4 - 12 barev</t>
  </si>
  <si>
    <t>Barevný rozlišovač, formát A4, euroděrování, popisovatelný titulní list.
Min. 12 listů/ balení.</t>
  </si>
  <si>
    <t>Rozlišovač plastový Maxi - 5 barev</t>
  </si>
  <si>
    <t>Listy v různých barvách, popisovatelný titulní list, vhodný pro dokumenty A4 v zakládacích obalech. Min. 5 listů/ balení.</t>
  </si>
  <si>
    <t>Listy v různých barvách, popisovatelný titulní list, vhodný pro dokumenty A4 v zakládacích obalech. Min. 10 listů/ balení.</t>
  </si>
  <si>
    <t>Listy číslované 1-12, popisovatelný titulní list, vhodný pro dokumenty A4 v zakládacích obalech. 
Min. 12 listů /balení.</t>
  </si>
  <si>
    <t>Desky s klipem A4 - zadní strana modrá</t>
  </si>
  <si>
    <t xml:space="preserve">Plastové desky na dokumenty A4, se sponou ze speciální oceli, archivace a prezentace neděrovaných dokumentů, snadné a rychlé zakládání a vyjímání dokumentů, průhledná přední a barevná zadní strana. </t>
  </si>
  <si>
    <t>Formát A4, plast, kovový klip.</t>
  </si>
  <si>
    <t>Formát A4, plast, kovový klip, uzavíratelná (pro řidiče).</t>
  </si>
  <si>
    <r>
      <t xml:space="preserve">Rychlovazač karton, nezávěsný A4 - barva </t>
    </r>
    <r>
      <rPr>
        <b/>
        <sz val="11"/>
        <rFont val="Calibri"/>
        <family val="2"/>
      </rPr>
      <t>růžová</t>
    </r>
  </si>
  <si>
    <t>Pro formát A4, karton min. 250g.</t>
  </si>
  <si>
    <t>Podložka A4 s klipem uzavíratelná</t>
  </si>
  <si>
    <r>
      <t xml:space="preserve">Desky odkládací A4, 3 klopy, ekokarton - barva </t>
    </r>
    <r>
      <rPr>
        <b/>
        <sz val="11"/>
        <rFont val="Calibri"/>
        <family val="2"/>
      </rPr>
      <t>růžová</t>
    </r>
  </si>
  <si>
    <t>Pro vkládání dokumentů do velikosti A4, ekokarton min. 250g.</t>
  </si>
  <si>
    <r>
      <t>Desky s gumičkou A4, 3 klopy, prešpán -</t>
    </r>
    <r>
      <rPr>
        <b/>
        <sz val="11"/>
        <rFont val="Calibri"/>
        <family val="2"/>
      </rPr>
      <t xml:space="preserve"> modrá + růžová</t>
    </r>
  </si>
  <si>
    <t>Odkládací desky A4, prešpán min. 350 g, zajišťovací gumička.</t>
  </si>
  <si>
    <t>Čiré, min. 45 mic. Balení min. 100 ks.</t>
  </si>
  <si>
    <t>Čiré, obal otevřený z boční strany s klopou, polypropylen, euroděrování, min. 100 mic. 
Balení min. 10 ks.</t>
  </si>
  <si>
    <t>Formát A4 rozšířený na 220 mm, typ otvírání „U“, rozměr 220 x 300 mm, kapacita až 70 listů, polypropylen, tloušťka min. 50 mic. Balení min. 50 ks.</t>
  </si>
  <si>
    <t>Čiré, 42 mic. Balení min. 25ks.</t>
  </si>
  <si>
    <t>Slepený špalíček barevných papírů.</t>
  </si>
  <si>
    <t>Nelepený bílý, volné listy.</t>
  </si>
  <si>
    <t xml:space="preserve">Samolepící bločky 38 x 51 mm, 4x neon  </t>
  </si>
  <si>
    <t>Samolepicí blok, každý lístek má podél jedné strany lepivý pásek. 4 barvy po 50 listech v balení.</t>
  </si>
  <si>
    <t xml:space="preserve">Samolepící záložky: proužky 12 x 42 mm - 5x neon </t>
  </si>
  <si>
    <t>Bloček samolepící indexový. Neonové průhledné barvy. Proužky  5x 25 lístků.</t>
  </si>
  <si>
    <t>Popisovatelné proužky, plastové, možnost opakované aplikace, neslepují se a nekroutí.
8 neon.barev x 25ks.</t>
  </si>
  <si>
    <t>Samolepící záložky 12 x 45 mm  - 8x neon</t>
  </si>
  <si>
    <t>Možnost mnohonásobné aplikace, po odlepení nezanechávají žádnou stopu. 4x 50 listů.</t>
  </si>
  <si>
    <t>Min. 50 listů, lepená vazba.</t>
  </si>
  <si>
    <t>Min. 50 listů, spirála vlevo.</t>
  </si>
  <si>
    <t>Blok na flipchart - bílý</t>
  </si>
  <si>
    <t>Bílý papír s děrováním pro zavěšení do všech typů flipchartů. V bloku min. 25 listů.</t>
  </si>
  <si>
    <t>Karisblok, kroužková mechanika, plast, dodávka s linkovanou náplní min. 100 listů, všestranné použití.</t>
  </si>
  <si>
    <t>Pro tisk i kopírování ve všech typech techniky. 1 bal/100 list.</t>
  </si>
  <si>
    <t>Rozměry 70 x 100 cm, gramáž min. 90 g.</t>
  </si>
  <si>
    <t>Samolepicí, odtrhovací proužek, vzduchová ochranná vrstva, vhodné pro zasílání křehkých předmětů.
Min. 10 ks v balení.</t>
  </si>
  <si>
    <t>Samolepící, 1 bal/50ks.</t>
  </si>
  <si>
    <t>Obálky se dnem vyztužené /textil/ samolepící.</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</si>
  <si>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</si>
  <si>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Lepící páska 19mm x 66m  transparentní</t>
  </si>
  <si>
    <t>Kvalitní lepicí páska průhledná.</t>
  </si>
  <si>
    <t>Lepicí páska 33 m × 19 mm, transparentní, odvíječ s kovovým nožem.</t>
  </si>
  <si>
    <t>Lepicí tyčinka min. 20g</t>
  </si>
  <si>
    <t>Lepicí tyčinka min. 40g</t>
  </si>
  <si>
    <t>Vysoká lepicí síla a okamžitá přilnavost. Vhodné na papír, karton, nevysychá, neobsahuje rozpouštědla.</t>
  </si>
  <si>
    <t>Vteřinové lepidlo vhodné na všechny materiály mimo lepení PP, PE, polystyrenu a jemné kůže. Vysoká pevnost na pevných a hladkých plochách, VODĚODOLNÉ, okamžitý účinek.</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</si>
  <si>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</si>
  <si>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t>
  </si>
  <si>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</si>
  <si>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</si>
  <si>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Odolný proti vyschnutí, kulatý hrot, šíře stopy 2,5 mm, na flipchartové tabule, nepropíjí se papírem, ventilační uzávěr. Sada 4 ks: barvy modrá, zelená, červená, černá.</t>
  </si>
  <si>
    <t>Stíratelný, světlostálý, kulatý, vláknový hrot, šíře stopy 2,5 mm, ventilační uzávěr. Na bílé tabule, sklo, PVC, porcelán. Sada 4 ks</t>
  </si>
  <si>
    <t>Klínový hrot, šíře stopy 1-4 mm, ventilační uzávěr, vhodný i na faxový papír. 6 ks v balení.</t>
  </si>
  <si>
    <t>Zvýrazňovač 1-4,6 mm - sada 4ks</t>
  </si>
  <si>
    <t>Klínový hrot, šíře stopy 1-4,6 mm, ventilační uzávěry, vhodný i na faxový papír.</t>
  </si>
  <si>
    <t xml:space="preserve">Archy formátu A4, pro tisk v kopírkách, laserových a inkoustových tiskárnách. Min. 100 listů/ bal. </t>
  </si>
  <si>
    <t>Připínáčky pro nástěnky (špulky)</t>
  </si>
  <si>
    <t>Připínáčky s barevnou plastovou hlavou "špulka", mix barev. Min. 100ks v balení.</t>
  </si>
  <si>
    <t>Min. 23mic, vhodná k balení větších předmětů, balíků a palet.</t>
  </si>
  <si>
    <t>Pro ošetření a čištění počítačové klávesnice nebo obrazovky.</t>
  </si>
  <si>
    <t>K čištění plastových povrchů zařízení výpočetní a kancelářské techniky, mimořádná rozpustnost nečistot a vysoké absorpční vlastnosti, odstraňují usazený prach, mastnotu i zbytky lepidel či barviva. Balení min. 100 ks.</t>
  </si>
  <si>
    <t>1 balení/min. 100 listů.</t>
  </si>
  <si>
    <r>
      <t xml:space="preserve">Razítková barva 50g </t>
    </r>
    <r>
      <rPr>
        <b/>
        <sz val="11"/>
        <rFont val="Calibri"/>
        <family val="2"/>
      </rPr>
      <t>červená + černá</t>
    </r>
  </si>
  <si>
    <t>Pouze pro razítkové podušky a pásková razítka, nevhodné pro samobarvící razítka.</t>
  </si>
  <si>
    <t>Odstranění sešívacích drátků, kovové provedení + plast.</t>
  </si>
  <si>
    <t>Sešívačka min. 20 listů</t>
  </si>
  <si>
    <t>Sešití min. 20 listů, spojovače 24/6 i 26/6.</t>
  </si>
  <si>
    <t>Vysoce kvalitní pozinkované spojovače, min. 1000 ks v balení.</t>
  </si>
  <si>
    <t xml:space="preserve">Spojovače 26/6  </t>
  </si>
  <si>
    <t xml:space="preserve">Kovové, mnohonásobně použitelné, min. 12 ks v balení. </t>
  </si>
  <si>
    <t xml:space="preserve">Rozměr 75mm, pozinkované, lesklé, min. 25ks v balení. </t>
  </si>
  <si>
    <t xml:space="preserve">Rozměr 32 mm, barevný drát, min. 75ks v balení. </t>
  </si>
  <si>
    <t>Korekční strojek pro opakované použití, korekce na běžném i faxovém papíře, náplň kryje okamžitě, nezanechává stopy či skvrny na fotokopiích.</t>
  </si>
  <si>
    <t>Vyměnitelná náplň.</t>
  </si>
  <si>
    <t>Min. 100 g, pro kancelář i domácnost.</t>
  </si>
  <si>
    <t>Celokovové provedení, čepele spojuje kovový šroub, řezné plochy speciálně upraveny pro snadný a precizní střih.</t>
  </si>
  <si>
    <t>Pro silnou i tenkou tužku, plastové se zásobníkem na odpad.</t>
  </si>
  <si>
    <t>Transparentní.</t>
  </si>
  <si>
    <t>Samolepící záložky 12 x 45 mm - 8x neon</t>
  </si>
  <si>
    <t>Pro tisk i kopírování ve všech typech techniky. 1 bal/100 listů.</t>
  </si>
  <si>
    <t xml:space="preserve">Vhodný pro tisk, speciálně hlazený bílý karton. 1 bal/500 listů. </t>
  </si>
  <si>
    <t>Kvalitní balicí páska hnědá.</t>
  </si>
  <si>
    <t>Transparentní lepicí páska vhodná do stolních odvíječů, šíře19 mm, návin min. 30 m.</t>
  </si>
  <si>
    <t>Klip se spínacím špendlíkem, formát 57 x 92 mm,čiré PVC, možnost vložit vlastní vizitku. Min. 50 ks v balení.</t>
  </si>
  <si>
    <t>Vysoce kvalitní nůžky, nožnice vyrobené z tvrzené japonské oceli s nerezovou úpravou, ergonomické držení - měkký dotek, délka nůžek min. 15 cm.</t>
  </si>
  <si>
    <t>Křížový řez.
Stupeň utajení: DIN P-4 (D - důvěrné).
Objem koše na papíry: min. 21 l.
Vyjímatelný koš.
Skartace: karet, CD/DVD a kancelářských sponek.
Pojistka proti přehřátí.</t>
  </si>
  <si>
    <t>Obchodní název + typ</t>
  </si>
  <si>
    <t>Jednoduchý laminátor do formátu A3 vhodný pro laminování dokumentů v menší kanceláři, škole nebo pro domácí použití. Jednoduchá obsluha a skladnost výhodou.
Rychlé nahřátí stroje do pracovní teploty.
Rychlost laminace min. 400mm/min.
Ve spodní části laminátoru integrována jednoduchá A4 řezačka na občasné oříznutí papíru i zalaminovaného dokumentu a zaoblovač rohů.
Maximální vstupní šíře: min. 330 mm.</t>
  </si>
  <si>
    <t>Napájení akumulátorové.
Barevný grafický displej.
Popis funkcí: Derivace a integrály, Grafické vyobrazení, Programovatelnost, Goniometrické funkce Sin, Cos, Tan, Cotg, Logaritmické funkce, Komplexní čísla, Numerické řešení rovnic, Řešení soustav lineárních rovnic, Výpočty s maticemi a vektory, Zlomky; pro názornost kalkulačka zobrazí výsledek do tabulky, popř. grafu; CAS funkce. 
Rozměry cca  85,8 s 182,3 x 14.</t>
  </si>
  <si>
    <t>Displej jednořádkový 10míst; Binární, oktální, hexadecimální výpočty; 3. odmocnina, Hyperbolické funkce, variabilní paměť; Statistické výpočty (standardní odchylka).
Rozměry cca 75x120x12mm (šxvxh).</t>
  </si>
  <si>
    <t>Velký 8mi místný displej.
Výpočet procent a odmocniny, tlačítko na změnu + a -.
Rozměry cca 97 x 56 x 8 mm.</t>
  </si>
  <si>
    <t>Gramáž 80±2; tlouštka 160±3; vlhost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</si>
  <si>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Stolní kalkulačka se zpětnou kontrolou a opravou min. 300 kroků výpočtu.
Velký min. 12ti místný jednořádkový displej.
Standardní funkce pro počítání.
Opakovaná kontrola s zvukovou asistencí a opravné tlačítko.
Napájena solárním i bateriovým zdrojem.
Rozměry cca 144 x 192 x 34,6 mm.</t>
  </si>
  <si>
    <t>Požadavek zadavatele: 
do sloupce označeného textem:</t>
  </si>
  <si>
    <t>Dodavatel doplní do jednotlivých prázdných žlutě podbarvených buněk požadované údaje, tj. jednotkové ceny, u pol. č. 97 pak i obchodní název a typ.</t>
  </si>
  <si>
    <r>
      <rPr>
        <i/>
        <sz val="11"/>
        <color theme="1"/>
        <rFont val="Calibri"/>
        <family val="2"/>
        <scheme val="minor"/>
      </rPr>
      <t>NÁZEV A ČÍSLO DOTAČNÍHO PROJEKTU v odemčeném tvaru:</t>
    </r>
    <r>
      <rPr>
        <b/>
        <sz val="11"/>
        <color theme="1"/>
        <rFont val="Calibri"/>
        <family val="2"/>
        <scheme val="minor"/>
      </rPr>
      <t xml:space="preserve">
pol. č. 97 a 98: Název projektu: ESF projekt Západočeské univerzity v Plzni
Číslo projektu: CZ.02.2.69/0.0/0.0/16_ 015/0002287
pol. č- 99 až 101: KÚPK-Dětská univerzita FPE 2019</t>
    </r>
  </si>
  <si>
    <t>ATTAC 14XC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</si>
</sst>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Kč&quot;"/>
    <numFmt numFmtId="165" formatCode="_-* #,##0.00\ &quot;Kč&quot;_-;\-* #,##0.00\ &quot;Kč&quot;_-;_-* &quot; &quot;??,_-;_-@_-"/>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b/>
      <sz val="11"/>
      <name val="Calibri"/>
      <family val="2"/>
    </font>
    <font>
      <sz val="11.5"/>
      <color theme="1"/>
      <name val="Calibri"/>
      <family val="2"/>
      <scheme val="minor"/>
    </font>
    <font>
      <i/>
      <sz val="11"/>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1">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style="thin"/>
      <bottom/>
    </border>
    <border>
      <left style="medium"/>
      <right/>
      <top/>
      <bottom/>
    </border>
    <border>
      <left style="medium"/>
      <right style="medium"/>
      <top/>
      <bottom style="thick"/>
    </border>
    <border>
      <left style="thick"/>
      <right style="medium"/>
      <top style="thick"/>
      <bottom style="thick"/>
    </border>
    <border>
      <left style="medium"/>
      <right style="medium"/>
      <top/>
      <bottom/>
    </border>
    <border diagonalUp="1" diagonalDown="1">
      <left style="medium"/>
      <right style="medium"/>
      <top style="thin"/>
      <bottom style="thick"/>
      <diagonal style="thin"/>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diagonalUp="1" diagonalDown="1">
      <left style="medium"/>
      <right style="medium"/>
      <top style="thick"/>
      <bottom/>
      <diagonal style="thin"/>
    </border>
    <border diagonalUp="1" diagonalDown="1">
      <left style="medium"/>
      <right style="medium"/>
      <top/>
      <bottom/>
      <diagonal style="thin"/>
    </border>
    <border diagonalUp="1" diagonalDown="1">
      <left style="medium"/>
      <right style="medium"/>
      <top/>
      <bottom style="thick"/>
      <diagonal style="thin"/>
    </border>
    <border>
      <left style="medium"/>
      <right style="thick"/>
      <top style="thick"/>
      <bottom/>
    </border>
    <border>
      <left style="medium"/>
      <right style="thick"/>
      <top/>
      <bottom style="thick"/>
    </border>
    <border>
      <left style="medium"/>
      <right style="thick"/>
      <top/>
      <bottom/>
    </border>
    <border>
      <left/>
      <right style="medium"/>
      <top style="thick"/>
      <bottom/>
    </border>
    <border>
      <left/>
      <right style="medium"/>
      <top/>
      <bottom style="thick"/>
    </border>
    <border>
      <left style="medium"/>
      <right style="medium"/>
      <top style="thick"/>
      <bottom style="double"/>
    </border>
    <border>
      <left style="medium"/>
      <right style="thick"/>
      <top style="thick"/>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47">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164" fontId="0" fillId="0" borderId="5" xfId="0" applyNumberFormat="1" applyFill="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3" fillId="2" borderId="13" xfId="0" applyNumberFormat="1" applyFont="1" applyFill="1" applyBorder="1" applyAlignment="1" applyProtection="1">
      <alignment horizontal="center" vertical="center" wrapText="1"/>
      <protection/>
    </xf>
    <xf numFmtId="165" fontId="0" fillId="0" borderId="14"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3" fillId="3" borderId="17" xfId="0" applyNumberFormat="1" applyFont="1" applyFill="1" applyBorder="1" applyAlignment="1" applyProtection="1">
      <alignment horizontal="center" vertical="center" textRotation="90" wrapText="1"/>
      <protection/>
    </xf>
    <xf numFmtId="0" fontId="12"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11" fillId="0" borderId="1" xfId="20" applyFont="1" applyFill="1" applyBorder="1" applyAlignment="1" applyProtection="1">
      <alignment horizontal="left" vertical="center" wrapText="1"/>
      <protection/>
    </xf>
    <xf numFmtId="0" fontId="12" fillId="0" borderId="1" xfId="21" applyFont="1" applyFill="1" applyBorder="1" applyAlignment="1" applyProtection="1">
      <alignment horizontal="left" vertical="center" wrapText="1"/>
      <protection/>
    </xf>
    <xf numFmtId="0" fontId="12" fillId="0" borderId="1" xfId="21" applyFont="1" applyFill="1" applyBorder="1" applyAlignment="1" applyProtection="1">
      <alignment horizontal="center" vertical="center" wrapText="1"/>
      <protection/>
    </xf>
    <xf numFmtId="0" fontId="12" fillId="0" borderId="1" xfId="20" applyFont="1" applyFill="1" applyBorder="1" applyAlignment="1" applyProtection="1">
      <alignment horizontal="center" vertical="center" wrapText="1"/>
      <protection/>
    </xf>
    <xf numFmtId="0" fontId="12"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2" fillId="0" borderId="5" xfId="20" applyFont="1" applyFill="1" applyBorder="1" applyAlignment="1" applyProtection="1">
      <alignment horizontal="left" vertical="center" wrapText="1"/>
      <protection/>
    </xf>
    <xf numFmtId="0" fontId="11" fillId="0" borderId="5" xfId="20" applyFont="1" applyFill="1" applyBorder="1" applyAlignment="1" applyProtection="1">
      <alignment horizontal="center" vertical="center" wrapText="1"/>
      <protection/>
    </xf>
    <xf numFmtId="0" fontId="11" fillId="0" borderId="5" xfId="20" applyFont="1" applyFill="1" applyBorder="1" applyAlignment="1" applyProtection="1">
      <alignment horizontal="left" vertical="center" wrapText="1"/>
      <protection/>
    </xf>
    <xf numFmtId="164" fontId="0" fillId="0" borderId="18" xfId="0" applyNumberFormat="1" applyFill="1" applyBorder="1" applyAlignment="1" applyProtection="1">
      <alignment horizontal="right" vertical="center" indent="1"/>
      <protection/>
    </xf>
    <xf numFmtId="164" fontId="0" fillId="0" borderId="14" xfId="0" applyNumberFormat="1" applyFill="1" applyBorder="1" applyAlignment="1" applyProtection="1">
      <alignment horizontal="right" vertical="center" indent="1"/>
      <protection/>
    </xf>
    <xf numFmtId="0" fontId="3" fillId="0" borderId="19" xfId="0" applyNumberFormat="1" applyFont="1" applyFill="1" applyBorder="1" applyAlignment="1" applyProtection="1">
      <alignment horizontal="center" vertical="center" wrapText="1"/>
      <protection/>
    </xf>
    <xf numFmtId="164" fontId="11" fillId="0" borderId="1" xfId="20" applyNumberFormat="1" applyFont="1" applyFill="1" applyBorder="1" applyAlignment="1" applyProtection="1">
      <alignment horizontal="right" vertical="center" wrapText="1" indent="1"/>
      <protection/>
    </xf>
    <xf numFmtId="164" fontId="12" fillId="0" borderId="1" xfId="21" applyNumberFormat="1" applyFont="1" applyFill="1" applyBorder="1" applyAlignment="1" applyProtection="1">
      <alignment horizontal="right" vertical="center" wrapText="1" indent="1"/>
      <protection/>
    </xf>
    <xf numFmtId="164" fontId="12" fillId="0" borderId="1" xfId="20" applyNumberFormat="1" applyFont="1" applyFill="1" applyBorder="1" applyAlignment="1" applyProtection="1">
      <alignment horizontal="right" vertical="center" wrapText="1" indent="1"/>
      <protection/>
    </xf>
    <xf numFmtId="164" fontId="11" fillId="0" borderId="2" xfId="20" applyNumberFormat="1" applyFont="1" applyFill="1" applyBorder="1" applyAlignment="1" applyProtection="1">
      <alignment horizontal="right" vertical="center" wrapText="1" indent="1"/>
      <protection/>
    </xf>
    <xf numFmtId="164" fontId="11" fillId="0" borderId="5"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0" fontId="0" fillId="0" borderId="20" xfId="0" applyNumberFormat="1" applyBorder="1" applyProtection="1">
      <protection/>
    </xf>
    <xf numFmtId="164" fontId="0" fillId="0" borderId="20" xfId="0" applyNumberFormat="1" applyBorder="1" applyAlignment="1" applyProtection="1">
      <alignment vertical="center"/>
      <protection/>
    </xf>
    <xf numFmtId="3" fontId="0" fillId="0" borderId="21" xfId="0" applyNumberFormat="1" applyFill="1" applyBorder="1" applyAlignment="1" applyProtection="1">
      <alignment horizontal="center" vertical="center" wrapText="1"/>
      <protection/>
    </xf>
    <xf numFmtId="3" fontId="0" fillId="0" borderId="1" xfId="0" applyNumberFormat="1" applyFill="1" applyBorder="1" applyAlignment="1" applyProtection="1">
      <alignment horizontal="center" vertical="center" wrapText="1"/>
      <protection/>
    </xf>
    <xf numFmtId="0" fontId="0" fillId="0" borderId="20" xfId="0" applyBorder="1" applyProtection="1">
      <protection/>
    </xf>
    <xf numFmtId="3" fontId="0" fillId="0" borderId="22" xfId="0" applyNumberFormat="1" applyFill="1" applyBorder="1" applyAlignment="1" applyProtection="1">
      <alignment horizontal="center" vertical="center" wrapText="1"/>
      <protection/>
    </xf>
    <xf numFmtId="3" fontId="0" fillId="0" borderId="23"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20" xfId="0" applyBorder="1" applyAlignment="1" applyProtection="1">
      <alignment vertical="center"/>
      <protection/>
    </xf>
    <xf numFmtId="3" fontId="0" fillId="0" borderId="24" xfId="0" applyNumberForma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wrapText="1"/>
      <protection/>
    </xf>
    <xf numFmtId="0" fontId="4" fillId="0" borderId="1" xfId="0" applyNumberFormat="1" applyFont="1" applyFill="1" applyBorder="1" applyAlignment="1" applyProtection="1">
      <alignment vertical="center" wrapText="1"/>
      <protection/>
    </xf>
    <xf numFmtId="0" fontId="0" fillId="0" borderId="1"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4"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0" borderId="0" xfId="0" applyFill="1" applyBorder="1" applyProtection="1">
      <protection/>
    </xf>
    <xf numFmtId="0" fontId="3" fillId="0" borderId="0" xfId="0" applyFont="1" applyFill="1" applyBorder="1" applyAlignment="1" applyProtection="1">
      <alignment vertical="center" wrapText="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6" fillId="2" borderId="1" xfId="0" applyNumberFormat="1"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0" fillId="2" borderId="29" xfId="0" applyFill="1" applyBorder="1" applyAlignment="1" applyProtection="1">
      <alignment horizontal="center" vertical="center" wrapText="1"/>
      <protection/>
    </xf>
    <xf numFmtId="0" fontId="2" fillId="0" borderId="3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13" xfId="0" applyNumberFormat="1" applyBorder="1" applyAlignment="1" applyProtection="1">
      <alignment horizontal="center"/>
      <protection/>
    </xf>
    <xf numFmtId="0" fontId="0" fillId="0" borderId="18" xfId="0" applyNumberFormat="1" applyBorder="1" applyAlignment="1" applyProtection="1">
      <alignment horizontal="center"/>
      <protection/>
    </xf>
    <xf numFmtId="0" fontId="0" fillId="0" borderId="16" xfId="0" applyNumberFormat="1" applyBorder="1" applyAlignment="1" applyProtection="1">
      <alignment horizontal="center"/>
      <protection/>
    </xf>
    <xf numFmtId="0" fontId="3" fillId="0" borderId="31" xfId="0" applyNumberFormat="1" applyFont="1" applyFill="1" applyBorder="1" applyAlignment="1" applyProtection="1">
      <alignment horizontal="center" vertical="center" wrapText="1"/>
      <protection/>
    </xf>
    <xf numFmtId="0" fontId="3" fillId="0" borderId="32" xfId="0" applyNumberFormat="1" applyFont="1" applyFill="1" applyBorder="1" applyAlignment="1" applyProtection="1">
      <alignment horizontal="center" vertical="center" wrapText="1"/>
      <protection/>
    </xf>
    <xf numFmtId="0" fontId="3" fillId="0" borderId="33" xfId="0" applyNumberFormat="1" applyFont="1"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0" fillId="0" borderId="16" xfId="0" applyNumberForma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38" xfId="0"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9" xfId="0" applyNumberFormat="1" applyFont="1" applyFill="1" applyBorder="1" applyAlignment="1" applyProtection="1">
      <alignment horizontal="center" vertical="center" wrapText="1"/>
      <protection/>
    </xf>
    <xf numFmtId="0" fontId="0" fillId="3" borderId="39" xfId="0" applyNumberFormat="1" applyFill="1" applyBorder="1" applyAlignment="1" applyProtection="1">
      <alignment vertical="center" wrapText="1"/>
      <protection/>
    </xf>
    <xf numFmtId="0" fontId="0" fillId="3" borderId="40" xfId="0" applyNumberFormat="1" applyFill="1" applyBorder="1" applyAlignment="1" applyProtection="1">
      <alignment vertical="center" wrapText="1"/>
      <protection/>
    </xf>
    <xf numFmtId="164" fontId="5" fillId="0" borderId="16"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35" xfId="0" applyBorder="1" applyAlignment="1" applyProtection="1">
      <alignment/>
      <protection/>
    </xf>
    <xf numFmtId="0" fontId="5" fillId="0"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13" xfId="0" applyNumberFormat="1" applyBorder="1" applyAlignment="1" applyProtection="1">
      <alignment horizontal="center" vertical="center"/>
      <protection/>
    </xf>
    <xf numFmtId="0" fontId="0" fillId="0" borderId="18" xfId="0" applyNumberFormat="1" applyBorder="1" applyAlignment="1" applyProtection="1">
      <alignment horizontal="center" vertical="center"/>
      <protection/>
    </xf>
    <xf numFmtId="0" fontId="0" fillId="0" borderId="16" xfId="0" applyNumberFormat="1" applyBorder="1" applyAlignment="1" applyProtection="1">
      <alignment horizontal="center" vertical="center"/>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102">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8"/>
  <sheetViews>
    <sheetView showGridLines="0" showZeros="0" tabSelected="1" zoomScale="70" zoomScaleNormal="70" workbookViewId="0" topLeftCell="A106">
      <selection activeCell="J82" sqref="J82"/>
    </sheetView>
  </sheetViews>
  <sheetFormatPr defaultColWidth="9.140625" defaultRowHeight="15"/>
  <cols>
    <col min="1" max="1" width="1.421875" style="29" customWidth="1"/>
    <col min="2" max="2" width="5.7109375" style="29" customWidth="1"/>
    <col min="3" max="3" width="56.421875" style="9" customWidth="1"/>
    <col min="4" max="4" width="10.140625" style="100" customWidth="1"/>
    <col min="5" max="5" width="9.00390625" style="15" customWidth="1"/>
    <col min="6" max="6" width="89.140625" style="9" customWidth="1"/>
    <col min="7" max="7" width="26.28125" style="9" customWidth="1"/>
    <col min="8" max="8" width="20.421875" style="101" hidden="1" customWidth="1"/>
    <col min="9" max="9" width="21.00390625" style="101" customWidth="1"/>
    <col min="10" max="10" width="24.140625" style="29" customWidth="1"/>
    <col min="11" max="11" width="20.28125" style="29" customWidth="1"/>
    <col min="12" max="12" width="22.140625" style="29" customWidth="1"/>
    <col min="13" max="13" width="19.421875" style="29" customWidth="1"/>
    <col min="14" max="14" width="14.8515625" style="101" customWidth="1"/>
    <col min="15" max="15" width="20.8515625" style="9" customWidth="1"/>
    <col min="16" max="16" width="55.28125" style="29" customWidth="1"/>
    <col min="17" max="17" width="31.140625" style="29" customWidth="1"/>
    <col min="18" max="18" width="27.7109375" style="101" customWidth="1"/>
    <col min="19" max="16384" width="9.140625" style="29" customWidth="1"/>
  </cols>
  <sheetData>
    <row r="1" spans="2:18" s="10" customFormat="1" ht="24.6" customHeight="1">
      <c r="B1" s="141" t="s">
        <v>89</v>
      </c>
      <c r="C1" s="141"/>
      <c r="D1" s="141"/>
      <c r="E1" s="141"/>
      <c r="F1" s="9"/>
      <c r="G1" s="9"/>
      <c r="H1" s="9"/>
      <c r="I1" s="9"/>
      <c r="J1" s="67"/>
      <c r="K1" s="68"/>
      <c r="L1" s="12"/>
      <c r="N1" s="9"/>
      <c r="O1" s="9"/>
      <c r="Q1" s="134" t="s">
        <v>90</v>
      </c>
      <c r="R1" s="134"/>
    </row>
    <row r="2" spans="3:18" s="10" customFormat="1" ht="18.75" customHeight="1">
      <c r="C2" s="69"/>
      <c r="D2" s="7"/>
      <c r="E2" s="8"/>
      <c r="F2" s="9"/>
      <c r="G2" s="9"/>
      <c r="H2" s="9"/>
      <c r="I2" s="67"/>
      <c r="J2" s="67"/>
      <c r="K2" s="68"/>
      <c r="L2" s="12"/>
      <c r="M2" s="12"/>
      <c r="O2" s="11"/>
      <c r="R2" s="9"/>
    </row>
    <row r="3" spans="2:18" s="10" customFormat="1" ht="21" customHeight="1">
      <c r="B3" s="105" t="s">
        <v>220</v>
      </c>
      <c r="C3" s="106"/>
      <c r="D3" s="107" t="s">
        <v>8</v>
      </c>
      <c r="E3" s="108"/>
      <c r="F3" s="111" t="s">
        <v>221</v>
      </c>
      <c r="G3" s="112"/>
      <c r="H3" s="112"/>
      <c r="I3" s="112"/>
      <c r="J3" s="70"/>
      <c r="K3" s="70"/>
      <c r="L3" s="70"/>
      <c r="M3" s="70"/>
      <c r="N3" s="70"/>
      <c r="O3" s="70"/>
      <c r="P3" s="70"/>
      <c r="Q3" s="70"/>
      <c r="R3" s="68"/>
    </row>
    <row r="4" spans="2:18" s="10" customFormat="1" ht="21" customHeight="1" thickBot="1">
      <c r="B4" s="105"/>
      <c r="C4" s="106"/>
      <c r="D4" s="109"/>
      <c r="E4" s="110"/>
      <c r="F4" s="111"/>
      <c r="G4" s="112"/>
      <c r="H4" s="112"/>
      <c r="I4" s="112"/>
      <c r="J4" s="9"/>
      <c r="K4" s="68"/>
      <c r="L4" s="68"/>
      <c r="N4" s="68"/>
      <c r="O4" s="68"/>
      <c r="P4" s="68"/>
      <c r="Q4" s="68"/>
      <c r="R4" s="68"/>
    </row>
    <row r="5" spans="2:18" s="10" customFormat="1" ht="37.15" customHeight="1" thickBot="1">
      <c r="B5" s="13"/>
      <c r="C5" s="14"/>
      <c r="D5" s="15"/>
      <c r="E5" s="15"/>
      <c r="F5" s="9"/>
      <c r="G5" s="19" t="s">
        <v>8</v>
      </c>
      <c r="H5" s="16"/>
      <c r="I5" s="17"/>
      <c r="J5" s="19" t="s">
        <v>8</v>
      </c>
      <c r="K5" s="29"/>
      <c r="L5" s="29"/>
      <c r="N5" s="9"/>
      <c r="O5" s="9"/>
      <c r="R5" s="9"/>
    </row>
    <row r="6" spans="1:18" s="10" customFormat="1" ht="66.75" customHeight="1" thickBot="1" thickTop="1">
      <c r="A6" s="71"/>
      <c r="B6" s="46" t="s">
        <v>1</v>
      </c>
      <c r="C6" s="20" t="s">
        <v>93</v>
      </c>
      <c r="D6" s="20" t="s">
        <v>0</v>
      </c>
      <c r="E6" s="20" t="s">
        <v>94</v>
      </c>
      <c r="F6" s="20" t="s">
        <v>95</v>
      </c>
      <c r="G6" s="42" t="s">
        <v>213</v>
      </c>
      <c r="H6" s="20" t="s">
        <v>96</v>
      </c>
      <c r="I6" s="20" t="s">
        <v>4</v>
      </c>
      <c r="J6" s="18" t="s">
        <v>5</v>
      </c>
      <c r="K6" s="33" t="s">
        <v>6</v>
      </c>
      <c r="L6" s="33" t="s">
        <v>7</v>
      </c>
      <c r="M6" s="20" t="s">
        <v>97</v>
      </c>
      <c r="N6" s="20" t="s">
        <v>98</v>
      </c>
      <c r="O6" s="20" t="s">
        <v>99</v>
      </c>
      <c r="P6" s="20" t="s">
        <v>106</v>
      </c>
      <c r="Q6" s="33" t="s">
        <v>100</v>
      </c>
      <c r="R6" s="36" t="s">
        <v>101</v>
      </c>
    </row>
    <row r="7" spans="1:18" ht="30" customHeight="1" thickTop="1">
      <c r="A7" s="72"/>
      <c r="B7" s="73">
        <v>1</v>
      </c>
      <c r="C7" s="47" t="s">
        <v>117</v>
      </c>
      <c r="D7" s="74">
        <v>20</v>
      </c>
      <c r="E7" s="48" t="s">
        <v>10</v>
      </c>
      <c r="F7" s="49" t="s">
        <v>118</v>
      </c>
      <c r="G7" s="118"/>
      <c r="H7" s="37">
        <f aca="true" t="shared" si="0" ref="H7:H70">D7*I7</f>
        <v>300</v>
      </c>
      <c r="I7" s="62">
        <v>15</v>
      </c>
      <c r="J7" s="21">
        <v>6.6</v>
      </c>
      <c r="K7" s="22">
        <f aca="true" t="shared" si="1" ref="K7:K35">D7*J7</f>
        <v>132</v>
      </c>
      <c r="L7" s="30" t="str">
        <f aca="true" t="shared" si="2" ref="L7:L9">IF(ISNUMBER(J7),IF(J7&gt;I7,"NEVYHOVUJE","VYHOVUJE")," ")</f>
        <v>VYHOVUJE</v>
      </c>
      <c r="M7" s="144" t="s">
        <v>75</v>
      </c>
      <c r="N7" s="113" t="s">
        <v>102</v>
      </c>
      <c r="O7" s="122" t="s">
        <v>103</v>
      </c>
      <c r="P7" s="113"/>
      <c r="Q7" s="113" t="s">
        <v>107</v>
      </c>
      <c r="R7" s="129" t="s">
        <v>108</v>
      </c>
    </row>
    <row r="8" spans="1:18" ht="34.5" customHeight="1">
      <c r="A8" s="75"/>
      <c r="B8" s="76">
        <v>2</v>
      </c>
      <c r="C8" s="47" t="s">
        <v>11</v>
      </c>
      <c r="D8" s="74">
        <v>6</v>
      </c>
      <c r="E8" s="48" t="s">
        <v>10</v>
      </c>
      <c r="F8" s="49" t="s">
        <v>119</v>
      </c>
      <c r="G8" s="119"/>
      <c r="H8" s="5">
        <f t="shared" si="0"/>
        <v>240</v>
      </c>
      <c r="I8" s="62">
        <v>40</v>
      </c>
      <c r="J8" s="23">
        <v>37.6</v>
      </c>
      <c r="K8" s="24">
        <f t="shared" si="1"/>
        <v>225.60000000000002</v>
      </c>
      <c r="L8" s="31" t="str">
        <f t="shared" si="2"/>
        <v>VYHOVUJE</v>
      </c>
      <c r="M8" s="145"/>
      <c r="N8" s="121"/>
      <c r="O8" s="123"/>
      <c r="P8" s="121"/>
      <c r="Q8" s="121"/>
      <c r="R8" s="131"/>
    </row>
    <row r="9" spans="1:18" ht="29.25" customHeight="1">
      <c r="A9" s="75"/>
      <c r="B9" s="76">
        <v>3</v>
      </c>
      <c r="C9" s="47" t="s">
        <v>91</v>
      </c>
      <c r="D9" s="74">
        <v>5</v>
      </c>
      <c r="E9" s="48" t="s">
        <v>10</v>
      </c>
      <c r="F9" s="49" t="s">
        <v>120</v>
      </c>
      <c r="G9" s="119"/>
      <c r="H9" s="5">
        <f t="shared" si="0"/>
        <v>200</v>
      </c>
      <c r="I9" s="62">
        <v>40</v>
      </c>
      <c r="J9" s="25">
        <v>29.6</v>
      </c>
      <c r="K9" s="26">
        <f t="shared" si="1"/>
        <v>148</v>
      </c>
      <c r="L9" s="32" t="str">
        <f t="shared" si="2"/>
        <v>VYHOVUJE</v>
      </c>
      <c r="M9" s="145"/>
      <c r="N9" s="121"/>
      <c r="O9" s="123"/>
      <c r="P9" s="121"/>
      <c r="Q9" s="121"/>
      <c r="R9" s="131"/>
    </row>
    <row r="10" spans="1:18" ht="39" customHeight="1">
      <c r="A10" s="75"/>
      <c r="B10" s="76">
        <v>4</v>
      </c>
      <c r="C10" s="47" t="s">
        <v>121</v>
      </c>
      <c r="D10" s="74">
        <v>5</v>
      </c>
      <c r="E10" s="48" t="s">
        <v>10</v>
      </c>
      <c r="F10" s="49" t="s">
        <v>122</v>
      </c>
      <c r="G10" s="119"/>
      <c r="H10" s="5">
        <f t="shared" si="0"/>
        <v>175</v>
      </c>
      <c r="I10" s="62">
        <v>35</v>
      </c>
      <c r="J10" s="23">
        <v>27.6</v>
      </c>
      <c r="K10" s="24">
        <f t="shared" si="1"/>
        <v>138</v>
      </c>
      <c r="L10" s="31" t="str">
        <f aca="true" t="shared" si="3" ref="L10:L16">IF(ISNUMBER(J10),IF(J10&gt;I10,"NEVYHOVUJE","VYHOVUJE")," ")</f>
        <v>VYHOVUJE</v>
      </c>
      <c r="M10" s="145"/>
      <c r="N10" s="121"/>
      <c r="O10" s="123"/>
      <c r="P10" s="121"/>
      <c r="Q10" s="121"/>
      <c r="R10" s="131"/>
    </row>
    <row r="11" spans="1:18" ht="27" customHeight="1">
      <c r="A11" s="75"/>
      <c r="B11" s="76">
        <v>5</v>
      </c>
      <c r="C11" s="47" t="s">
        <v>12</v>
      </c>
      <c r="D11" s="74">
        <v>20</v>
      </c>
      <c r="E11" s="48" t="s">
        <v>10</v>
      </c>
      <c r="F11" s="49" t="s">
        <v>123</v>
      </c>
      <c r="G11" s="119"/>
      <c r="H11" s="5">
        <f t="shared" si="0"/>
        <v>200</v>
      </c>
      <c r="I11" s="62">
        <v>10</v>
      </c>
      <c r="J11" s="25">
        <v>8.65</v>
      </c>
      <c r="K11" s="24">
        <f t="shared" si="1"/>
        <v>173</v>
      </c>
      <c r="L11" s="32" t="str">
        <f t="shared" si="3"/>
        <v>VYHOVUJE</v>
      </c>
      <c r="M11" s="145"/>
      <c r="N11" s="121"/>
      <c r="O11" s="123"/>
      <c r="P11" s="121"/>
      <c r="Q11" s="121"/>
      <c r="R11" s="131"/>
    </row>
    <row r="12" spans="1:18" ht="38.25" customHeight="1">
      <c r="A12" s="75"/>
      <c r="B12" s="76">
        <v>6</v>
      </c>
      <c r="C12" s="47" t="s">
        <v>13</v>
      </c>
      <c r="D12" s="74">
        <v>1</v>
      </c>
      <c r="E12" s="48" t="s">
        <v>14</v>
      </c>
      <c r="F12" s="49" t="s">
        <v>124</v>
      </c>
      <c r="G12" s="119"/>
      <c r="H12" s="5">
        <f t="shared" si="0"/>
        <v>19</v>
      </c>
      <c r="I12" s="62">
        <v>19</v>
      </c>
      <c r="J12" s="23">
        <v>19</v>
      </c>
      <c r="K12" s="26">
        <f t="shared" si="1"/>
        <v>19</v>
      </c>
      <c r="L12" s="31" t="str">
        <f t="shared" si="3"/>
        <v>VYHOVUJE</v>
      </c>
      <c r="M12" s="145"/>
      <c r="N12" s="121"/>
      <c r="O12" s="123"/>
      <c r="P12" s="121"/>
      <c r="Q12" s="121"/>
      <c r="R12" s="131"/>
    </row>
    <row r="13" spans="1:18" ht="43.5" customHeight="1">
      <c r="A13" s="75"/>
      <c r="B13" s="76">
        <v>7</v>
      </c>
      <c r="C13" s="47" t="s">
        <v>125</v>
      </c>
      <c r="D13" s="74">
        <v>1</v>
      </c>
      <c r="E13" s="48" t="s">
        <v>14</v>
      </c>
      <c r="F13" s="49" t="s">
        <v>126</v>
      </c>
      <c r="G13" s="119"/>
      <c r="H13" s="5">
        <f t="shared" si="0"/>
        <v>29</v>
      </c>
      <c r="I13" s="62">
        <v>29</v>
      </c>
      <c r="J13" s="25">
        <v>29</v>
      </c>
      <c r="K13" s="24">
        <f t="shared" si="1"/>
        <v>29</v>
      </c>
      <c r="L13" s="32" t="str">
        <f t="shared" si="3"/>
        <v>VYHOVUJE</v>
      </c>
      <c r="M13" s="145"/>
      <c r="N13" s="121"/>
      <c r="O13" s="123"/>
      <c r="P13" s="121"/>
      <c r="Q13" s="121"/>
      <c r="R13" s="131"/>
    </row>
    <row r="14" spans="1:18" ht="39.75" customHeight="1">
      <c r="A14" s="75"/>
      <c r="B14" s="76">
        <v>8</v>
      </c>
      <c r="C14" s="47" t="s">
        <v>15</v>
      </c>
      <c r="D14" s="74">
        <v>1</v>
      </c>
      <c r="E14" s="48" t="s">
        <v>14</v>
      </c>
      <c r="F14" s="49" t="s">
        <v>130</v>
      </c>
      <c r="G14" s="119"/>
      <c r="H14" s="5">
        <f t="shared" si="0"/>
        <v>30</v>
      </c>
      <c r="I14" s="62">
        <v>30</v>
      </c>
      <c r="J14" s="23">
        <v>30</v>
      </c>
      <c r="K14" s="24">
        <f t="shared" si="1"/>
        <v>30</v>
      </c>
      <c r="L14" s="31" t="str">
        <f t="shared" si="3"/>
        <v>VYHOVUJE</v>
      </c>
      <c r="M14" s="145"/>
      <c r="N14" s="121"/>
      <c r="O14" s="123"/>
      <c r="P14" s="121"/>
      <c r="Q14" s="121"/>
      <c r="R14" s="131"/>
    </row>
    <row r="15" spans="1:18" ht="44.25" customHeight="1">
      <c r="A15" s="75"/>
      <c r="B15" s="76">
        <v>9</v>
      </c>
      <c r="C15" s="47" t="s">
        <v>127</v>
      </c>
      <c r="D15" s="74">
        <v>1</v>
      </c>
      <c r="E15" s="48" t="s">
        <v>14</v>
      </c>
      <c r="F15" s="49" t="s">
        <v>128</v>
      </c>
      <c r="G15" s="119"/>
      <c r="H15" s="5">
        <f t="shared" si="0"/>
        <v>25</v>
      </c>
      <c r="I15" s="62">
        <v>25</v>
      </c>
      <c r="J15" s="25">
        <v>25</v>
      </c>
      <c r="K15" s="26">
        <f t="shared" si="1"/>
        <v>25</v>
      </c>
      <c r="L15" s="32" t="str">
        <f t="shared" si="3"/>
        <v>VYHOVUJE</v>
      </c>
      <c r="M15" s="145"/>
      <c r="N15" s="121"/>
      <c r="O15" s="123"/>
      <c r="P15" s="121"/>
      <c r="Q15" s="121"/>
      <c r="R15" s="131"/>
    </row>
    <row r="16" spans="1:18" ht="42.75" customHeight="1">
      <c r="A16" s="75"/>
      <c r="B16" s="76">
        <v>10</v>
      </c>
      <c r="C16" s="47" t="s">
        <v>16</v>
      </c>
      <c r="D16" s="74">
        <v>1</v>
      </c>
      <c r="E16" s="48" t="s">
        <v>14</v>
      </c>
      <c r="F16" s="49" t="s">
        <v>129</v>
      </c>
      <c r="G16" s="119"/>
      <c r="H16" s="5">
        <f t="shared" si="0"/>
        <v>38</v>
      </c>
      <c r="I16" s="62">
        <v>38</v>
      </c>
      <c r="J16" s="23">
        <v>38</v>
      </c>
      <c r="K16" s="24">
        <f t="shared" si="1"/>
        <v>38</v>
      </c>
      <c r="L16" s="31" t="str">
        <f t="shared" si="3"/>
        <v>VYHOVUJE</v>
      </c>
      <c r="M16" s="145"/>
      <c r="N16" s="121"/>
      <c r="O16" s="123"/>
      <c r="P16" s="121"/>
      <c r="Q16" s="121"/>
      <c r="R16" s="131"/>
    </row>
    <row r="17" spans="1:18" ht="49.5" customHeight="1">
      <c r="A17" s="75"/>
      <c r="B17" s="76">
        <v>11</v>
      </c>
      <c r="C17" s="47" t="s">
        <v>131</v>
      </c>
      <c r="D17" s="74">
        <v>5</v>
      </c>
      <c r="E17" s="48" t="s">
        <v>10</v>
      </c>
      <c r="F17" s="49" t="s">
        <v>132</v>
      </c>
      <c r="G17" s="119"/>
      <c r="H17" s="5">
        <f t="shared" si="0"/>
        <v>150</v>
      </c>
      <c r="I17" s="62">
        <v>30</v>
      </c>
      <c r="J17" s="25">
        <v>15.5</v>
      </c>
      <c r="K17" s="24">
        <f t="shared" si="1"/>
        <v>77.5</v>
      </c>
      <c r="L17" s="32" t="str">
        <f aca="true" t="shared" si="4" ref="L17:L35">IF(ISNUMBER(J17),IF(J17&gt;I17,"NEVYHOVUJE","VYHOVUJE")," ")</f>
        <v>VYHOVUJE</v>
      </c>
      <c r="M17" s="145"/>
      <c r="N17" s="121"/>
      <c r="O17" s="123"/>
      <c r="P17" s="121"/>
      <c r="Q17" s="121"/>
      <c r="R17" s="131"/>
    </row>
    <row r="18" spans="1:18" ht="30" customHeight="1">
      <c r="A18" s="75"/>
      <c r="B18" s="76">
        <v>12</v>
      </c>
      <c r="C18" s="47" t="s">
        <v>17</v>
      </c>
      <c r="D18" s="74">
        <v>2</v>
      </c>
      <c r="E18" s="48" t="s">
        <v>10</v>
      </c>
      <c r="F18" s="49" t="s">
        <v>133</v>
      </c>
      <c r="G18" s="119"/>
      <c r="H18" s="5">
        <f t="shared" si="0"/>
        <v>56</v>
      </c>
      <c r="I18" s="62">
        <v>28</v>
      </c>
      <c r="J18" s="23">
        <v>23.55</v>
      </c>
      <c r="K18" s="26">
        <f t="shared" si="1"/>
        <v>47.1</v>
      </c>
      <c r="L18" s="31" t="str">
        <f t="shared" si="4"/>
        <v>VYHOVUJE</v>
      </c>
      <c r="M18" s="145"/>
      <c r="N18" s="121"/>
      <c r="O18" s="123"/>
      <c r="P18" s="121"/>
      <c r="Q18" s="121"/>
      <c r="R18" s="131"/>
    </row>
    <row r="19" spans="1:18" ht="30" customHeight="1">
      <c r="A19" s="75"/>
      <c r="B19" s="76">
        <v>13</v>
      </c>
      <c r="C19" s="47" t="s">
        <v>137</v>
      </c>
      <c r="D19" s="74">
        <v>2</v>
      </c>
      <c r="E19" s="48" t="s">
        <v>10</v>
      </c>
      <c r="F19" s="49" t="s">
        <v>134</v>
      </c>
      <c r="G19" s="119"/>
      <c r="H19" s="5">
        <f t="shared" si="0"/>
        <v>90</v>
      </c>
      <c r="I19" s="62">
        <v>45</v>
      </c>
      <c r="J19" s="25">
        <v>42.85</v>
      </c>
      <c r="K19" s="24">
        <f t="shared" si="1"/>
        <v>85.7</v>
      </c>
      <c r="L19" s="32" t="str">
        <f t="shared" si="4"/>
        <v>VYHOVUJE</v>
      </c>
      <c r="M19" s="145"/>
      <c r="N19" s="121"/>
      <c r="O19" s="123"/>
      <c r="P19" s="121"/>
      <c r="Q19" s="121"/>
      <c r="R19" s="131"/>
    </row>
    <row r="20" spans="1:18" ht="30" customHeight="1">
      <c r="A20" s="75"/>
      <c r="B20" s="76">
        <v>14</v>
      </c>
      <c r="C20" s="47" t="s">
        <v>135</v>
      </c>
      <c r="D20" s="74">
        <v>5</v>
      </c>
      <c r="E20" s="48" t="s">
        <v>10</v>
      </c>
      <c r="F20" s="49" t="s">
        <v>136</v>
      </c>
      <c r="G20" s="119"/>
      <c r="H20" s="5">
        <f t="shared" si="0"/>
        <v>12</v>
      </c>
      <c r="I20" s="62">
        <v>2.4</v>
      </c>
      <c r="J20" s="23">
        <v>2.3</v>
      </c>
      <c r="K20" s="24">
        <f t="shared" si="1"/>
        <v>11.5</v>
      </c>
      <c r="L20" s="31" t="str">
        <f t="shared" si="4"/>
        <v>VYHOVUJE</v>
      </c>
      <c r="M20" s="145"/>
      <c r="N20" s="121"/>
      <c r="O20" s="123"/>
      <c r="P20" s="121"/>
      <c r="Q20" s="121"/>
      <c r="R20" s="131"/>
    </row>
    <row r="21" spans="1:18" ht="30" customHeight="1">
      <c r="A21" s="75"/>
      <c r="B21" s="76">
        <v>15</v>
      </c>
      <c r="C21" s="47" t="s">
        <v>138</v>
      </c>
      <c r="D21" s="74">
        <v>200</v>
      </c>
      <c r="E21" s="48" t="s">
        <v>10</v>
      </c>
      <c r="F21" s="49" t="s">
        <v>139</v>
      </c>
      <c r="G21" s="119"/>
      <c r="H21" s="5">
        <f t="shared" si="0"/>
        <v>600</v>
      </c>
      <c r="I21" s="62">
        <v>3</v>
      </c>
      <c r="J21" s="25">
        <v>2.95</v>
      </c>
      <c r="K21" s="26">
        <f t="shared" si="1"/>
        <v>590</v>
      </c>
      <c r="L21" s="32" t="str">
        <f t="shared" si="4"/>
        <v>VYHOVUJE</v>
      </c>
      <c r="M21" s="145"/>
      <c r="N21" s="121"/>
      <c r="O21" s="123"/>
      <c r="P21" s="121"/>
      <c r="Q21" s="121"/>
      <c r="R21" s="131"/>
    </row>
    <row r="22" spans="1:18" ht="30" customHeight="1">
      <c r="A22" s="75"/>
      <c r="B22" s="76">
        <v>16</v>
      </c>
      <c r="C22" s="47" t="s">
        <v>140</v>
      </c>
      <c r="D22" s="74">
        <v>20</v>
      </c>
      <c r="E22" s="48" t="s">
        <v>10</v>
      </c>
      <c r="F22" s="49" t="s">
        <v>141</v>
      </c>
      <c r="G22" s="119"/>
      <c r="H22" s="5">
        <f t="shared" si="0"/>
        <v>440</v>
      </c>
      <c r="I22" s="62">
        <v>22</v>
      </c>
      <c r="J22" s="23">
        <v>17.45</v>
      </c>
      <c r="K22" s="24">
        <f t="shared" si="1"/>
        <v>349</v>
      </c>
      <c r="L22" s="31" t="str">
        <f t="shared" si="4"/>
        <v>VYHOVUJE</v>
      </c>
      <c r="M22" s="145"/>
      <c r="N22" s="121"/>
      <c r="O22" s="123"/>
      <c r="P22" s="121"/>
      <c r="Q22" s="121"/>
      <c r="R22" s="131"/>
    </row>
    <row r="23" spans="1:18" ht="30" customHeight="1">
      <c r="A23" s="75"/>
      <c r="B23" s="76">
        <v>17</v>
      </c>
      <c r="C23" s="47" t="s">
        <v>18</v>
      </c>
      <c r="D23" s="74">
        <v>6</v>
      </c>
      <c r="E23" s="48" t="s">
        <v>14</v>
      </c>
      <c r="F23" s="49" t="s">
        <v>142</v>
      </c>
      <c r="G23" s="119"/>
      <c r="H23" s="5">
        <f t="shared" si="0"/>
        <v>360</v>
      </c>
      <c r="I23" s="62">
        <v>60</v>
      </c>
      <c r="J23" s="25">
        <v>50.7</v>
      </c>
      <c r="K23" s="24">
        <f t="shared" si="1"/>
        <v>304.20000000000005</v>
      </c>
      <c r="L23" s="32" t="str">
        <f t="shared" si="4"/>
        <v>VYHOVUJE</v>
      </c>
      <c r="M23" s="145"/>
      <c r="N23" s="121"/>
      <c r="O23" s="123"/>
      <c r="P23" s="121"/>
      <c r="Q23" s="121"/>
      <c r="R23" s="131"/>
    </row>
    <row r="24" spans="1:18" ht="39.75" customHeight="1">
      <c r="A24" s="75"/>
      <c r="B24" s="76">
        <v>18</v>
      </c>
      <c r="C24" s="47" t="s">
        <v>19</v>
      </c>
      <c r="D24" s="74">
        <v>10</v>
      </c>
      <c r="E24" s="48" t="s">
        <v>14</v>
      </c>
      <c r="F24" s="49" t="s">
        <v>143</v>
      </c>
      <c r="G24" s="119"/>
      <c r="H24" s="5">
        <f t="shared" si="0"/>
        <v>300</v>
      </c>
      <c r="I24" s="62">
        <v>30</v>
      </c>
      <c r="J24" s="23">
        <v>16</v>
      </c>
      <c r="K24" s="26">
        <f t="shared" si="1"/>
        <v>160</v>
      </c>
      <c r="L24" s="31" t="str">
        <f t="shared" si="4"/>
        <v>VYHOVUJE</v>
      </c>
      <c r="M24" s="145"/>
      <c r="N24" s="121"/>
      <c r="O24" s="123"/>
      <c r="P24" s="121"/>
      <c r="Q24" s="121"/>
      <c r="R24" s="131"/>
    </row>
    <row r="25" spans="1:18" ht="43.5" customHeight="1">
      <c r="A25" s="75"/>
      <c r="B25" s="76">
        <v>19</v>
      </c>
      <c r="C25" s="47" t="s">
        <v>20</v>
      </c>
      <c r="D25" s="74">
        <v>4</v>
      </c>
      <c r="E25" s="48" t="s">
        <v>14</v>
      </c>
      <c r="F25" s="49" t="s">
        <v>144</v>
      </c>
      <c r="G25" s="119"/>
      <c r="H25" s="5">
        <f t="shared" si="0"/>
        <v>240</v>
      </c>
      <c r="I25" s="62">
        <v>60</v>
      </c>
      <c r="J25" s="25">
        <v>38.45</v>
      </c>
      <c r="K25" s="24">
        <f t="shared" si="1"/>
        <v>153.8</v>
      </c>
      <c r="L25" s="32" t="str">
        <f t="shared" si="4"/>
        <v>VYHOVUJE</v>
      </c>
      <c r="M25" s="145"/>
      <c r="N25" s="121"/>
      <c r="O25" s="123"/>
      <c r="P25" s="121"/>
      <c r="Q25" s="121"/>
      <c r="R25" s="131"/>
    </row>
    <row r="26" spans="1:18" ht="30" customHeight="1">
      <c r="A26" s="75"/>
      <c r="B26" s="76">
        <v>20</v>
      </c>
      <c r="C26" s="47" t="s">
        <v>21</v>
      </c>
      <c r="D26" s="74">
        <v>2</v>
      </c>
      <c r="E26" s="48" t="s">
        <v>14</v>
      </c>
      <c r="F26" s="49" t="s">
        <v>145</v>
      </c>
      <c r="G26" s="119"/>
      <c r="H26" s="5">
        <f t="shared" si="0"/>
        <v>56</v>
      </c>
      <c r="I26" s="62">
        <v>28</v>
      </c>
      <c r="J26" s="23">
        <v>20.95</v>
      </c>
      <c r="K26" s="24">
        <f t="shared" si="1"/>
        <v>41.9</v>
      </c>
      <c r="L26" s="31" t="str">
        <f t="shared" si="4"/>
        <v>VYHOVUJE</v>
      </c>
      <c r="M26" s="145"/>
      <c r="N26" s="121"/>
      <c r="O26" s="123"/>
      <c r="P26" s="121"/>
      <c r="Q26" s="121"/>
      <c r="R26" s="131"/>
    </row>
    <row r="27" spans="1:18" ht="30" customHeight="1">
      <c r="A27" s="75"/>
      <c r="B27" s="76">
        <v>21</v>
      </c>
      <c r="C27" s="50" t="s">
        <v>22</v>
      </c>
      <c r="D27" s="74">
        <v>2</v>
      </c>
      <c r="E27" s="51" t="s">
        <v>10</v>
      </c>
      <c r="F27" s="50" t="s">
        <v>146</v>
      </c>
      <c r="G27" s="119"/>
      <c r="H27" s="5">
        <f t="shared" si="0"/>
        <v>40</v>
      </c>
      <c r="I27" s="63">
        <v>20</v>
      </c>
      <c r="J27" s="25">
        <v>12.4</v>
      </c>
      <c r="K27" s="26">
        <f t="shared" si="1"/>
        <v>24.8</v>
      </c>
      <c r="L27" s="32" t="str">
        <f t="shared" si="4"/>
        <v>VYHOVUJE</v>
      </c>
      <c r="M27" s="145"/>
      <c r="N27" s="121"/>
      <c r="O27" s="123"/>
      <c r="P27" s="121"/>
      <c r="Q27" s="121"/>
      <c r="R27" s="131"/>
    </row>
    <row r="28" spans="1:18" ht="30" customHeight="1">
      <c r="A28" s="75"/>
      <c r="B28" s="76">
        <v>22</v>
      </c>
      <c r="C28" s="47" t="s">
        <v>23</v>
      </c>
      <c r="D28" s="74">
        <v>2</v>
      </c>
      <c r="E28" s="48" t="s">
        <v>10</v>
      </c>
      <c r="F28" s="49" t="s">
        <v>147</v>
      </c>
      <c r="G28" s="119"/>
      <c r="H28" s="5">
        <f t="shared" si="0"/>
        <v>32</v>
      </c>
      <c r="I28" s="62">
        <v>16</v>
      </c>
      <c r="J28" s="23">
        <v>11</v>
      </c>
      <c r="K28" s="24">
        <f t="shared" si="1"/>
        <v>22</v>
      </c>
      <c r="L28" s="31" t="str">
        <f t="shared" si="4"/>
        <v>VYHOVUJE</v>
      </c>
      <c r="M28" s="145"/>
      <c r="N28" s="121"/>
      <c r="O28" s="123"/>
      <c r="P28" s="121"/>
      <c r="Q28" s="121"/>
      <c r="R28" s="131"/>
    </row>
    <row r="29" spans="1:18" ht="30" customHeight="1">
      <c r="A29" s="75"/>
      <c r="B29" s="76">
        <v>23</v>
      </c>
      <c r="C29" s="47" t="s">
        <v>148</v>
      </c>
      <c r="D29" s="74">
        <v>2</v>
      </c>
      <c r="E29" s="48" t="s">
        <v>14</v>
      </c>
      <c r="F29" s="49" t="s">
        <v>149</v>
      </c>
      <c r="G29" s="119"/>
      <c r="H29" s="5">
        <f t="shared" si="0"/>
        <v>50</v>
      </c>
      <c r="I29" s="62">
        <v>25</v>
      </c>
      <c r="J29" s="25">
        <v>22.05</v>
      </c>
      <c r="K29" s="24">
        <f t="shared" si="1"/>
        <v>44.1</v>
      </c>
      <c r="L29" s="32" t="str">
        <f t="shared" si="4"/>
        <v>VYHOVUJE</v>
      </c>
      <c r="M29" s="145"/>
      <c r="N29" s="121"/>
      <c r="O29" s="123"/>
      <c r="P29" s="121"/>
      <c r="Q29" s="121"/>
      <c r="R29" s="131"/>
    </row>
    <row r="30" spans="1:18" ht="30" customHeight="1">
      <c r="A30" s="75"/>
      <c r="B30" s="76">
        <v>24</v>
      </c>
      <c r="C30" s="47" t="s">
        <v>150</v>
      </c>
      <c r="D30" s="74">
        <v>1</v>
      </c>
      <c r="E30" s="48" t="s">
        <v>14</v>
      </c>
      <c r="F30" s="49" t="s">
        <v>151</v>
      </c>
      <c r="G30" s="119"/>
      <c r="H30" s="5">
        <f t="shared" si="0"/>
        <v>41</v>
      </c>
      <c r="I30" s="62">
        <v>41</v>
      </c>
      <c r="J30" s="23">
        <v>17.9</v>
      </c>
      <c r="K30" s="26">
        <f t="shared" si="1"/>
        <v>17.9</v>
      </c>
      <c r="L30" s="31" t="str">
        <f t="shared" si="4"/>
        <v>VYHOVUJE</v>
      </c>
      <c r="M30" s="145"/>
      <c r="N30" s="121"/>
      <c r="O30" s="123"/>
      <c r="P30" s="121"/>
      <c r="Q30" s="121"/>
      <c r="R30" s="131"/>
    </row>
    <row r="31" spans="1:18" ht="36.75" customHeight="1">
      <c r="A31" s="75"/>
      <c r="B31" s="76">
        <v>25</v>
      </c>
      <c r="C31" s="47" t="s">
        <v>153</v>
      </c>
      <c r="D31" s="74">
        <v>1</v>
      </c>
      <c r="E31" s="48" t="s">
        <v>14</v>
      </c>
      <c r="F31" s="49" t="s">
        <v>152</v>
      </c>
      <c r="G31" s="119"/>
      <c r="H31" s="5">
        <f t="shared" si="0"/>
        <v>24</v>
      </c>
      <c r="I31" s="62">
        <v>24</v>
      </c>
      <c r="J31" s="25">
        <v>24</v>
      </c>
      <c r="K31" s="24">
        <f t="shared" si="1"/>
        <v>24</v>
      </c>
      <c r="L31" s="32" t="str">
        <f t="shared" si="4"/>
        <v>VYHOVUJE</v>
      </c>
      <c r="M31" s="145"/>
      <c r="N31" s="121"/>
      <c r="O31" s="123"/>
      <c r="P31" s="121"/>
      <c r="Q31" s="121"/>
      <c r="R31" s="131"/>
    </row>
    <row r="32" spans="1:18" ht="27" customHeight="1">
      <c r="A32" s="75"/>
      <c r="B32" s="76">
        <v>26</v>
      </c>
      <c r="C32" s="47" t="s">
        <v>24</v>
      </c>
      <c r="D32" s="74">
        <v>1</v>
      </c>
      <c r="E32" s="48" t="s">
        <v>14</v>
      </c>
      <c r="F32" s="49" t="s">
        <v>154</v>
      </c>
      <c r="G32" s="119"/>
      <c r="H32" s="5">
        <f t="shared" si="0"/>
        <v>28</v>
      </c>
      <c r="I32" s="62">
        <v>28</v>
      </c>
      <c r="J32" s="23">
        <v>21.1</v>
      </c>
      <c r="K32" s="24">
        <f t="shared" si="1"/>
        <v>21.1</v>
      </c>
      <c r="L32" s="31" t="str">
        <f t="shared" si="4"/>
        <v>VYHOVUJE</v>
      </c>
      <c r="M32" s="145"/>
      <c r="N32" s="121"/>
      <c r="O32" s="123"/>
      <c r="P32" s="121"/>
      <c r="Q32" s="121"/>
      <c r="R32" s="131"/>
    </row>
    <row r="33" spans="1:18" ht="32.1" customHeight="1">
      <c r="A33" s="75"/>
      <c r="B33" s="76">
        <v>27</v>
      </c>
      <c r="C33" s="47" t="s">
        <v>25</v>
      </c>
      <c r="D33" s="74">
        <v>2</v>
      </c>
      <c r="E33" s="48" t="s">
        <v>10</v>
      </c>
      <c r="F33" s="49" t="s">
        <v>155</v>
      </c>
      <c r="G33" s="119"/>
      <c r="H33" s="5">
        <f t="shared" si="0"/>
        <v>16</v>
      </c>
      <c r="I33" s="62">
        <v>8</v>
      </c>
      <c r="J33" s="25">
        <v>6.55</v>
      </c>
      <c r="K33" s="26">
        <f t="shared" si="1"/>
        <v>13.1</v>
      </c>
      <c r="L33" s="32" t="str">
        <f t="shared" si="4"/>
        <v>VYHOVUJE</v>
      </c>
      <c r="M33" s="145"/>
      <c r="N33" s="121"/>
      <c r="O33" s="123"/>
      <c r="P33" s="121"/>
      <c r="Q33" s="121"/>
      <c r="R33" s="131"/>
    </row>
    <row r="34" spans="1:18" ht="32.1" customHeight="1">
      <c r="A34" s="75"/>
      <c r="B34" s="76">
        <v>28</v>
      </c>
      <c r="C34" s="47" t="s">
        <v>26</v>
      </c>
      <c r="D34" s="74">
        <v>2</v>
      </c>
      <c r="E34" s="48" t="s">
        <v>10</v>
      </c>
      <c r="F34" s="49" t="s">
        <v>155</v>
      </c>
      <c r="G34" s="119"/>
      <c r="H34" s="5">
        <f t="shared" si="0"/>
        <v>16</v>
      </c>
      <c r="I34" s="62">
        <v>8</v>
      </c>
      <c r="J34" s="23">
        <v>6.55</v>
      </c>
      <c r="K34" s="24">
        <f t="shared" si="1"/>
        <v>13.1</v>
      </c>
      <c r="L34" s="31" t="str">
        <f t="shared" si="4"/>
        <v>VYHOVUJE</v>
      </c>
      <c r="M34" s="145"/>
      <c r="N34" s="121"/>
      <c r="O34" s="123"/>
      <c r="P34" s="121"/>
      <c r="Q34" s="121"/>
      <c r="R34" s="131"/>
    </row>
    <row r="35" spans="1:18" ht="32.1" customHeight="1">
      <c r="A35" s="75"/>
      <c r="B35" s="76">
        <v>29</v>
      </c>
      <c r="C35" s="47" t="s">
        <v>27</v>
      </c>
      <c r="D35" s="74">
        <v>5</v>
      </c>
      <c r="E35" s="48" t="s">
        <v>10</v>
      </c>
      <c r="F35" s="49" t="s">
        <v>155</v>
      </c>
      <c r="G35" s="119"/>
      <c r="H35" s="5">
        <f t="shared" si="0"/>
        <v>75</v>
      </c>
      <c r="I35" s="62">
        <v>15</v>
      </c>
      <c r="J35" s="25">
        <v>12.8</v>
      </c>
      <c r="K35" s="24">
        <f t="shared" si="1"/>
        <v>64</v>
      </c>
      <c r="L35" s="32" t="str">
        <f t="shared" si="4"/>
        <v>VYHOVUJE</v>
      </c>
      <c r="M35" s="145"/>
      <c r="N35" s="121"/>
      <c r="O35" s="123"/>
      <c r="P35" s="121"/>
      <c r="Q35" s="121"/>
      <c r="R35" s="131"/>
    </row>
    <row r="36" spans="1:18" ht="32.1" customHeight="1">
      <c r="A36" s="75"/>
      <c r="B36" s="76">
        <v>30</v>
      </c>
      <c r="C36" s="47" t="s">
        <v>28</v>
      </c>
      <c r="D36" s="74">
        <v>5</v>
      </c>
      <c r="E36" s="48" t="s">
        <v>10</v>
      </c>
      <c r="F36" s="49" t="s">
        <v>155</v>
      </c>
      <c r="G36" s="119"/>
      <c r="H36" s="5">
        <f t="shared" si="0"/>
        <v>75</v>
      </c>
      <c r="I36" s="62">
        <v>15</v>
      </c>
      <c r="J36" s="23">
        <v>12.8</v>
      </c>
      <c r="K36" s="24">
        <f aca="true" t="shared" si="5" ref="K36:K99">D36*J36</f>
        <v>64</v>
      </c>
      <c r="L36" s="32" t="str">
        <f aca="true" t="shared" si="6" ref="L36:L99">IF(ISNUMBER(J36),IF(J36&gt;I36,"NEVYHOVUJE","VYHOVUJE")," ")</f>
        <v>VYHOVUJE</v>
      </c>
      <c r="M36" s="145"/>
      <c r="N36" s="121"/>
      <c r="O36" s="123"/>
      <c r="P36" s="121"/>
      <c r="Q36" s="121"/>
      <c r="R36" s="131"/>
    </row>
    <row r="37" spans="1:18" ht="32.1" customHeight="1">
      <c r="A37" s="75"/>
      <c r="B37" s="76">
        <v>31</v>
      </c>
      <c r="C37" s="47" t="s">
        <v>29</v>
      </c>
      <c r="D37" s="74">
        <v>3</v>
      </c>
      <c r="E37" s="48" t="s">
        <v>10</v>
      </c>
      <c r="F37" s="49" t="s">
        <v>155</v>
      </c>
      <c r="G37" s="119"/>
      <c r="H37" s="5">
        <f t="shared" si="0"/>
        <v>45</v>
      </c>
      <c r="I37" s="62">
        <v>15</v>
      </c>
      <c r="J37" s="23">
        <v>12.8</v>
      </c>
      <c r="K37" s="24">
        <f t="shared" si="5"/>
        <v>38.400000000000006</v>
      </c>
      <c r="L37" s="32" t="str">
        <f t="shared" si="6"/>
        <v>VYHOVUJE</v>
      </c>
      <c r="M37" s="145"/>
      <c r="N37" s="121"/>
      <c r="O37" s="123"/>
      <c r="P37" s="121"/>
      <c r="Q37" s="121"/>
      <c r="R37" s="131"/>
    </row>
    <row r="38" spans="1:18" ht="32.1" customHeight="1">
      <c r="A38" s="75"/>
      <c r="B38" s="76">
        <v>32</v>
      </c>
      <c r="C38" s="47" t="s">
        <v>30</v>
      </c>
      <c r="D38" s="74">
        <v>3</v>
      </c>
      <c r="E38" s="48" t="s">
        <v>10</v>
      </c>
      <c r="F38" s="49" t="s">
        <v>156</v>
      </c>
      <c r="G38" s="119"/>
      <c r="H38" s="5">
        <f t="shared" si="0"/>
        <v>48</v>
      </c>
      <c r="I38" s="62">
        <v>16</v>
      </c>
      <c r="J38" s="23">
        <v>12.5</v>
      </c>
      <c r="K38" s="24">
        <f t="shared" si="5"/>
        <v>37.5</v>
      </c>
      <c r="L38" s="32" t="str">
        <f t="shared" si="6"/>
        <v>VYHOVUJE</v>
      </c>
      <c r="M38" s="145"/>
      <c r="N38" s="121"/>
      <c r="O38" s="123"/>
      <c r="P38" s="121"/>
      <c r="Q38" s="121"/>
      <c r="R38" s="131"/>
    </row>
    <row r="39" spans="1:18" ht="32.1" customHeight="1">
      <c r="A39" s="75"/>
      <c r="B39" s="76">
        <v>33</v>
      </c>
      <c r="C39" s="47" t="s">
        <v>31</v>
      </c>
      <c r="D39" s="74">
        <v>3</v>
      </c>
      <c r="E39" s="48" t="s">
        <v>10</v>
      </c>
      <c r="F39" s="49" t="s">
        <v>156</v>
      </c>
      <c r="G39" s="119"/>
      <c r="H39" s="5">
        <f t="shared" si="0"/>
        <v>48</v>
      </c>
      <c r="I39" s="62">
        <v>16</v>
      </c>
      <c r="J39" s="23">
        <v>12.5</v>
      </c>
      <c r="K39" s="24">
        <f t="shared" si="5"/>
        <v>37.5</v>
      </c>
      <c r="L39" s="32" t="str">
        <f t="shared" si="6"/>
        <v>VYHOVUJE</v>
      </c>
      <c r="M39" s="145"/>
      <c r="N39" s="121"/>
      <c r="O39" s="123"/>
      <c r="P39" s="121"/>
      <c r="Q39" s="121"/>
      <c r="R39" s="131"/>
    </row>
    <row r="40" spans="1:18" ht="32.1" customHeight="1">
      <c r="A40" s="75"/>
      <c r="B40" s="76">
        <v>34</v>
      </c>
      <c r="C40" s="47" t="s">
        <v>157</v>
      </c>
      <c r="D40" s="74">
        <v>10</v>
      </c>
      <c r="E40" s="48" t="s">
        <v>10</v>
      </c>
      <c r="F40" s="49" t="s">
        <v>158</v>
      </c>
      <c r="G40" s="119"/>
      <c r="H40" s="5">
        <f t="shared" si="0"/>
        <v>1100</v>
      </c>
      <c r="I40" s="62">
        <v>110</v>
      </c>
      <c r="J40" s="23">
        <v>76.15</v>
      </c>
      <c r="K40" s="24">
        <f t="shared" si="5"/>
        <v>761.5</v>
      </c>
      <c r="L40" s="32" t="str">
        <f t="shared" si="6"/>
        <v>VYHOVUJE</v>
      </c>
      <c r="M40" s="145"/>
      <c r="N40" s="121"/>
      <c r="O40" s="123"/>
      <c r="P40" s="121"/>
      <c r="Q40" s="121"/>
      <c r="R40" s="131"/>
    </row>
    <row r="41" spans="1:18" ht="32.1" customHeight="1">
      <c r="A41" s="75"/>
      <c r="B41" s="76">
        <v>35</v>
      </c>
      <c r="C41" s="47" t="s">
        <v>32</v>
      </c>
      <c r="D41" s="74">
        <v>6</v>
      </c>
      <c r="E41" s="48" t="s">
        <v>10</v>
      </c>
      <c r="F41" s="49" t="s">
        <v>159</v>
      </c>
      <c r="G41" s="119"/>
      <c r="H41" s="5">
        <f t="shared" si="0"/>
        <v>300</v>
      </c>
      <c r="I41" s="62">
        <v>50</v>
      </c>
      <c r="J41" s="23">
        <v>49.05</v>
      </c>
      <c r="K41" s="24">
        <f t="shared" si="5"/>
        <v>294.29999999999995</v>
      </c>
      <c r="L41" s="32" t="str">
        <f t="shared" si="6"/>
        <v>VYHOVUJE</v>
      </c>
      <c r="M41" s="145"/>
      <c r="N41" s="121"/>
      <c r="O41" s="123"/>
      <c r="P41" s="121"/>
      <c r="Q41" s="121"/>
      <c r="R41" s="131"/>
    </row>
    <row r="42" spans="1:18" ht="32.1" customHeight="1">
      <c r="A42" s="75"/>
      <c r="B42" s="76">
        <v>36</v>
      </c>
      <c r="C42" s="47" t="s">
        <v>33</v>
      </c>
      <c r="D42" s="74">
        <v>1</v>
      </c>
      <c r="E42" s="48" t="s">
        <v>14</v>
      </c>
      <c r="F42" s="49" t="s">
        <v>160</v>
      </c>
      <c r="G42" s="119"/>
      <c r="H42" s="5">
        <f t="shared" si="0"/>
        <v>70</v>
      </c>
      <c r="I42" s="62">
        <v>70</v>
      </c>
      <c r="J42" s="23">
        <v>37.85</v>
      </c>
      <c r="K42" s="24">
        <f t="shared" si="5"/>
        <v>37.85</v>
      </c>
      <c r="L42" s="32" t="str">
        <f t="shared" si="6"/>
        <v>VYHOVUJE</v>
      </c>
      <c r="M42" s="145"/>
      <c r="N42" s="121"/>
      <c r="O42" s="123"/>
      <c r="P42" s="121"/>
      <c r="Q42" s="121"/>
      <c r="R42" s="131"/>
    </row>
    <row r="43" spans="1:18" ht="32.1" customHeight="1">
      <c r="A43" s="75"/>
      <c r="B43" s="76">
        <v>37</v>
      </c>
      <c r="C43" s="47" t="s">
        <v>34</v>
      </c>
      <c r="D43" s="74">
        <v>3</v>
      </c>
      <c r="E43" s="48" t="s">
        <v>35</v>
      </c>
      <c r="F43" s="49" t="s">
        <v>161</v>
      </c>
      <c r="G43" s="119"/>
      <c r="H43" s="5">
        <f t="shared" si="0"/>
        <v>84</v>
      </c>
      <c r="I43" s="62">
        <v>28</v>
      </c>
      <c r="J43" s="23">
        <v>16.5</v>
      </c>
      <c r="K43" s="24">
        <f t="shared" si="5"/>
        <v>49.5</v>
      </c>
      <c r="L43" s="32" t="str">
        <f t="shared" si="6"/>
        <v>VYHOVUJE</v>
      </c>
      <c r="M43" s="145"/>
      <c r="N43" s="121"/>
      <c r="O43" s="123"/>
      <c r="P43" s="121"/>
      <c r="Q43" s="121"/>
      <c r="R43" s="131"/>
    </row>
    <row r="44" spans="1:18" ht="35.25" customHeight="1">
      <c r="A44" s="75"/>
      <c r="B44" s="76">
        <v>38</v>
      </c>
      <c r="C44" s="47" t="s">
        <v>36</v>
      </c>
      <c r="D44" s="74">
        <v>1</v>
      </c>
      <c r="E44" s="52" t="s">
        <v>14</v>
      </c>
      <c r="F44" s="47" t="s">
        <v>162</v>
      </c>
      <c r="G44" s="119"/>
      <c r="H44" s="5">
        <f t="shared" si="0"/>
        <v>55</v>
      </c>
      <c r="I44" s="64">
        <v>55</v>
      </c>
      <c r="J44" s="23">
        <v>31</v>
      </c>
      <c r="K44" s="24">
        <f t="shared" si="5"/>
        <v>31</v>
      </c>
      <c r="L44" s="32" t="str">
        <f t="shared" si="6"/>
        <v>VYHOVUJE</v>
      </c>
      <c r="M44" s="145"/>
      <c r="N44" s="121"/>
      <c r="O44" s="123"/>
      <c r="P44" s="121"/>
      <c r="Q44" s="121"/>
      <c r="R44" s="131"/>
    </row>
    <row r="45" spans="1:18" ht="45">
      <c r="A45" s="75"/>
      <c r="B45" s="76">
        <v>39</v>
      </c>
      <c r="C45" s="47" t="s">
        <v>37</v>
      </c>
      <c r="D45" s="74">
        <v>1</v>
      </c>
      <c r="E45" s="52" t="s">
        <v>14</v>
      </c>
      <c r="F45" s="47" t="s">
        <v>162</v>
      </c>
      <c r="G45" s="119"/>
      <c r="H45" s="5">
        <f t="shared" si="0"/>
        <v>96</v>
      </c>
      <c r="I45" s="64">
        <v>96</v>
      </c>
      <c r="J45" s="23">
        <v>48.95</v>
      </c>
      <c r="K45" s="24">
        <f t="shared" si="5"/>
        <v>48.95</v>
      </c>
      <c r="L45" s="32" t="str">
        <f t="shared" si="6"/>
        <v>VYHOVUJE</v>
      </c>
      <c r="M45" s="145"/>
      <c r="N45" s="121"/>
      <c r="O45" s="123"/>
      <c r="P45" s="121"/>
      <c r="Q45" s="121"/>
      <c r="R45" s="131"/>
    </row>
    <row r="46" spans="1:18" ht="45">
      <c r="A46" s="75"/>
      <c r="B46" s="76">
        <v>40</v>
      </c>
      <c r="C46" s="47" t="s">
        <v>38</v>
      </c>
      <c r="D46" s="74">
        <v>2</v>
      </c>
      <c r="E46" s="52" t="s">
        <v>14</v>
      </c>
      <c r="F46" s="47" t="s">
        <v>162</v>
      </c>
      <c r="G46" s="119"/>
      <c r="H46" s="5">
        <f t="shared" si="0"/>
        <v>232</v>
      </c>
      <c r="I46" s="64">
        <v>116</v>
      </c>
      <c r="J46" s="23">
        <v>56.4</v>
      </c>
      <c r="K46" s="24">
        <f t="shared" si="5"/>
        <v>112.8</v>
      </c>
      <c r="L46" s="32" t="str">
        <f t="shared" si="6"/>
        <v>VYHOVUJE</v>
      </c>
      <c r="M46" s="145"/>
      <c r="N46" s="121"/>
      <c r="O46" s="123"/>
      <c r="P46" s="121"/>
      <c r="Q46" s="121"/>
      <c r="R46" s="131"/>
    </row>
    <row r="47" spans="1:18" ht="32.1" customHeight="1">
      <c r="A47" s="75"/>
      <c r="B47" s="76">
        <v>41</v>
      </c>
      <c r="C47" s="47" t="s">
        <v>39</v>
      </c>
      <c r="D47" s="74">
        <v>1</v>
      </c>
      <c r="E47" s="48" t="s">
        <v>14</v>
      </c>
      <c r="F47" s="49" t="s">
        <v>163</v>
      </c>
      <c r="G47" s="119"/>
      <c r="H47" s="5">
        <f t="shared" si="0"/>
        <v>33</v>
      </c>
      <c r="I47" s="62">
        <v>33</v>
      </c>
      <c r="J47" s="23">
        <v>24.35</v>
      </c>
      <c r="K47" s="24">
        <f t="shared" si="5"/>
        <v>24.35</v>
      </c>
      <c r="L47" s="32" t="str">
        <f t="shared" si="6"/>
        <v>VYHOVUJE</v>
      </c>
      <c r="M47" s="145"/>
      <c r="N47" s="121"/>
      <c r="O47" s="123"/>
      <c r="P47" s="121"/>
      <c r="Q47" s="121"/>
      <c r="R47" s="131"/>
    </row>
    <row r="48" spans="1:18" ht="32.1" customHeight="1">
      <c r="A48" s="75"/>
      <c r="B48" s="76">
        <v>42</v>
      </c>
      <c r="C48" s="47" t="s">
        <v>40</v>
      </c>
      <c r="D48" s="74">
        <v>100</v>
      </c>
      <c r="E48" s="52" t="s">
        <v>10</v>
      </c>
      <c r="F48" s="47" t="s">
        <v>164</v>
      </c>
      <c r="G48" s="119"/>
      <c r="H48" s="5">
        <f t="shared" si="0"/>
        <v>800</v>
      </c>
      <c r="I48" s="64">
        <v>8</v>
      </c>
      <c r="J48" s="23">
        <v>7.95</v>
      </c>
      <c r="K48" s="24">
        <f t="shared" si="5"/>
        <v>795</v>
      </c>
      <c r="L48" s="32" t="str">
        <f t="shared" si="6"/>
        <v>VYHOVUJE</v>
      </c>
      <c r="M48" s="145"/>
      <c r="N48" s="121"/>
      <c r="O48" s="123"/>
      <c r="P48" s="121"/>
      <c r="Q48" s="121"/>
      <c r="R48" s="131"/>
    </row>
    <row r="49" spans="1:18" ht="60">
      <c r="A49" s="75"/>
      <c r="B49" s="76">
        <v>43</v>
      </c>
      <c r="C49" s="47" t="s">
        <v>41</v>
      </c>
      <c r="D49" s="74">
        <v>1</v>
      </c>
      <c r="E49" s="48" t="s">
        <v>14</v>
      </c>
      <c r="F49" s="49" t="s">
        <v>165</v>
      </c>
      <c r="G49" s="119"/>
      <c r="H49" s="5">
        <f t="shared" si="0"/>
        <v>35</v>
      </c>
      <c r="I49" s="62">
        <v>35</v>
      </c>
      <c r="J49" s="23">
        <v>21.45</v>
      </c>
      <c r="K49" s="24">
        <f t="shared" si="5"/>
        <v>21.45</v>
      </c>
      <c r="L49" s="32" t="str">
        <f t="shared" si="6"/>
        <v>VYHOVUJE</v>
      </c>
      <c r="M49" s="145"/>
      <c r="N49" s="121"/>
      <c r="O49" s="123"/>
      <c r="P49" s="121"/>
      <c r="Q49" s="121"/>
      <c r="R49" s="131"/>
    </row>
    <row r="50" spans="1:18" ht="32.1" customHeight="1">
      <c r="A50" s="75"/>
      <c r="B50" s="76">
        <v>44</v>
      </c>
      <c r="C50" s="47" t="s">
        <v>166</v>
      </c>
      <c r="D50" s="74">
        <v>6</v>
      </c>
      <c r="E50" s="48" t="s">
        <v>10</v>
      </c>
      <c r="F50" s="49" t="s">
        <v>167</v>
      </c>
      <c r="G50" s="119"/>
      <c r="H50" s="5">
        <f t="shared" si="0"/>
        <v>66</v>
      </c>
      <c r="I50" s="62">
        <v>11</v>
      </c>
      <c r="J50" s="23">
        <v>8.55</v>
      </c>
      <c r="K50" s="24">
        <f t="shared" si="5"/>
        <v>51.300000000000004</v>
      </c>
      <c r="L50" s="32" t="str">
        <f t="shared" si="6"/>
        <v>VYHOVUJE</v>
      </c>
      <c r="M50" s="145"/>
      <c r="N50" s="121"/>
      <c r="O50" s="123"/>
      <c r="P50" s="121"/>
      <c r="Q50" s="121"/>
      <c r="R50" s="131"/>
    </row>
    <row r="51" spans="1:18" ht="32.1" customHeight="1">
      <c r="A51" s="75"/>
      <c r="B51" s="76">
        <v>45</v>
      </c>
      <c r="C51" s="47" t="s">
        <v>42</v>
      </c>
      <c r="D51" s="74">
        <v>2</v>
      </c>
      <c r="E51" s="48" t="s">
        <v>10</v>
      </c>
      <c r="F51" s="49" t="s">
        <v>167</v>
      </c>
      <c r="G51" s="119"/>
      <c r="H51" s="5">
        <f t="shared" si="0"/>
        <v>40</v>
      </c>
      <c r="I51" s="62">
        <v>20</v>
      </c>
      <c r="J51" s="23">
        <v>12.35</v>
      </c>
      <c r="K51" s="24">
        <f t="shared" si="5"/>
        <v>24.7</v>
      </c>
      <c r="L51" s="32" t="str">
        <f t="shared" si="6"/>
        <v>VYHOVUJE</v>
      </c>
      <c r="M51" s="145"/>
      <c r="N51" s="121"/>
      <c r="O51" s="123"/>
      <c r="P51" s="121"/>
      <c r="Q51" s="121"/>
      <c r="R51" s="131"/>
    </row>
    <row r="52" spans="1:18" ht="32.1" customHeight="1">
      <c r="A52" s="75"/>
      <c r="B52" s="76">
        <v>46</v>
      </c>
      <c r="C52" s="47" t="s">
        <v>43</v>
      </c>
      <c r="D52" s="74">
        <v>3</v>
      </c>
      <c r="E52" s="48" t="s">
        <v>10</v>
      </c>
      <c r="F52" s="49" t="s">
        <v>168</v>
      </c>
      <c r="G52" s="119"/>
      <c r="H52" s="5">
        <f t="shared" si="0"/>
        <v>72</v>
      </c>
      <c r="I52" s="62">
        <v>24</v>
      </c>
      <c r="J52" s="23">
        <v>9.8</v>
      </c>
      <c r="K52" s="24">
        <f t="shared" si="5"/>
        <v>29.400000000000002</v>
      </c>
      <c r="L52" s="32" t="str">
        <f t="shared" si="6"/>
        <v>VYHOVUJE</v>
      </c>
      <c r="M52" s="145"/>
      <c r="N52" s="121"/>
      <c r="O52" s="123"/>
      <c r="P52" s="121"/>
      <c r="Q52" s="121"/>
      <c r="R52" s="131"/>
    </row>
    <row r="53" spans="1:18" ht="32.1" customHeight="1">
      <c r="A53" s="75"/>
      <c r="B53" s="76">
        <v>47</v>
      </c>
      <c r="C53" s="47" t="s">
        <v>169</v>
      </c>
      <c r="D53" s="74">
        <v>10</v>
      </c>
      <c r="E53" s="48" t="s">
        <v>10</v>
      </c>
      <c r="F53" s="49" t="s">
        <v>171</v>
      </c>
      <c r="G53" s="119"/>
      <c r="H53" s="5">
        <f t="shared" si="0"/>
        <v>260</v>
      </c>
      <c r="I53" s="62">
        <v>26</v>
      </c>
      <c r="J53" s="23">
        <v>17.7</v>
      </c>
      <c r="K53" s="24">
        <f t="shared" si="5"/>
        <v>177</v>
      </c>
      <c r="L53" s="32" t="str">
        <f t="shared" si="6"/>
        <v>VYHOVUJE</v>
      </c>
      <c r="M53" s="145"/>
      <c r="N53" s="121"/>
      <c r="O53" s="123"/>
      <c r="P53" s="121"/>
      <c r="Q53" s="121"/>
      <c r="R53" s="131"/>
    </row>
    <row r="54" spans="1:18" ht="32.1" customHeight="1">
      <c r="A54" s="75"/>
      <c r="B54" s="76">
        <v>48</v>
      </c>
      <c r="C54" s="47" t="s">
        <v>170</v>
      </c>
      <c r="D54" s="74">
        <v>20</v>
      </c>
      <c r="E54" s="48" t="s">
        <v>10</v>
      </c>
      <c r="F54" s="49" t="s">
        <v>171</v>
      </c>
      <c r="G54" s="119"/>
      <c r="H54" s="5">
        <f t="shared" si="0"/>
        <v>800</v>
      </c>
      <c r="I54" s="62">
        <v>40</v>
      </c>
      <c r="J54" s="23">
        <v>23.05</v>
      </c>
      <c r="K54" s="24">
        <f t="shared" si="5"/>
        <v>461</v>
      </c>
      <c r="L54" s="32" t="str">
        <f t="shared" si="6"/>
        <v>VYHOVUJE</v>
      </c>
      <c r="M54" s="145"/>
      <c r="N54" s="121"/>
      <c r="O54" s="123"/>
      <c r="P54" s="121"/>
      <c r="Q54" s="121"/>
      <c r="R54" s="131"/>
    </row>
    <row r="55" spans="1:18" ht="35.25" customHeight="1">
      <c r="A55" s="75"/>
      <c r="B55" s="76">
        <v>49</v>
      </c>
      <c r="C55" s="47" t="s">
        <v>45</v>
      </c>
      <c r="D55" s="74">
        <v>2</v>
      </c>
      <c r="E55" s="48" t="s">
        <v>10</v>
      </c>
      <c r="F55" s="49" t="s">
        <v>172</v>
      </c>
      <c r="G55" s="119"/>
      <c r="H55" s="5">
        <f t="shared" si="0"/>
        <v>18</v>
      </c>
      <c r="I55" s="62">
        <v>9</v>
      </c>
      <c r="J55" s="23">
        <v>3.8</v>
      </c>
      <c r="K55" s="24">
        <f t="shared" si="5"/>
        <v>7.6</v>
      </c>
      <c r="L55" s="32" t="str">
        <f t="shared" si="6"/>
        <v>VYHOVUJE</v>
      </c>
      <c r="M55" s="145"/>
      <c r="N55" s="121"/>
      <c r="O55" s="123"/>
      <c r="P55" s="121"/>
      <c r="Q55" s="121"/>
      <c r="R55" s="131"/>
    </row>
    <row r="56" spans="1:18" ht="35.25" customHeight="1">
      <c r="A56" s="75"/>
      <c r="B56" s="76">
        <v>50</v>
      </c>
      <c r="C56" s="47" t="s">
        <v>46</v>
      </c>
      <c r="D56" s="74">
        <v>1</v>
      </c>
      <c r="E56" s="48" t="s">
        <v>47</v>
      </c>
      <c r="F56" s="49" t="s">
        <v>173</v>
      </c>
      <c r="G56" s="119"/>
      <c r="H56" s="5">
        <f t="shared" si="0"/>
        <v>39</v>
      </c>
      <c r="I56" s="62">
        <v>39</v>
      </c>
      <c r="J56" s="23">
        <v>31.95</v>
      </c>
      <c r="K56" s="24">
        <f t="shared" si="5"/>
        <v>31.95</v>
      </c>
      <c r="L56" s="32" t="str">
        <f t="shared" si="6"/>
        <v>VYHOVUJE</v>
      </c>
      <c r="M56" s="145"/>
      <c r="N56" s="121"/>
      <c r="O56" s="123"/>
      <c r="P56" s="121"/>
      <c r="Q56" s="121"/>
      <c r="R56" s="131"/>
    </row>
    <row r="57" spans="1:18" ht="36" customHeight="1">
      <c r="A57" s="75"/>
      <c r="B57" s="76">
        <v>51</v>
      </c>
      <c r="C57" s="47" t="s">
        <v>92</v>
      </c>
      <c r="D57" s="74">
        <v>5</v>
      </c>
      <c r="E57" s="48" t="s">
        <v>10</v>
      </c>
      <c r="F57" s="49" t="s">
        <v>174</v>
      </c>
      <c r="G57" s="119"/>
      <c r="H57" s="5">
        <f t="shared" si="0"/>
        <v>45</v>
      </c>
      <c r="I57" s="62">
        <v>9</v>
      </c>
      <c r="J57" s="23">
        <v>7.3</v>
      </c>
      <c r="K57" s="24">
        <f t="shared" si="5"/>
        <v>36.5</v>
      </c>
      <c r="L57" s="32" t="str">
        <f t="shared" si="6"/>
        <v>VYHOVUJE</v>
      </c>
      <c r="M57" s="145"/>
      <c r="N57" s="121"/>
      <c r="O57" s="123"/>
      <c r="P57" s="121"/>
      <c r="Q57" s="121"/>
      <c r="R57" s="131"/>
    </row>
    <row r="58" spans="1:18" ht="42.75" customHeight="1">
      <c r="A58" s="75"/>
      <c r="B58" s="76">
        <v>52</v>
      </c>
      <c r="C58" s="47" t="s">
        <v>48</v>
      </c>
      <c r="D58" s="74">
        <v>2</v>
      </c>
      <c r="E58" s="48" t="s">
        <v>47</v>
      </c>
      <c r="F58" s="49" t="s">
        <v>175</v>
      </c>
      <c r="G58" s="119"/>
      <c r="H58" s="5">
        <f t="shared" si="0"/>
        <v>70</v>
      </c>
      <c r="I58" s="62">
        <v>35</v>
      </c>
      <c r="J58" s="23">
        <v>29.2</v>
      </c>
      <c r="K58" s="24">
        <f t="shared" si="5"/>
        <v>58.4</v>
      </c>
      <c r="L58" s="32" t="str">
        <f t="shared" si="6"/>
        <v>VYHOVUJE</v>
      </c>
      <c r="M58" s="145"/>
      <c r="N58" s="121"/>
      <c r="O58" s="123"/>
      <c r="P58" s="121"/>
      <c r="Q58" s="121"/>
      <c r="R58" s="131"/>
    </row>
    <row r="59" spans="1:18" ht="32.25" customHeight="1">
      <c r="A59" s="75"/>
      <c r="B59" s="76">
        <v>53</v>
      </c>
      <c r="C59" s="47" t="s">
        <v>49</v>
      </c>
      <c r="D59" s="74">
        <v>1</v>
      </c>
      <c r="E59" s="48" t="s">
        <v>10</v>
      </c>
      <c r="F59" s="49" t="s">
        <v>176</v>
      </c>
      <c r="G59" s="119"/>
      <c r="H59" s="5">
        <f t="shared" si="0"/>
        <v>10</v>
      </c>
      <c r="I59" s="62">
        <v>10</v>
      </c>
      <c r="J59" s="23">
        <v>8.55</v>
      </c>
      <c r="K59" s="24">
        <f t="shared" si="5"/>
        <v>8.55</v>
      </c>
      <c r="L59" s="32" t="str">
        <f t="shared" si="6"/>
        <v>VYHOVUJE</v>
      </c>
      <c r="M59" s="145"/>
      <c r="N59" s="121"/>
      <c r="O59" s="123"/>
      <c r="P59" s="121"/>
      <c r="Q59" s="121"/>
      <c r="R59" s="131"/>
    </row>
    <row r="60" spans="1:18" ht="40.5" customHeight="1">
      <c r="A60" s="75"/>
      <c r="B60" s="76">
        <v>54</v>
      </c>
      <c r="C60" s="47" t="s">
        <v>50</v>
      </c>
      <c r="D60" s="74">
        <v>2</v>
      </c>
      <c r="E60" s="48" t="s">
        <v>47</v>
      </c>
      <c r="F60" s="49" t="s">
        <v>177</v>
      </c>
      <c r="G60" s="119"/>
      <c r="H60" s="5">
        <f t="shared" si="0"/>
        <v>68</v>
      </c>
      <c r="I60" s="62">
        <v>34</v>
      </c>
      <c r="J60" s="23">
        <v>27.85</v>
      </c>
      <c r="K60" s="24">
        <f t="shared" si="5"/>
        <v>55.7</v>
      </c>
      <c r="L60" s="32" t="str">
        <f t="shared" si="6"/>
        <v>VYHOVUJE</v>
      </c>
      <c r="M60" s="145"/>
      <c r="N60" s="121"/>
      <c r="O60" s="123"/>
      <c r="P60" s="121"/>
      <c r="Q60" s="121"/>
      <c r="R60" s="131"/>
    </row>
    <row r="61" spans="1:18" ht="37.5" customHeight="1">
      <c r="A61" s="75"/>
      <c r="B61" s="76">
        <v>55</v>
      </c>
      <c r="C61" s="47" t="s">
        <v>51</v>
      </c>
      <c r="D61" s="74">
        <v>2</v>
      </c>
      <c r="E61" s="48" t="s">
        <v>47</v>
      </c>
      <c r="F61" s="49" t="s">
        <v>178</v>
      </c>
      <c r="G61" s="119"/>
      <c r="H61" s="5">
        <f t="shared" si="0"/>
        <v>90</v>
      </c>
      <c r="I61" s="62">
        <v>45</v>
      </c>
      <c r="J61" s="23">
        <v>41.1</v>
      </c>
      <c r="K61" s="24">
        <f t="shared" si="5"/>
        <v>82.2</v>
      </c>
      <c r="L61" s="32" t="str">
        <f t="shared" si="6"/>
        <v>VYHOVUJE</v>
      </c>
      <c r="M61" s="145"/>
      <c r="N61" s="121"/>
      <c r="O61" s="123"/>
      <c r="P61" s="121"/>
      <c r="Q61" s="121"/>
      <c r="R61" s="131"/>
    </row>
    <row r="62" spans="1:18" ht="32.1" customHeight="1">
      <c r="A62" s="75"/>
      <c r="B62" s="76">
        <v>56</v>
      </c>
      <c r="C62" s="47" t="s">
        <v>52</v>
      </c>
      <c r="D62" s="74">
        <v>4</v>
      </c>
      <c r="E62" s="48" t="s">
        <v>47</v>
      </c>
      <c r="F62" s="49" t="s">
        <v>179</v>
      </c>
      <c r="G62" s="119"/>
      <c r="H62" s="5">
        <f t="shared" si="0"/>
        <v>184</v>
      </c>
      <c r="I62" s="62">
        <v>46</v>
      </c>
      <c r="J62" s="23">
        <v>41.9</v>
      </c>
      <c r="K62" s="24">
        <f t="shared" si="5"/>
        <v>167.6</v>
      </c>
      <c r="L62" s="32" t="str">
        <f t="shared" si="6"/>
        <v>VYHOVUJE</v>
      </c>
      <c r="M62" s="145"/>
      <c r="N62" s="121"/>
      <c r="O62" s="123"/>
      <c r="P62" s="121"/>
      <c r="Q62" s="121"/>
      <c r="R62" s="131"/>
    </row>
    <row r="63" spans="1:18" ht="32.1" customHeight="1">
      <c r="A63" s="75"/>
      <c r="B63" s="76">
        <v>57</v>
      </c>
      <c r="C63" s="47" t="s">
        <v>180</v>
      </c>
      <c r="D63" s="74">
        <v>2</v>
      </c>
      <c r="E63" s="48" t="s">
        <v>47</v>
      </c>
      <c r="F63" s="49" t="s">
        <v>181</v>
      </c>
      <c r="G63" s="119"/>
      <c r="H63" s="5">
        <f t="shared" si="0"/>
        <v>90</v>
      </c>
      <c r="I63" s="62">
        <v>45</v>
      </c>
      <c r="J63" s="23">
        <v>39.75</v>
      </c>
      <c r="K63" s="24">
        <f t="shared" si="5"/>
        <v>79.5</v>
      </c>
      <c r="L63" s="32" t="str">
        <f t="shared" si="6"/>
        <v>VYHOVUJE</v>
      </c>
      <c r="M63" s="145"/>
      <c r="N63" s="121"/>
      <c r="O63" s="123"/>
      <c r="P63" s="121"/>
      <c r="Q63" s="121"/>
      <c r="R63" s="131"/>
    </row>
    <row r="64" spans="1:18" ht="32.1" customHeight="1">
      <c r="A64" s="75"/>
      <c r="B64" s="76">
        <v>58</v>
      </c>
      <c r="C64" s="47" t="s">
        <v>53</v>
      </c>
      <c r="D64" s="74">
        <v>3</v>
      </c>
      <c r="E64" s="48" t="s">
        <v>14</v>
      </c>
      <c r="F64" s="49" t="s">
        <v>182</v>
      </c>
      <c r="G64" s="119"/>
      <c r="H64" s="5">
        <f t="shared" si="0"/>
        <v>660</v>
      </c>
      <c r="I64" s="62">
        <v>220</v>
      </c>
      <c r="J64" s="23">
        <v>122</v>
      </c>
      <c r="K64" s="24">
        <f t="shared" si="5"/>
        <v>366</v>
      </c>
      <c r="L64" s="32" t="str">
        <f t="shared" si="6"/>
        <v>VYHOVUJE</v>
      </c>
      <c r="M64" s="145"/>
      <c r="N64" s="121"/>
      <c r="O64" s="123"/>
      <c r="P64" s="121"/>
      <c r="Q64" s="121"/>
      <c r="R64" s="131"/>
    </row>
    <row r="65" spans="1:18" ht="32.1" customHeight="1">
      <c r="A65" s="75"/>
      <c r="B65" s="76">
        <v>59</v>
      </c>
      <c r="C65" s="47" t="s">
        <v>183</v>
      </c>
      <c r="D65" s="74">
        <v>1</v>
      </c>
      <c r="E65" s="48" t="s">
        <v>14</v>
      </c>
      <c r="F65" s="49" t="s">
        <v>184</v>
      </c>
      <c r="G65" s="119"/>
      <c r="H65" s="5">
        <f t="shared" si="0"/>
        <v>28</v>
      </c>
      <c r="I65" s="62">
        <v>28</v>
      </c>
      <c r="J65" s="23">
        <v>9</v>
      </c>
      <c r="K65" s="24">
        <f t="shared" si="5"/>
        <v>9</v>
      </c>
      <c r="L65" s="32" t="str">
        <f t="shared" si="6"/>
        <v>VYHOVUJE</v>
      </c>
      <c r="M65" s="145"/>
      <c r="N65" s="121"/>
      <c r="O65" s="123"/>
      <c r="P65" s="121"/>
      <c r="Q65" s="121"/>
      <c r="R65" s="131"/>
    </row>
    <row r="66" spans="1:18" ht="32.1" customHeight="1">
      <c r="A66" s="75"/>
      <c r="B66" s="76">
        <v>60</v>
      </c>
      <c r="C66" s="47" t="s">
        <v>54</v>
      </c>
      <c r="D66" s="74">
        <v>2</v>
      </c>
      <c r="E66" s="48" t="s">
        <v>10</v>
      </c>
      <c r="F66" s="49" t="s">
        <v>185</v>
      </c>
      <c r="G66" s="119"/>
      <c r="H66" s="5">
        <f t="shared" si="0"/>
        <v>240</v>
      </c>
      <c r="I66" s="62">
        <v>120</v>
      </c>
      <c r="J66" s="23">
        <v>90</v>
      </c>
      <c r="K66" s="24">
        <f t="shared" si="5"/>
        <v>180</v>
      </c>
      <c r="L66" s="32" t="str">
        <f t="shared" si="6"/>
        <v>VYHOVUJE</v>
      </c>
      <c r="M66" s="145"/>
      <c r="N66" s="121"/>
      <c r="O66" s="123"/>
      <c r="P66" s="121"/>
      <c r="Q66" s="121"/>
      <c r="R66" s="131"/>
    </row>
    <row r="67" spans="1:18" ht="32.1" customHeight="1">
      <c r="A67" s="75"/>
      <c r="B67" s="76">
        <v>61</v>
      </c>
      <c r="C67" s="47" t="s">
        <v>55</v>
      </c>
      <c r="D67" s="74">
        <v>2</v>
      </c>
      <c r="E67" s="48" t="s">
        <v>10</v>
      </c>
      <c r="F67" s="49" t="s">
        <v>186</v>
      </c>
      <c r="G67" s="119"/>
      <c r="H67" s="5">
        <f t="shared" si="0"/>
        <v>240</v>
      </c>
      <c r="I67" s="62">
        <v>120</v>
      </c>
      <c r="J67" s="23">
        <v>79.55</v>
      </c>
      <c r="K67" s="24">
        <f t="shared" si="5"/>
        <v>159.1</v>
      </c>
      <c r="L67" s="32" t="str">
        <f t="shared" si="6"/>
        <v>VYHOVUJE</v>
      </c>
      <c r="M67" s="145"/>
      <c r="N67" s="121"/>
      <c r="O67" s="123"/>
      <c r="P67" s="121"/>
      <c r="Q67" s="121"/>
      <c r="R67" s="131"/>
    </row>
    <row r="68" spans="1:18" ht="52.5" customHeight="1">
      <c r="A68" s="75"/>
      <c r="B68" s="76">
        <v>62</v>
      </c>
      <c r="C68" s="47" t="s">
        <v>56</v>
      </c>
      <c r="D68" s="74">
        <v>2</v>
      </c>
      <c r="E68" s="48" t="s">
        <v>14</v>
      </c>
      <c r="F68" s="49" t="s">
        <v>187</v>
      </c>
      <c r="G68" s="119"/>
      <c r="H68" s="5">
        <f t="shared" si="0"/>
        <v>176</v>
      </c>
      <c r="I68" s="62">
        <v>88</v>
      </c>
      <c r="J68" s="23">
        <v>35</v>
      </c>
      <c r="K68" s="24">
        <f t="shared" si="5"/>
        <v>70</v>
      </c>
      <c r="L68" s="32" t="str">
        <f t="shared" si="6"/>
        <v>VYHOVUJE</v>
      </c>
      <c r="M68" s="145"/>
      <c r="N68" s="121"/>
      <c r="O68" s="123"/>
      <c r="P68" s="121"/>
      <c r="Q68" s="121"/>
      <c r="R68" s="131"/>
    </row>
    <row r="69" spans="1:18" ht="32.1" customHeight="1">
      <c r="A69" s="75"/>
      <c r="B69" s="76">
        <v>63</v>
      </c>
      <c r="C69" s="47" t="s">
        <v>57</v>
      </c>
      <c r="D69" s="74">
        <v>2</v>
      </c>
      <c r="E69" s="48" t="s">
        <v>14</v>
      </c>
      <c r="F69" s="49" t="s">
        <v>188</v>
      </c>
      <c r="G69" s="119"/>
      <c r="H69" s="5">
        <f t="shared" si="0"/>
        <v>14</v>
      </c>
      <c r="I69" s="62">
        <v>7</v>
      </c>
      <c r="J69" s="23">
        <v>6</v>
      </c>
      <c r="K69" s="24">
        <f t="shared" si="5"/>
        <v>12</v>
      </c>
      <c r="L69" s="32" t="str">
        <f t="shared" si="6"/>
        <v>VYHOVUJE</v>
      </c>
      <c r="M69" s="145"/>
      <c r="N69" s="121"/>
      <c r="O69" s="123"/>
      <c r="P69" s="121"/>
      <c r="Q69" s="121"/>
      <c r="R69" s="131"/>
    </row>
    <row r="70" spans="1:18" ht="32.1" customHeight="1">
      <c r="A70" s="75"/>
      <c r="B70" s="76">
        <v>64</v>
      </c>
      <c r="C70" s="47" t="s">
        <v>189</v>
      </c>
      <c r="D70" s="74">
        <v>2</v>
      </c>
      <c r="E70" s="48" t="s">
        <v>10</v>
      </c>
      <c r="F70" s="49" t="s">
        <v>190</v>
      </c>
      <c r="G70" s="119"/>
      <c r="H70" s="5">
        <f t="shared" si="0"/>
        <v>50</v>
      </c>
      <c r="I70" s="62">
        <v>25</v>
      </c>
      <c r="J70" s="23">
        <v>18.95</v>
      </c>
      <c r="K70" s="24">
        <f t="shared" si="5"/>
        <v>37.9</v>
      </c>
      <c r="L70" s="32" t="str">
        <f t="shared" si="6"/>
        <v>VYHOVUJE</v>
      </c>
      <c r="M70" s="145"/>
      <c r="N70" s="121"/>
      <c r="O70" s="123"/>
      <c r="P70" s="121"/>
      <c r="Q70" s="121"/>
      <c r="R70" s="131"/>
    </row>
    <row r="71" spans="1:18" ht="32.1" customHeight="1">
      <c r="A71" s="75"/>
      <c r="B71" s="76">
        <v>65</v>
      </c>
      <c r="C71" s="47" t="s">
        <v>58</v>
      </c>
      <c r="D71" s="74">
        <v>2</v>
      </c>
      <c r="E71" s="48" t="s">
        <v>10</v>
      </c>
      <c r="F71" s="49" t="s">
        <v>191</v>
      </c>
      <c r="G71" s="119"/>
      <c r="H71" s="5">
        <f aca="true" t="shared" si="7" ref="H71:H109">D71*I71</f>
        <v>16</v>
      </c>
      <c r="I71" s="62">
        <v>8</v>
      </c>
      <c r="J71" s="23">
        <v>7.1</v>
      </c>
      <c r="K71" s="24">
        <f t="shared" si="5"/>
        <v>14.2</v>
      </c>
      <c r="L71" s="32" t="str">
        <f t="shared" si="6"/>
        <v>VYHOVUJE</v>
      </c>
      <c r="M71" s="145"/>
      <c r="N71" s="121"/>
      <c r="O71" s="123"/>
      <c r="P71" s="121"/>
      <c r="Q71" s="121"/>
      <c r="R71" s="131"/>
    </row>
    <row r="72" spans="1:18" ht="32.1" customHeight="1">
      <c r="A72" s="75"/>
      <c r="B72" s="76">
        <v>66</v>
      </c>
      <c r="C72" s="47" t="s">
        <v>192</v>
      </c>
      <c r="D72" s="74">
        <v>1</v>
      </c>
      <c r="E72" s="48" t="s">
        <v>10</v>
      </c>
      <c r="F72" s="49" t="s">
        <v>193</v>
      </c>
      <c r="G72" s="119"/>
      <c r="H72" s="5">
        <f t="shared" si="7"/>
        <v>80</v>
      </c>
      <c r="I72" s="62">
        <v>80</v>
      </c>
      <c r="J72" s="23">
        <v>23</v>
      </c>
      <c r="K72" s="24">
        <f t="shared" si="5"/>
        <v>23</v>
      </c>
      <c r="L72" s="32" t="str">
        <f t="shared" si="6"/>
        <v>VYHOVUJE</v>
      </c>
      <c r="M72" s="145"/>
      <c r="N72" s="121"/>
      <c r="O72" s="123"/>
      <c r="P72" s="121"/>
      <c r="Q72" s="121"/>
      <c r="R72" s="131"/>
    </row>
    <row r="73" spans="1:18" ht="32.1" customHeight="1">
      <c r="A73" s="75"/>
      <c r="B73" s="76">
        <v>67</v>
      </c>
      <c r="C73" s="47" t="s">
        <v>59</v>
      </c>
      <c r="D73" s="74">
        <v>1</v>
      </c>
      <c r="E73" s="48" t="s">
        <v>14</v>
      </c>
      <c r="F73" s="49" t="s">
        <v>194</v>
      </c>
      <c r="G73" s="119"/>
      <c r="H73" s="5">
        <f t="shared" si="7"/>
        <v>6</v>
      </c>
      <c r="I73" s="62">
        <v>6</v>
      </c>
      <c r="J73" s="23">
        <v>5.9</v>
      </c>
      <c r="K73" s="24">
        <f t="shared" si="5"/>
        <v>5.9</v>
      </c>
      <c r="L73" s="32" t="str">
        <f t="shared" si="6"/>
        <v>VYHOVUJE</v>
      </c>
      <c r="M73" s="145"/>
      <c r="N73" s="121"/>
      <c r="O73" s="123"/>
      <c r="P73" s="121"/>
      <c r="Q73" s="121"/>
      <c r="R73" s="131"/>
    </row>
    <row r="74" spans="1:18" ht="32.1" customHeight="1">
      <c r="A74" s="75"/>
      <c r="B74" s="76">
        <v>68</v>
      </c>
      <c r="C74" s="47" t="s">
        <v>195</v>
      </c>
      <c r="D74" s="74">
        <v>1</v>
      </c>
      <c r="E74" s="48" t="s">
        <v>14</v>
      </c>
      <c r="F74" s="49" t="s">
        <v>194</v>
      </c>
      <c r="G74" s="119"/>
      <c r="H74" s="5">
        <f t="shared" si="7"/>
        <v>9</v>
      </c>
      <c r="I74" s="62">
        <v>9</v>
      </c>
      <c r="J74" s="23">
        <v>7.15</v>
      </c>
      <c r="K74" s="24">
        <f t="shared" si="5"/>
        <v>7.15</v>
      </c>
      <c r="L74" s="32" t="str">
        <f t="shared" si="6"/>
        <v>VYHOVUJE</v>
      </c>
      <c r="M74" s="145"/>
      <c r="N74" s="121"/>
      <c r="O74" s="123"/>
      <c r="P74" s="121"/>
      <c r="Q74" s="121"/>
      <c r="R74" s="131"/>
    </row>
    <row r="75" spans="1:18" ht="32.1" customHeight="1">
      <c r="A75" s="75"/>
      <c r="B75" s="76">
        <v>69</v>
      </c>
      <c r="C75" s="47" t="s">
        <v>60</v>
      </c>
      <c r="D75" s="74">
        <v>1</v>
      </c>
      <c r="E75" s="48" t="s">
        <v>14</v>
      </c>
      <c r="F75" s="49" t="s">
        <v>198</v>
      </c>
      <c r="G75" s="119"/>
      <c r="H75" s="5">
        <f t="shared" si="7"/>
        <v>15</v>
      </c>
      <c r="I75" s="62">
        <v>15</v>
      </c>
      <c r="J75" s="23">
        <v>10.2</v>
      </c>
      <c r="K75" s="24">
        <f t="shared" si="5"/>
        <v>10.2</v>
      </c>
      <c r="L75" s="32" t="str">
        <f t="shared" si="6"/>
        <v>VYHOVUJE</v>
      </c>
      <c r="M75" s="145"/>
      <c r="N75" s="121"/>
      <c r="O75" s="123"/>
      <c r="P75" s="121"/>
      <c r="Q75" s="121"/>
      <c r="R75" s="131"/>
    </row>
    <row r="76" spans="1:18" ht="32.1" customHeight="1">
      <c r="A76" s="75"/>
      <c r="B76" s="76">
        <v>70</v>
      </c>
      <c r="C76" s="47" t="s">
        <v>61</v>
      </c>
      <c r="D76" s="74">
        <v>1</v>
      </c>
      <c r="E76" s="48" t="s">
        <v>14</v>
      </c>
      <c r="F76" s="49" t="s">
        <v>197</v>
      </c>
      <c r="G76" s="119"/>
      <c r="H76" s="5">
        <f t="shared" si="7"/>
        <v>16</v>
      </c>
      <c r="I76" s="62">
        <v>16</v>
      </c>
      <c r="J76" s="23">
        <v>14.75</v>
      </c>
      <c r="K76" s="24">
        <f t="shared" si="5"/>
        <v>14.75</v>
      </c>
      <c r="L76" s="32" t="str">
        <f t="shared" si="6"/>
        <v>VYHOVUJE</v>
      </c>
      <c r="M76" s="145"/>
      <c r="N76" s="121"/>
      <c r="O76" s="123"/>
      <c r="P76" s="121"/>
      <c r="Q76" s="121"/>
      <c r="R76" s="131"/>
    </row>
    <row r="77" spans="1:18" ht="32.1" customHeight="1">
      <c r="A77" s="75"/>
      <c r="B77" s="76">
        <v>71</v>
      </c>
      <c r="C77" s="47" t="s">
        <v>62</v>
      </c>
      <c r="D77" s="74">
        <v>1</v>
      </c>
      <c r="E77" s="48" t="s">
        <v>14</v>
      </c>
      <c r="F77" s="49" t="s">
        <v>196</v>
      </c>
      <c r="G77" s="119"/>
      <c r="H77" s="5">
        <f t="shared" si="7"/>
        <v>13</v>
      </c>
      <c r="I77" s="62">
        <v>13</v>
      </c>
      <c r="J77" s="23">
        <v>6.8</v>
      </c>
      <c r="K77" s="24">
        <f t="shared" si="5"/>
        <v>6.8</v>
      </c>
      <c r="L77" s="32" t="str">
        <f t="shared" si="6"/>
        <v>VYHOVUJE</v>
      </c>
      <c r="M77" s="145"/>
      <c r="N77" s="121"/>
      <c r="O77" s="123"/>
      <c r="P77" s="121"/>
      <c r="Q77" s="121"/>
      <c r="R77" s="131"/>
    </row>
    <row r="78" spans="1:18" ht="32.1" customHeight="1">
      <c r="A78" s="75"/>
      <c r="B78" s="76">
        <v>72</v>
      </c>
      <c r="C78" s="47" t="s">
        <v>63</v>
      </c>
      <c r="D78" s="74">
        <v>1</v>
      </c>
      <c r="E78" s="48" t="s">
        <v>14</v>
      </c>
      <c r="F78" s="49" t="s">
        <v>196</v>
      </c>
      <c r="G78" s="119"/>
      <c r="H78" s="5">
        <f t="shared" si="7"/>
        <v>15</v>
      </c>
      <c r="I78" s="62">
        <v>15</v>
      </c>
      <c r="J78" s="23">
        <v>9.8</v>
      </c>
      <c r="K78" s="24">
        <f t="shared" si="5"/>
        <v>9.8</v>
      </c>
      <c r="L78" s="32" t="str">
        <f t="shared" si="6"/>
        <v>VYHOVUJE</v>
      </c>
      <c r="M78" s="145"/>
      <c r="N78" s="121"/>
      <c r="O78" s="123"/>
      <c r="P78" s="121"/>
      <c r="Q78" s="121"/>
      <c r="R78" s="131"/>
    </row>
    <row r="79" spans="1:18" ht="32.1" customHeight="1">
      <c r="A79" s="75"/>
      <c r="B79" s="76">
        <v>73</v>
      </c>
      <c r="C79" s="47" t="s">
        <v>64</v>
      </c>
      <c r="D79" s="74">
        <v>1</v>
      </c>
      <c r="E79" s="48" t="s">
        <v>14</v>
      </c>
      <c r="F79" s="49" t="s">
        <v>196</v>
      </c>
      <c r="G79" s="119"/>
      <c r="H79" s="5">
        <f t="shared" si="7"/>
        <v>19</v>
      </c>
      <c r="I79" s="62">
        <v>19</v>
      </c>
      <c r="J79" s="23">
        <v>10.25</v>
      </c>
      <c r="K79" s="24">
        <f t="shared" si="5"/>
        <v>10.25</v>
      </c>
      <c r="L79" s="32" t="str">
        <f t="shared" si="6"/>
        <v>VYHOVUJE</v>
      </c>
      <c r="M79" s="145"/>
      <c r="N79" s="121"/>
      <c r="O79" s="123"/>
      <c r="P79" s="121"/>
      <c r="Q79" s="121"/>
      <c r="R79" s="131"/>
    </row>
    <row r="80" spans="1:18" ht="32.1" customHeight="1">
      <c r="A80" s="75"/>
      <c r="B80" s="76">
        <v>74</v>
      </c>
      <c r="C80" s="47" t="s">
        <v>65</v>
      </c>
      <c r="D80" s="74">
        <v>2</v>
      </c>
      <c r="E80" s="48" t="s">
        <v>14</v>
      </c>
      <c r="F80" s="49" t="s">
        <v>196</v>
      </c>
      <c r="G80" s="119"/>
      <c r="H80" s="5">
        <f t="shared" si="7"/>
        <v>80</v>
      </c>
      <c r="I80" s="62">
        <v>40</v>
      </c>
      <c r="J80" s="23">
        <v>23.5</v>
      </c>
      <c r="K80" s="24">
        <f t="shared" si="5"/>
        <v>47</v>
      </c>
      <c r="L80" s="32" t="str">
        <f t="shared" si="6"/>
        <v>VYHOVUJE</v>
      </c>
      <c r="M80" s="145"/>
      <c r="N80" s="121"/>
      <c r="O80" s="123"/>
      <c r="P80" s="121"/>
      <c r="Q80" s="121"/>
      <c r="R80" s="131"/>
    </row>
    <row r="81" spans="1:18" ht="98.25" customHeight="1">
      <c r="A81" s="75"/>
      <c r="B81" s="76">
        <v>75</v>
      </c>
      <c r="C81" s="47" t="s">
        <v>66</v>
      </c>
      <c r="D81" s="74">
        <v>2</v>
      </c>
      <c r="E81" s="48" t="s">
        <v>10</v>
      </c>
      <c r="F81" s="47" t="s">
        <v>219</v>
      </c>
      <c r="G81" s="119"/>
      <c r="H81" s="5">
        <f t="shared" si="7"/>
        <v>1000</v>
      </c>
      <c r="I81" s="62">
        <v>500</v>
      </c>
      <c r="J81" s="23">
        <v>500</v>
      </c>
      <c r="K81" s="24">
        <f t="shared" si="5"/>
        <v>1000</v>
      </c>
      <c r="L81" s="32" t="str">
        <f t="shared" si="6"/>
        <v>VYHOVUJE</v>
      </c>
      <c r="M81" s="145"/>
      <c r="N81" s="121"/>
      <c r="O81" s="123"/>
      <c r="P81" s="121"/>
      <c r="Q81" s="121"/>
      <c r="R81" s="131"/>
    </row>
    <row r="82" spans="1:18" ht="36" customHeight="1">
      <c r="A82" s="75"/>
      <c r="B82" s="76">
        <v>76</v>
      </c>
      <c r="C82" s="47" t="s">
        <v>67</v>
      </c>
      <c r="D82" s="74">
        <v>2</v>
      </c>
      <c r="E82" s="48" t="s">
        <v>10</v>
      </c>
      <c r="F82" s="49" t="s">
        <v>199</v>
      </c>
      <c r="G82" s="119"/>
      <c r="H82" s="5">
        <f t="shared" si="7"/>
        <v>160</v>
      </c>
      <c r="I82" s="62">
        <v>80</v>
      </c>
      <c r="J82" s="23">
        <v>80</v>
      </c>
      <c r="K82" s="24">
        <f t="shared" si="5"/>
        <v>160</v>
      </c>
      <c r="L82" s="32" t="str">
        <f t="shared" si="6"/>
        <v>VYHOVUJE</v>
      </c>
      <c r="M82" s="145"/>
      <c r="N82" s="121"/>
      <c r="O82" s="123"/>
      <c r="P82" s="121"/>
      <c r="Q82" s="121"/>
      <c r="R82" s="131"/>
    </row>
    <row r="83" spans="1:18" ht="32.1" customHeight="1">
      <c r="A83" s="75"/>
      <c r="B83" s="76">
        <v>77</v>
      </c>
      <c r="C83" s="47" t="s">
        <v>68</v>
      </c>
      <c r="D83" s="74">
        <v>4</v>
      </c>
      <c r="E83" s="48" t="s">
        <v>10</v>
      </c>
      <c r="F83" s="49" t="s">
        <v>200</v>
      </c>
      <c r="G83" s="119"/>
      <c r="H83" s="5">
        <f t="shared" si="7"/>
        <v>212</v>
      </c>
      <c r="I83" s="62">
        <v>53</v>
      </c>
      <c r="J83" s="23">
        <v>53</v>
      </c>
      <c r="K83" s="24">
        <f t="shared" si="5"/>
        <v>212</v>
      </c>
      <c r="L83" s="32" t="str">
        <f t="shared" si="6"/>
        <v>VYHOVUJE</v>
      </c>
      <c r="M83" s="145"/>
      <c r="N83" s="121"/>
      <c r="O83" s="123"/>
      <c r="P83" s="121"/>
      <c r="Q83" s="121"/>
      <c r="R83" s="131"/>
    </row>
    <row r="84" spans="1:18" ht="32.1" customHeight="1">
      <c r="A84" s="75"/>
      <c r="B84" s="76">
        <v>78</v>
      </c>
      <c r="C84" s="47" t="s">
        <v>69</v>
      </c>
      <c r="D84" s="74">
        <v>1</v>
      </c>
      <c r="E84" s="48" t="s">
        <v>10</v>
      </c>
      <c r="F84" s="49" t="s">
        <v>201</v>
      </c>
      <c r="G84" s="119"/>
      <c r="H84" s="5">
        <f t="shared" si="7"/>
        <v>15</v>
      </c>
      <c r="I84" s="62">
        <v>15</v>
      </c>
      <c r="J84" s="23">
        <v>14.85</v>
      </c>
      <c r="K84" s="24">
        <f t="shared" si="5"/>
        <v>14.85</v>
      </c>
      <c r="L84" s="32" t="str">
        <f t="shared" si="6"/>
        <v>VYHOVUJE</v>
      </c>
      <c r="M84" s="145"/>
      <c r="N84" s="121"/>
      <c r="O84" s="123"/>
      <c r="P84" s="121"/>
      <c r="Q84" s="121"/>
      <c r="R84" s="131"/>
    </row>
    <row r="85" spans="1:18" ht="32.1" customHeight="1">
      <c r="A85" s="75"/>
      <c r="B85" s="76">
        <v>79</v>
      </c>
      <c r="C85" s="47" t="s">
        <v>70</v>
      </c>
      <c r="D85" s="74">
        <v>1</v>
      </c>
      <c r="E85" s="48" t="s">
        <v>10</v>
      </c>
      <c r="F85" s="49" t="s">
        <v>201</v>
      </c>
      <c r="G85" s="119"/>
      <c r="H85" s="5">
        <f t="shared" si="7"/>
        <v>15</v>
      </c>
      <c r="I85" s="62">
        <v>15</v>
      </c>
      <c r="J85" s="23">
        <v>15</v>
      </c>
      <c r="K85" s="24">
        <f t="shared" si="5"/>
        <v>15</v>
      </c>
      <c r="L85" s="32" t="str">
        <f t="shared" si="6"/>
        <v>VYHOVUJE</v>
      </c>
      <c r="M85" s="145"/>
      <c r="N85" s="121"/>
      <c r="O85" s="123"/>
      <c r="P85" s="121"/>
      <c r="Q85" s="121"/>
      <c r="R85" s="131"/>
    </row>
    <row r="86" spans="1:18" ht="39" customHeight="1">
      <c r="A86" s="75"/>
      <c r="B86" s="76">
        <v>80</v>
      </c>
      <c r="C86" s="47" t="s">
        <v>71</v>
      </c>
      <c r="D86" s="74">
        <v>2</v>
      </c>
      <c r="E86" s="48" t="s">
        <v>10</v>
      </c>
      <c r="F86" s="49" t="s">
        <v>202</v>
      </c>
      <c r="G86" s="119"/>
      <c r="H86" s="5">
        <f t="shared" si="7"/>
        <v>170</v>
      </c>
      <c r="I86" s="62">
        <v>85</v>
      </c>
      <c r="J86" s="23">
        <v>85</v>
      </c>
      <c r="K86" s="24">
        <f t="shared" si="5"/>
        <v>170</v>
      </c>
      <c r="L86" s="32" t="str">
        <f t="shared" si="6"/>
        <v>VYHOVUJE</v>
      </c>
      <c r="M86" s="145"/>
      <c r="N86" s="121"/>
      <c r="O86" s="123"/>
      <c r="P86" s="121"/>
      <c r="Q86" s="121"/>
      <c r="R86" s="131"/>
    </row>
    <row r="87" spans="1:18" ht="32.1" customHeight="1">
      <c r="A87" s="75"/>
      <c r="B87" s="76">
        <v>81</v>
      </c>
      <c r="C87" s="47" t="s">
        <v>72</v>
      </c>
      <c r="D87" s="74">
        <v>1</v>
      </c>
      <c r="E87" s="48" t="s">
        <v>10</v>
      </c>
      <c r="F87" s="49" t="s">
        <v>203</v>
      </c>
      <c r="G87" s="119"/>
      <c r="H87" s="5">
        <f t="shared" si="7"/>
        <v>12</v>
      </c>
      <c r="I87" s="62">
        <v>12</v>
      </c>
      <c r="J87" s="23">
        <v>7</v>
      </c>
      <c r="K87" s="24">
        <f t="shared" si="5"/>
        <v>7</v>
      </c>
      <c r="L87" s="32" t="str">
        <f t="shared" si="6"/>
        <v>VYHOVUJE</v>
      </c>
      <c r="M87" s="145"/>
      <c r="N87" s="121"/>
      <c r="O87" s="123"/>
      <c r="P87" s="121"/>
      <c r="Q87" s="121"/>
      <c r="R87" s="131"/>
    </row>
    <row r="88" spans="1:18" ht="32.1" customHeight="1">
      <c r="A88" s="75"/>
      <c r="B88" s="76">
        <v>82</v>
      </c>
      <c r="C88" s="47" t="s">
        <v>73</v>
      </c>
      <c r="D88" s="74">
        <v>1</v>
      </c>
      <c r="E88" s="48" t="s">
        <v>10</v>
      </c>
      <c r="F88" s="49" t="s">
        <v>204</v>
      </c>
      <c r="G88" s="119"/>
      <c r="H88" s="5">
        <f t="shared" si="7"/>
        <v>7</v>
      </c>
      <c r="I88" s="62">
        <v>7</v>
      </c>
      <c r="J88" s="23">
        <v>3</v>
      </c>
      <c r="K88" s="24">
        <f t="shared" si="5"/>
        <v>3</v>
      </c>
      <c r="L88" s="32" t="str">
        <f t="shared" si="6"/>
        <v>VYHOVUJE</v>
      </c>
      <c r="M88" s="145"/>
      <c r="N88" s="121"/>
      <c r="O88" s="123"/>
      <c r="P88" s="121"/>
      <c r="Q88" s="121"/>
      <c r="R88" s="131"/>
    </row>
    <row r="89" spans="1:18" ht="32.1" customHeight="1" thickBot="1">
      <c r="A89" s="75"/>
      <c r="B89" s="77">
        <v>83</v>
      </c>
      <c r="C89" s="53" t="s">
        <v>74</v>
      </c>
      <c r="D89" s="78">
        <v>1</v>
      </c>
      <c r="E89" s="54" t="s">
        <v>10</v>
      </c>
      <c r="F89" s="55" t="s">
        <v>204</v>
      </c>
      <c r="G89" s="119"/>
      <c r="H89" s="6">
        <f t="shared" si="7"/>
        <v>15</v>
      </c>
      <c r="I89" s="65">
        <v>15</v>
      </c>
      <c r="J89" s="27">
        <v>10.4</v>
      </c>
      <c r="K89" s="43">
        <f t="shared" si="5"/>
        <v>10.4</v>
      </c>
      <c r="L89" s="44" t="str">
        <f t="shared" si="6"/>
        <v>VYHOVUJE</v>
      </c>
      <c r="M89" s="146"/>
      <c r="N89" s="114"/>
      <c r="O89" s="124"/>
      <c r="P89" s="114"/>
      <c r="Q89" s="114"/>
      <c r="R89" s="130"/>
    </row>
    <row r="90" spans="1:18" ht="32.1" customHeight="1" thickTop="1">
      <c r="A90" s="79"/>
      <c r="B90" s="80">
        <v>84</v>
      </c>
      <c r="C90" s="50" t="s">
        <v>22</v>
      </c>
      <c r="D90" s="74">
        <v>2</v>
      </c>
      <c r="E90" s="51" t="s">
        <v>10</v>
      </c>
      <c r="F90" s="50" t="s">
        <v>146</v>
      </c>
      <c r="G90" s="118"/>
      <c r="H90" s="38">
        <f t="shared" si="7"/>
        <v>40</v>
      </c>
      <c r="I90" s="59">
        <v>20</v>
      </c>
      <c r="J90" s="23">
        <v>12.4</v>
      </c>
      <c r="K90" s="22">
        <f t="shared" si="5"/>
        <v>24.8</v>
      </c>
      <c r="L90" s="41" t="str">
        <f t="shared" si="6"/>
        <v>VYHOVUJE</v>
      </c>
      <c r="M90" s="115"/>
      <c r="N90" s="113" t="s">
        <v>102</v>
      </c>
      <c r="O90" s="122" t="s">
        <v>103</v>
      </c>
      <c r="P90" s="113"/>
      <c r="Q90" s="113" t="s">
        <v>109</v>
      </c>
      <c r="R90" s="129" t="s">
        <v>110</v>
      </c>
    </row>
    <row r="91" spans="1:18" ht="36" customHeight="1">
      <c r="A91" s="75"/>
      <c r="B91" s="76">
        <v>85</v>
      </c>
      <c r="C91" s="47" t="s">
        <v>205</v>
      </c>
      <c r="D91" s="74">
        <v>5</v>
      </c>
      <c r="E91" s="48" t="s">
        <v>14</v>
      </c>
      <c r="F91" s="49" t="s">
        <v>152</v>
      </c>
      <c r="G91" s="119"/>
      <c r="H91" s="5">
        <f t="shared" si="7"/>
        <v>120</v>
      </c>
      <c r="I91" s="60">
        <v>24</v>
      </c>
      <c r="J91" s="23">
        <v>24</v>
      </c>
      <c r="K91" s="24">
        <f t="shared" si="5"/>
        <v>120</v>
      </c>
      <c r="L91" s="39" t="str">
        <f t="shared" si="6"/>
        <v>VYHOVUJE</v>
      </c>
      <c r="M91" s="116"/>
      <c r="N91" s="121"/>
      <c r="O91" s="123"/>
      <c r="P91" s="121"/>
      <c r="Q91" s="121"/>
      <c r="R91" s="131"/>
    </row>
    <row r="92" spans="1:18" ht="32.1" customHeight="1">
      <c r="A92" s="75"/>
      <c r="B92" s="76">
        <v>86</v>
      </c>
      <c r="C92" s="47" t="s">
        <v>33</v>
      </c>
      <c r="D92" s="74">
        <v>1</v>
      </c>
      <c r="E92" s="48" t="s">
        <v>14</v>
      </c>
      <c r="F92" s="49" t="s">
        <v>206</v>
      </c>
      <c r="G92" s="119"/>
      <c r="H92" s="5">
        <f t="shared" si="7"/>
        <v>70</v>
      </c>
      <c r="I92" s="60">
        <v>70</v>
      </c>
      <c r="J92" s="23">
        <v>70</v>
      </c>
      <c r="K92" s="24">
        <f t="shared" si="5"/>
        <v>70</v>
      </c>
      <c r="L92" s="39" t="str">
        <f t="shared" si="6"/>
        <v>VYHOVUJE</v>
      </c>
      <c r="M92" s="116"/>
      <c r="N92" s="121"/>
      <c r="O92" s="123"/>
      <c r="P92" s="121"/>
      <c r="Q92" s="121"/>
      <c r="R92" s="131"/>
    </row>
    <row r="93" spans="1:18" ht="32.1" customHeight="1">
      <c r="A93" s="75"/>
      <c r="B93" s="76">
        <v>87</v>
      </c>
      <c r="C93" s="47" t="s">
        <v>76</v>
      </c>
      <c r="D93" s="74">
        <v>1</v>
      </c>
      <c r="E93" s="48" t="s">
        <v>14</v>
      </c>
      <c r="F93" s="49" t="s">
        <v>207</v>
      </c>
      <c r="G93" s="119"/>
      <c r="H93" s="5">
        <f t="shared" si="7"/>
        <v>200</v>
      </c>
      <c r="I93" s="60">
        <v>200</v>
      </c>
      <c r="J93" s="23">
        <v>200</v>
      </c>
      <c r="K93" s="24">
        <f t="shared" si="5"/>
        <v>200</v>
      </c>
      <c r="L93" s="39" t="str">
        <f t="shared" si="6"/>
        <v>VYHOVUJE</v>
      </c>
      <c r="M93" s="116"/>
      <c r="N93" s="121"/>
      <c r="O93" s="123"/>
      <c r="P93" s="121"/>
      <c r="Q93" s="121"/>
      <c r="R93" s="131"/>
    </row>
    <row r="94" spans="1:18" ht="32.1" customHeight="1">
      <c r="A94" s="75"/>
      <c r="B94" s="76">
        <v>88</v>
      </c>
      <c r="C94" s="47" t="s">
        <v>77</v>
      </c>
      <c r="D94" s="74">
        <v>3</v>
      </c>
      <c r="E94" s="48" t="s">
        <v>10</v>
      </c>
      <c r="F94" s="49" t="s">
        <v>208</v>
      </c>
      <c r="G94" s="119"/>
      <c r="H94" s="5">
        <f t="shared" si="7"/>
        <v>54</v>
      </c>
      <c r="I94" s="60">
        <v>18</v>
      </c>
      <c r="J94" s="23">
        <v>18</v>
      </c>
      <c r="K94" s="24">
        <f t="shared" si="5"/>
        <v>54</v>
      </c>
      <c r="L94" s="39" t="str">
        <f t="shared" si="6"/>
        <v>VYHOVUJE</v>
      </c>
      <c r="M94" s="116"/>
      <c r="N94" s="121"/>
      <c r="O94" s="123"/>
      <c r="P94" s="121"/>
      <c r="Q94" s="121"/>
      <c r="R94" s="131"/>
    </row>
    <row r="95" spans="1:18" ht="32.1" customHeight="1">
      <c r="A95" s="75"/>
      <c r="B95" s="76">
        <v>89</v>
      </c>
      <c r="C95" s="47" t="s">
        <v>78</v>
      </c>
      <c r="D95" s="74">
        <v>5</v>
      </c>
      <c r="E95" s="48" t="s">
        <v>10</v>
      </c>
      <c r="F95" s="49" t="s">
        <v>209</v>
      </c>
      <c r="G95" s="119"/>
      <c r="H95" s="5">
        <f t="shared" si="7"/>
        <v>40</v>
      </c>
      <c r="I95" s="60">
        <v>8</v>
      </c>
      <c r="J95" s="23">
        <v>8</v>
      </c>
      <c r="K95" s="24">
        <f t="shared" si="5"/>
        <v>40</v>
      </c>
      <c r="L95" s="39" t="str">
        <f t="shared" si="6"/>
        <v>VYHOVUJE</v>
      </c>
      <c r="M95" s="116"/>
      <c r="N95" s="121"/>
      <c r="O95" s="123"/>
      <c r="P95" s="121"/>
      <c r="Q95" s="121"/>
      <c r="R95" s="131"/>
    </row>
    <row r="96" spans="1:18" ht="32.1" customHeight="1">
      <c r="A96" s="75"/>
      <c r="B96" s="76">
        <v>90</v>
      </c>
      <c r="C96" s="47" t="s">
        <v>169</v>
      </c>
      <c r="D96" s="74">
        <v>5</v>
      </c>
      <c r="E96" s="48" t="s">
        <v>10</v>
      </c>
      <c r="F96" s="49" t="s">
        <v>44</v>
      </c>
      <c r="G96" s="119"/>
      <c r="H96" s="5">
        <f t="shared" si="7"/>
        <v>130</v>
      </c>
      <c r="I96" s="60">
        <v>26</v>
      </c>
      <c r="J96" s="23">
        <v>26</v>
      </c>
      <c r="K96" s="24">
        <f t="shared" si="5"/>
        <v>130</v>
      </c>
      <c r="L96" s="39" t="str">
        <f t="shared" si="6"/>
        <v>VYHOVUJE</v>
      </c>
      <c r="M96" s="116"/>
      <c r="N96" s="121"/>
      <c r="O96" s="123"/>
      <c r="P96" s="121"/>
      <c r="Q96" s="121"/>
      <c r="R96" s="131"/>
    </row>
    <row r="97" spans="1:18" ht="42" customHeight="1">
      <c r="A97" s="75"/>
      <c r="B97" s="76">
        <v>91</v>
      </c>
      <c r="C97" s="47" t="s">
        <v>45</v>
      </c>
      <c r="D97" s="74">
        <v>3</v>
      </c>
      <c r="E97" s="48" t="s">
        <v>10</v>
      </c>
      <c r="F97" s="49" t="s">
        <v>172</v>
      </c>
      <c r="G97" s="119"/>
      <c r="H97" s="5">
        <f t="shared" si="7"/>
        <v>27</v>
      </c>
      <c r="I97" s="60">
        <v>9</v>
      </c>
      <c r="J97" s="23">
        <v>3.8</v>
      </c>
      <c r="K97" s="24">
        <f t="shared" si="5"/>
        <v>11.399999999999999</v>
      </c>
      <c r="L97" s="39" t="str">
        <f t="shared" si="6"/>
        <v>VYHOVUJE</v>
      </c>
      <c r="M97" s="116"/>
      <c r="N97" s="121"/>
      <c r="O97" s="123"/>
      <c r="P97" s="121"/>
      <c r="Q97" s="121"/>
      <c r="R97" s="131"/>
    </row>
    <row r="98" spans="1:18" ht="50.25" customHeight="1">
      <c r="A98" s="75"/>
      <c r="B98" s="76">
        <v>92</v>
      </c>
      <c r="C98" s="47" t="s">
        <v>56</v>
      </c>
      <c r="D98" s="74">
        <v>1</v>
      </c>
      <c r="E98" s="48" t="s">
        <v>14</v>
      </c>
      <c r="F98" s="49" t="s">
        <v>187</v>
      </c>
      <c r="G98" s="119"/>
      <c r="H98" s="5">
        <f t="shared" si="7"/>
        <v>88</v>
      </c>
      <c r="I98" s="60">
        <v>88</v>
      </c>
      <c r="J98" s="23">
        <v>88</v>
      </c>
      <c r="K98" s="24">
        <f t="shared" si="5"/>
        <v>88</v>
      </c>
      <c r="L98" s="39" t="str">
        <f t="shared" si="6"/>
        <v>VYHOVUJE</v>
      </c>
      <c r="M98" s="116"/>
      <c r="N98" s="121"/>
      <c r="O98" s="123"/>
      <c r="P98" s="121"/>
      <c r="Q98" s="121"/>
      <c r="R98" s="131"/>
    </row>
    <row r="99" spans="1:18" ht="38.25" customHeight="1">
      <c r="A99" s="75"/>
      <c r="B99" s="76">
        <v>93</v>
      </c>
      <c r="C99" s="47" t="s">
        <v>67</v>
      </c>
      <c r="D99" s="74">
        <v>3</v>
      </c>
      <c r="E99" s="48" t="s">
        <v>10</v>
      </c>
      <c r="F99" s="49" t="s">
        <v>199</v>
      </c>
      <c r="G99" s="119"/>
      <c r="H99" s="5">
        <f t="shared" si="7"/>
        <v>240</v>
      </c>
      <c r="I99" s="60">
        <v>80</v>
      </c>
      <c r="J99" s="23">
        <v>80</v>
      </c>
      <c r="K99" s="24">
        <f t="shared" si="5"/>
        <v>240</v>
      </c>
      <c r="L99" s="39" t="str">
        <f t="shared" si="6"/>
        <v>VYHOVUJE</v>
      </c>
      <c r="M99" s="116"/>
      <c r="N99" s="121"/>
      <c r="O99" s="123"/>
      <c r="P99" s="121"/>
      <c r="Q99" s="121"/>
      <c r="R99" s="131"/>
    </row>
    <row r="100" spans="1:18" ht="32.25" customHeight="1">
      <c r="A100" s="75"/>
      <c r="B100" s="76">
        <v>94</v>
      </c>
      <c r="C100" s="47" t="s">
        <v>68</v>
      </c>
      <c r="D100" s="74">
        <v>3</v>
      </c>
      <c r="E100" s="48" t="s">
        <v>10</v>
      </c>
      <c r="F100" s="49" t="s">
        <v>200</v>
      </c>
      <c r="G100" s="119"/>
      <c r="H100" s="5">
        <f t="shared" si="7"/>
        <v>159</v>
      </c>
      <c r="I100" s="60">
        <v>53</v>
      </c>
      <c r="J100" s="23">
        <v>53</v>
      </c>
      <c r="K100" s="24">
        <f aca="true" t="shared" si="8" ref="K100:K109">D100*J100</f>
        <v>159</v>
      </c>
      <c r="L100" s="39" t="str">
        <f aca="true" t="shared" si="9" ref="L100:L109">IF(ISNUMBER(J100),IF(J100&gt;I100,"NEVYHOVUJE","VYHOVUJE")," ")</f>
        <v>VYHOVUJE</v>
      </c>
      <c r="M100" s="116"/>
      <c r="N100" s="121"/>
      <c r="O100" s="123"/>
      <c r="P100" s="121"/>
      <c r="Q100" s="121"/>
      <c r="R100" s="131"/>
    </row>
    <row r="101" spans="1:18" ht="36" customHeight="1">
      <c r="A101" s="75"/>
      <c r="B101" s="76">
        <v>95</v>
      </c>
      <c r="C101" s="47" t="s">
        <v>79</v>
      </c>
      <c r="D101" s="74">
        <v>1</v>
      </c>
      <c r="E101" s="48" t="s">
        <v>14</v>
      </c>
      <c r="F101" s="49" t="s">
        <v>210</v>
      </c>
      <c r="G101" s="119"/>
      <c r="H101" s="5">
        <f t="shared" si="7"/>
        <v>110</v>
      </c>
      <c r="I101" s="60">
        <v>110</v>
      </c>
      <c r="J101" s="23">
        <v>110</v>
      </c>
      <c r="K101" s="24">
        <f t="shared" si="8"/>
        <v>110</v>
      </c>
      <c r="L101" s="39" t="str">
        <f t="shared" si="9"/>
        <v>VYHOVUJE</v>
      </c>
      <c r="M101" s="116"/>
      <c r="N101" s="121"/>
      <c r="O101" s="123"/>
      <c r="P101" s="121"/>
      <c r="Q101" s="121"/>
      <c r="R101" s="131"/>
    </row>
    <row r="102" spans="1:18" ht="40.5" customHeight="1" thickBot="1">
      <c r="A102" s="75"/>
      <c r="B102" s="77">
        <v>96</v>
      </c>
      <c r="C102" s="53" t="s">
        <v>80</v>
      </c>
      <c r="D102" s="78">
        <v>2</v>
      </c>
      <c r="E102" s="54" t="s">
        <v>10</v>
      </c>
      <c r="F102" s="55" t="s">
        <v>211</v>
      </c>
      <c r="G102" s="120"/>
      <c r="H102" s="6">
        <f t="shared" si="7"/>
        <v>76</v>
      </c>
      <c r="I102" s="6">
        <v>38</v>
      </c>
      <c r="J102" s="27">
        <v>30.85</v>
      </c>
      <c r="K102" s="28">
        <f t="shared" si="8"/>
        <v>61.7</v>
      </c>
      <c r="L102" s="45" t="str">
        <f t="shared" si="9"/>
        <v>VYHOVUJE</v>
      </c>
      <c r="M102" s="117"/>
      <c r="N102" s="114"/>
      <c r="O102" s="124"/>
      <c r="P102" s="114"/>
      <c r="Q102" s="114"/>
      <c r="R102" s="130"/>
    </row>
    <row r="103" spans="1:18" ht="104.25" customHeight="1" thickTop="1">
      <c r="A103" s="79"/>
      <c r="B103" s="80">
        <v>97</v>
      </c>
      <c r="C103" s="47" t="s">
        <v>81</v>
      </c>
      <c r="D103" s="74">
        <v>1</v>
      </c>
      <c r="E103" s="48" t="s">
        <v>10</v>
      </c>
      <c r="F103" s="49" t="s">
        <v>212</v>
      </c>
      <c r="G103" s="102" t="s">
        <v>223</v>
      </c>
      <c r="H103" s="38">
        <f t="shared" si="7"/>
        <v>2000</v>
      </c>
      <c r="I103" s="64">
        <v>2000</v>
      </c>
      <c r="J103" s="25">
        <v>2000</v>
      </c>
      <c r="K103" s="22">
        <f t="shared" si="8"/>
        <v>2000</v>
      </c>
      <c r="L103" s="41" t="str">
        <f t="shared" si="9"/>
        <v>VYHOVUJE</v>
      </c>
      <c r="M103" s="115"/>
      <c r="N103" s="113" t="s">
        <v>102</v>
      </c>
      <c r="O103" s="113" t="s">
        <v>83</v>
      </c>
      <c r="P103" s="132" t="s">
        <v>104</v>
      </c>
      <c r="Q103" s="113" t="s">
        <v>111</v>
      </c>
      <c r="R103" s="129" t="s">
        <v>112</v>
      </c>
    </row>
    <row r="104" spans="1:18" ht="128.25" customHeight="1" thickBot="1">
      <c r="A104" s="75"/>
      <c r="B104" s="77">
        <v>98</v>
      </c>
      <c r="C104" s="53" t="s">
        <v>82</v>
      </c>
      <c r="D104" s="78">
        <v>1</v>
      </c>
      <c r="E104" s="54" t="s">
        <v>10</v>
      </c>
      <c r="F104" s="55" t="s">
        <v>214</v>
      </c>
      <c r="G104" s="61"/>
      <c r="H104" s="6">
        <f t="shared" si="7"/>
        <v>1200</v>
      </c>
      <c r="I104" s="65">
        <v>1200</v>
      </c>
      <c r="J104" s="27">
        <v>1200</v>
      </c>
      <c r="K104" s="28">
        <f t="shared" si="8"/>
        <v>1200</v>
      </c>
      <c r="L104" s="45" t="str">
        <f t="shared" si="9"/>
        <v>VYHOVUJE</v>
      </c>
      <c r="M104" s="117"/>
      <c r="N104" s="114"/>
      <c r="O104" s="114"/>
      <c r="P104" s="133"/>
      <c r="Q104" s="114"/>
      <c r="R104" s="130"/>
    </row>
    <row r="105" spans="1:18" ht="129.75" customHeight="1" thickTop="1">
      <c r="A105" s="79"/>
      <c r="B105" s="80">
        <v>99</v>
      </c>
      <c r="C105" s="81" t="s">
        <v>84</v>
      </c>
      <c r="D105" s="82">
        <v>1</v>
      </c>
      <c r="E105" s="83" t="s">
        <v>10</v>
      </c>
      <c r="F105" s="84" t="s">
        <v>215</v>
      </c>
      <c r="G105" s="118"/>
      <c r="H105" s="38">
        <f t="shared" si="7"/>
        <v>3400</v>
      </c>
      <c r="I105" s="40">
        <v>3400</v>
      </c>
      <c r="J105" s="25">
        <v>3400</v>
      </c>
      <c r="K105" s="22">
        <f t="shared" si="8"/>
        <v>3400</v>
      </c>
      <c r="L105" s="41" t="str">
        <f t="shared" si="9"/>
        <v>VYHOVUJE</v>
      </c>
      <c r="M105" s="115"/>
      <c r="N105" s="113" t="s">
        <v>102</v>
      </c>
      <c r="O105" s="122" t="s">
        <v>83</v>
      </c>
      <c r="P105" s="113" t="s">
        <v>105</v>
      </c>
      <c r="Q105" s="113" t="s">
        <v>113</v>
      </c>
      <c r="R105" s="129" t="s">
        <v>114</v>
      </c>
    </row>
    <row r="106" spans="1:18" ht="57" customHeight="1">
      <c r="A106" s="75"/>
      <c r="B106" s="76">
        <v>100</v>
      </c>
      <c r="C106" s="85" t="s">
        <v>85</v>
      </c>
      <c r="D106" s="74">
        <v>2</v>
      </c>
      <c r="E106" s="86" t="s">
        <v>10</v>
      </c>
      <c r="F106" s="87" t="s">
        <v>216</v>
      </c>
      <c r="G106" s="119"/>
      <c r="H106" s="5">
        <f t="shared" si="7"/>
        <v>220</v>
      </c>
      <c r="I106" s="5">
        <v>110</v>
      </c>
      <c r="J106" s="23">
        <v>105</v>
      </c>
      <c r="K106" s="24">
        <f t="shared" si="8"/>
        <v>210</v>
      </c>
      <c r="L106" s="39" t="str">
        <f t="shared" si="9"/>
        <v>VYHOVUJE</v>
      </c>
      <c r="M106" s="116"/>
      <c r="N106" s="121"/>
      <c r="O106" s="123"/>
      <c r="P106" s="121"/>
      <c r="Q106" s="121"/>
      <c r="R106" s="131"/>
    </row>
    <row r="107" spans="1:18" ht="71.25" customHeight="1" thickBot="1">
      <c r="A107" s="75"/>
      <c r="B107" s="77">
        <v>101</v>
      </c>
      <c r="C107" s="88" t="s">
        <v>86</v>
      </c>
      <c r="D107" s="78">
        <v>10</v>
      </c>
      <c r="E107" s="89" t="s">
        <v>10</v>
      </c>
      <c r="F107" s="90" t="s">
        <v>217</v>
      </c>
      <c r="G107" s="120"/>
      <c r="H107" s="6">
        <f t="shared" si="7"/>
        <v>580</v>
      </c>
      <c r="I107" s="6">
        <v>58</v>
      </c>
      <c r="J107" s="27">
        <v>58</v>
      </c>
      <c r="K107" s="28">
        <f t="shared" si="8"/>
        <v>580</v>
      </c>
      <c r="L107" s="45" t="str">
        <f t="shared" si="9"/>
        <v>VYHOVUJE</v>
      </c>
      <c r="M107" s="117"/>
      <c r="N107" s="114"/>
      <c r="O107" s="124"/>
      <c r="P107" s="114"/>
      <c r="Q107" s="114"/>
      <c r="R107" s="130"/>
    </row>
    <row r="108" spans="1:18" ht="31.5" customHeight="1" thickTop="1">
      <c r="A108" s="79"/>
      <c r="B108" s="73">
        <v>102</v>
      </c>
      <c r="C108" s="56" t="s">
        <v>18</v>
      </c>
      <c r="D108" s="82">
        <v>5</v>
      </c>
      <c r="E108" s="57" t="s">
        <v>14</v>
      </c>
      <c r="F108" s="58" t="s">
        <v>142</v>
      </c>
      <c r="G108" s="118"/>
      <c r="H108" s="40">
        <f t="shared" si="7"/>
        <v>300</v>
      </c>
      <c r="I108" s="66">
        <v>60</v>
      </c>
      <c r="J108" s="21">
        <v>60</v>
      </c>
      <c r="K108" s="26">
        <f t="shared" si="8"/>
        <v>300</v>
      </c>
      <c r="L108" s="39" t="str">
        <f t="shared" si="9"/>
        <v>VYHOVUJE</v>
      </c>
      <c r="M108" s="115"/>
      <c r="N108" s="113" t="s">
        <v>102</v>
      </c>
      <c r="O108" s="122" t="s">
        <v>103</v>
      </c>
      <c r="P108" s="113"/>
      <c r="Q108" s="113" t="s">
        <v>115</v>
      </c>
      <c r="R108" s="129" t="s">
        <v>116</v>
      </c>
    </row>
    <row r="109" spans="1:18" ht="87.75" customHeight="1" thickBot="1">
      <c r="A109" s="75"/>
      <c r="B109" s="77">
        <v>103</v>
      </c>
      <c r="C109" s="53" t="s">
        <v>87</v>
      </c>
      <c r="D109" s="78">
        <v>20</v>
      </c>
      <c r="E109" s="54" t="s">
        <v>14</v>
      </c>
      <c r="F109" s="55" t="s">
        <v>218</v>
      </c>
      <c r="G109" s="120"/>
      <c r="H109" s="6">
        <f t="shared" si="7"/>
        <v>1500</v>
      </c>
      <c r="I109" s="65">
        <v>75</v>
      </c>
      <c r="J109" s="27">
        <v>75</v>
      </c>
      <c r="K109" s="28">
        <f t="shared" si="8"/>
        <v>1500</v>
      </c>
      <c r="L109" s="45" t="str">
        <f t="shared" si="9"/>
        <v>VYHOVUJE</v>
      </c>
      <c r="M109" s="117"/>
      <c r="N109" s="114"/>
      <c r="O109" s="124"/>
      <c r="P109" s="114"/>
      <c r="Q109" s="114"/>
      <c r="R109" s="130"/>
    </row>
    <row r="110" spans="1:18" ht="13.5" customHeight="1" thickBot="1" thickTop="1">
      <c r="A110" s="91"/>
      <c r="B110" s="91"/>
      <c r="C110" s="69"/>
      <c r="D110" s="91"/>
      <c r="E110" s="69"/>
      <c r="F110" s="69"/>
      <c r="G110" s="69"/>
      <c r="H110" s="91"/>
      <c r="I110" s="91"/>
      <c r="J110" s="91"/>
      <c r="K110" s="91"/>
      <c r="L110" s="91"/>
      <c r="M110" s="91"/>
      <c r="N110" s="91"/>
      <c r="O110" s="69"/>
      <c r="P110" s="91"/>
      <c r="Q110" s="91"/>
      <c r="R110" s="91"/>
    </row>
    <row r="111" spans="1:18" ht="60.75" customHeight="1" thickBot="1" thickTop="1">
      <c r="A111" s="92"/>
      <c r="B111" s="142" t="s">
        <v>9</v>
      </c>
      <c r="C111" s="142"/>
      <c r="D111" s="142"/>
      <c r="E111" s="142"/>
      <c r="F111" s="142"/>
      <c r="G111" s="103"/>
      <c r="H111" s="1"/>
      <c r="I111" s="35" t="s">
        <v>2</v>
      </c>
      <c r="J111" s="135" t="s">
        <v>3</v>
      </c>
      <c r="K111" s="136"/>
      <c r="L111" s="137"/>
      <c r="N111" s="4"/>
      <c r="O111" s="125" t="s">
        <v>222</v>
      </c>
      <c r="P111" s="126"/>
      <c r="Q111" s="93"/>
      <c r="R111" s="93"/>
    </row>
    <row r="112" spans="1:18" ht="33" customHeight="1" thickBot="1" thickTop="1">
      <c r="A112" s="92"/>
      <c r="B112" s="143" t="s">
        <v>88</v>
      </c>
      <c r="C112" s="143"/>
      <c r="D112" s="143"/>
      <c r="E112" s="143"/>
      <c r="F112" s="143"/>
      <c r="G112" s="104"/>
      <c r="H112" s="3"/>
      <c r="I112" s="34">
        <f>SUM(H7:H109)</f>
        <v>22592</v>
      </c>
      <c r="J112" s="138">
        <f>SUM(K7:K109)</f>
        <v>19722.1</v>
      </c>
      <c r="K112" s="139"/>
      <c r="L112" s="140"/>
      <c r="M112" s="94"/>
      <c r="N112" s="95"/>
      <c r="O112" s="127"/>
      <c r="P112" s="128"/>
      <c r="Q112" s="2"/>
      <c r="R112" s="2"/>
    </row>
    <row r="113" spans="1:18" ht="14.25" customHeight="1" thickTop="1">
      <c r="A113" s="92"/>
      <c r="B113" s="94"/>
      <c r="C113" s="96"/>
      <c r="D113" s="97"/>
      <c r="E113" s="98"/>
      <c r="F113" s="96"/>
      <c r="G113" s="96"/>
      <c r="H113" s="99"/>
      <c r="I113" s="99"/>
      <c r="J113" s="99"/>
      <c r="K113" s="94"/>
      <c r="L113" s="94"/>
      <c r="M113" s="94"/>
      <c r="N113" s="99"/>
      <c r="O113" s="96"/>
      <c r="P113" s="94"/>
      <c r="Q113" s="94"/>
      <c r="R113" s="94"/>
    </row>
    <row r="114" spans="1:18" ht="14.25" customHeight="1">
      <c r="A114" s="92"/>
      <c r="B114" s="94"/>
      <c r="C114" s="96"/>
      <c r="D114" s="97"/>
      <c r="E114" s="98"/>
      <c r="F114" s="96"/>
      <c r="G114" s="96"/>
      <c r="H114" s="99"/>
      <c r="I114" s="99"/>
      <c r="J114" s="99"/>
      <c r="K114" s="94"/>
      <c r="L114" s="94"/>
      <c r="M114" s="94"/>
      <c r="N114" s="99"/>
      <c r="O114" s="96"/>
      <c r="P114" s="94"/>
      <c r="Q114" s="94"/>
      <c r="R114" s="94"/>
    </row>
    <row r="115" spans="1:18" ht="14.25" customHeight="1">
      <c r="A115" s="92"/>
      <c r="B115" s="94"/>
      <c r="C115" s="96"/>
      <c r="D115" s="97"/>
      <c r="E115" s="98"/>
      <c r="F115" s="96"/>
      <c r="G115" s="96"/>
      <c r="H115" s="99"/>
      <c r="I115" s="99"/>
      <c r="J115" s="99"/>
      <c r="K115" s="94"/>
      <c r="L115" s="94"/>
      <c r="M115" s="94"/>
      <c r="N115" s="99"/>
      <c r="O115" s="96"/>
      <c r="P115" s="94"/>
      <c r="Q115" s="94"/>
      <c r="R115" s="94"/>
    </row>
    <row r="116" spans="1:18" ht="14.25" customHeight="1">
      <c r="A116" s="92"/>
      <c r="B116" s="94"/>
      <c r="C116" s="96"/>
      <c r="D116" s="97"/>
      <c r="E116" s="98"/>
      <c r="F116" s="96"/>
      <c r="G116" s="96"/>
      <c r="H116" s="99"/>
      <c r="I116" s="99"/>
      <c r="J116" s="99"/>
      <c r="K116" s="94"/>
      <c r="L116" s="94"/>
      <c r="M116" s="94"/>
      <c r="N116" s="99"/>
      <c r="O116" s="96"/>
      <c r="P116" s="94"/>
      <c r="Q116" s="94"/>
      <c r="R116" s="94"/>
    </row>
    <row r="117" spans="3:18" ht="15">
      <c r="C117" s="10"/>
      <c r="D117" s="29"/>
      <c r="E117" s="10"/>
      <c r="F117" s="10"/>
      <c r="G117" s="10"/>
      <c r="H117" s="29"/>
      <c r="I117" s="29"/>
      <c r="N117" s="29"/>
      <c r="O117" s="10"/>
      <c r="R117" s="29"/>
    </row>
    <row r="118" spans="3:18" ht="15">
      <c r="C118" s="10"/>
      <c r="D118" s="29"/>
      <c r="E118" s="10"/>
      <c r="F118" s="10"/>
      <c r="G118" s="10"/>
      <c r="H118" s="29"/>
      <c r="I118" s="29"/>
      <c r="N118" s="29"/>
      <c r="O118" s="10"/>
      <c r="R118" s="29"/>
    </row>
    <row r="119" spans="3:18" ht="15">
      <c r="C119" s="10"/>
      <c r="D119" s="29"/>
      <c r="E119" s="10"/>
      <c r="F119" s="10"/>
      <c r="G119" s="10"/>
      <c r="H119" s="29"/>
      <c r="I119" s="29"/>
      <c r="N119" s="29"/>
      <c r="O119" s="10"/>
      <c r="R119" s="29"/>
    </row>
    <row r="120" spans="3:18" ht="15">
      <c r="C120" s="10"/>
      <c r="D120" s="29"/>
      <c r="E120" s="10"/>
      <c r="F120" s="10"/>
      <c r="G120" s="10"/>
      <c r="H120" s="29"/>
      <c r="I120" s="29"/>
      <c r="N120" s="29"/>
      <c r="O120" s="10"/>
      <c r="R120" s="29"/>
    </row>
    <row r="121" spans="3:18" ht="15">
      <c r="C121" s="10"/>
      <c r="D121" s="29"/>
      <c r="E121" s="10"/>
      <c r="F121" s="10"/>
      <c r="G121" s="10"/>
      <c r="H121" s="29"/>
      <c r="I121" s="29"/>
      <c r="N121" s="29"/>
      <c r="O121" s="10"/>
      <c r="R121" s="29"/>
    </row>
    <row r="122" spans="3:18" ht="15">
      <c r="C122" s="10"/>
      <c r="D122" s="29"/>
      <c r="E122" s="10"/>
      <c r="F122" s="10"/>
      <c r="G122" s="10"/>
      <c r="H122" s="29"/>
      <c r="I122" s="29"/>
      <c r="N122" s="29"/>
      <c r="O122" s="10"/>
      <c r="R122" s="29"/>
    </row>
    <row r="123" spans="3:18" ht="15">
      <c r="C123" s="10"/>
      <c r="D123" s="29"/>
      <c r="E123" s="10"/>
      <c r="F123" s="10"/>
      <c r="G123" s="10"/>
      <c r="H123" s="29"/>
      <c r="I123" s="29"/>
      <c r="N123" s="29"/>
      <c r="O123" s="10"/>
      <c r="R123" s="29"/>
    </row>
    <row r="124" spans="3:18" ht="15">
      <c r="C124" s="10"/>
      <c r="D124" s="29"/>
      <c r="E124" s="10"/>
      <c r="F124" s="10"/>
      <c r="G124" s="10"/>
      <c r="H124" s="29"/>
      <c r="I124" s="29"/>
      <c r="N124" s="29"/>
      <c r="O124" s="10"/>
      <c r="R124" s="29"/>
    </row>
    <row r="125" spans="3:18" ht="15">
      <c r="C125" s="10"/>
      <c r="D125" s="29"/>
      <c r="E125" s="10"/>
      <c r="F125" s="10"/>
      <c r="G125" s="10"/>
      <c r="H125" s="29"/>
      <c r="I125" s="29"/>
      <c r="N125" s="29"/>
      <c r="O125" s="10"/>
      <c r="R125" s="29"/>
    </row>
    <row r="126" spans="3:18" ht="15">
      <c r="C126" s="10"/>
      <c r="D126" s="29"/>
      <c r="E126" s="10"/>
      <c r="F126" s="10"/>
      <c r="G126" s="10"/>
      <c r="H126" s="29"/>
      <c r="I126" s="29"/>
      <c r="N126" s="29"/>
      <c r="O126" s="10"/>
      <c r="R126" s="29"/>
    </row>
    <row r="127" spans="3:18" ht="15">
      <c r="C127" s="10"/>
      <c r="D127" s="29"/>
      <c r="E127" s="10"/>
      <c r="F127" s="10"/>
      <c r="G127" s="10"/>
      <c r="H127" s="29"/>
      <c r="I127" s="29"/>
      <c r="N127" s="29"/>
      <c r="O127" s="10"/>
      <c r="R127" s="29"/>
    </row>
    <row r="128" spans="3:18" ht="15">
      <c r="C128" s="10"/>
      <c r="D128" s="29"/>
      <c r="E128" s="10"/>
      <c r="F128" s="10"/>
      <c r="G128" s="10"/>
      <c r="H128" s="29"/>
      <c r="I128" s="29"/>
      <c r="N128" s="29"/>
      <c r="O128" s="10"/>
      <c r="R128" s="29"/>
    </row>
    <row r="129" spans="3:18" ht="15">
      <c r="C129" s="10"/>
      <c r="D129" s="29"/>
      <c r="E129" s="10"/>
      <c r="F129" s="10"/>
      <c r="G129" s="10"/>
      <c r="H129" s="29"/>
      <c r="I129" s="29"/>
      <c r="N129" s="29"/>
      <c r="O129" s="10"/>
      <c r="R129" s="29"/>
    </row>
    <row r="130" spans="3:18" ht="15">
      <c r="C130" s="10"/>
      <c r="D130" s="29"/>
      <c r="E130" s="10"/>
      <c r="F130" s="10"/>
      <c r="G130" s="10"/>
      <c r="H130" s="29"/>
      <c r="I130" s="29"/>
      <c r="N130" s="29"/>
      <c r="O130" s="10"/>
      <c r="R130" s="29"/>
    </row>
    <row r="131" spans="3:18" ht="15">
      <c r="C131" s="10"/>
      <c r="D131" s="29"/>
      <c r="E131" s="10"/>
      <c r="F131" s="10"/>
      <c r="G131" s="10"/>
      <c r="H131" s="29"/>
      <c r="I131" s="29"/>
      <c r="N131" s="29"/>
      <c r="O131" s="10"/>
      <c r="R131" s="29"/>
    </row>
    <row r="132" spans="3:18" ht="15">
      <c r="C132" s="10"/>
      <c r="D132" s="29"/>
      <c r="E132" s="10"/>
      <c r="F132" s="10"/>
      <c r="G132" s="10"/>
      <c r="H132" s="29"/>
      <c r="I132" s="29"/>
      <c r="N132" s="29"/>
      <c r="O132" s="10"/>
      <c r="R132" s="29"/>
    </row>
    <row r="133" spans="3:18" ht="15">
      <c r="C133" s="10"/>
      <c r="D133" s="29"/>
      <c r="E133" s="10"/>
      <c r="F133" s="10"/>
      <c r="G133" s="10"/>
      <c r="H133" s="29"/>
      <c r="I133" s="29"/>
      <c r="N133" s="29"/>
      <c r="O133" s="10"/>
      <c r="R133" s="29"/>
    </row>
    <row r="134" spans="3:18" ht="15">
      <c r="C134" s="10"/>
      <c r="D134" s="29"/>
      <c r="E134" s="10"/>
      <c r="F134" s="10"/>
      <c r="G134" s="10"/>
      <c r="H134" s="29"/>
      <c r="I134" s="29"/>
      <c r="N134" s="29"/>
      <c r="O134" s="10"/>
      <c r="R134" s="29"/>
    </row>
    <row r="135" spans="3:18" ht="15">
      <c r="C135" s="10"/>
      <c r="D135" s="29"/>
      <c r="E135" s="10"/>
      <c r="F135" s="10"/>
      <c r="G135" s="10"/>
      <c r="H135" s="29"/>
      <c r="I135" s="29"/>
      <c r="N135" s="29"/>
      <c r="O135" s="10"/>
      <c r="R135" s="29"/>
    </row>
    <row r="136" spans="3:18" ht="15">
      <c r="C136" s="10"/>
      <c r="D136" s="29"/>
      <c r="E136" s="10"/>
      <c r="F136" s="10"/>
      <c r="G136" s="10"/>
      <c r="H136" s="29"/>
      <c r="I136" s="29"/>
      <c r="N136" s="29"/>
      <c r="O136" s="10"/>
      <c r="R136" s="29"/>
    </row>
    <row r="137" spans="3:18" ht="15">
      <c r="C137" s="10"/>
      <c r="D137" s="29"/>
      <c r="E137" s="10"/>
      <c r="F137" s="10"/>
      <c r="G137" s="10"/>
      <c r="H137" s="29"/>
      <c r="I137" s="29"/>
      <c r="N137" s="29"/>
      <c r="O137" s="10"/>
      <c r="R137" s="29"/>
    </row>
    <row r="138" spans="3:18" ht="15">
      <c r="C138" s="10"/>
      <c r="D138" s="29"/>
      <c r="E138" s="10"/>
      <c r="F138" s="10"/>
      <c r="G138" s="10"/>
      <c r="H138" s="29"/>
      <c r="I138" s="29"/>
      <c r="N138" s="29"/>
      <c r="O138" s="10"/>
      <c r="R138" s="29"/>
    </row>
    <row r="139" spans="3:18" ht="15">
      <c r="C139" s="10"/>
      <c r="D139" s="29"/>
      <c r="E139" s="10"/>
      <c r="F139" s="10"/>
      <c r="G139" s="10"/>
      <c r="H139" s="29"/>
      <c r="I139" s="29"/>
      <c r="N139" s="29"/>
      <c r="O139" s="10"/>
      <c r="R139" s="29"/>
    </row>
    <row r="140" spans="3:18" ht="15">
      <c r="C140" s="10"/>
      <c r="D140" s="29"/>
      <c r="E140" s="10"/>
      <c r="F140" s="10"/>
      <c r="G140" s="10"/>
      <c r="H140" s="29"/>
      <c r="I140" s="29"/>
      <c r="N140" s="29"/>
      <c r="O140" s="10"/>
      <c r="R140" s="29"/>
    </row>
    <row r="141" spans="3:18" ht="15">
      <c r="C141" s="10"/>
      <c r="D141" s="29"/>
      <c r="E141" s="10"/>
      <c r="F141" s="10"/>
      <c r="G141" s="10"/>
      <c r="H141" s="29"/>
      <c r="I141" s="29"/>
      <c r="N141" s="29"/>
      <c r="O141" s="10"/>
      <c r="R141" s="29"/>
    </row>
    <row r="142" spans="3:18" ht="15">
      <c r="C142" s="10"/>
      <c r="D142" s="29"/>
      <c r="E142" s="10"/>
      <c r="F142" s="10"/>
      <c r="G142" s="10"/>
      <c r="H142" s="29"/>
      <c r="I142" s="29"/>
      <c r="N142" s="29"/>
      <c r="O142" s="10"/>
      <c r="R142" s="29"/>
    </row>
    <row r="143" spans="3:18" ht="15">
      <c r="C143" s="10"/>
      <c r="D143" s="29"/>
      <c r="E143" s="10"/>
      <c r="F143" s="10"/>
      <c r="G143" s="10"/>
      <c r="H143" s="29"/>
      <c r="I143" s="29"/>
      <c r="N143" s="29"/>
      <c r="O143" s="10"/>
      <c r="R143" s="29"/>
    </row>
    <row r="144" spans="3:18" ht="15">
      <c r="C144" s="10"/>
      <c r="D144" s="29"/>
      <c r="E144" s="10"/>
      <c r="F144" s="10"/>
      <c r="G144" s="10"/>
      <c r="H144" s="29"/>
      <c r="I144" s="29"/>
      <c r="N144" s="29"/>
      <c r="O144" s="10"/>
      <c r="R144" s="29"/>
    </row>
    <row r="145" spans="3:18" ht="15">
      <c r="C145" s="10"/>
      <c r="D145" s="29"/>
      <c r="E145" s="10"/>
      <c r="F145" s="10"/>
      <c r="G145" s="10"/>
      <c r="H145" s="29"/>
      <c r="I145" s="29"/>
      <c r="N145" s="29"/>
      <c r="O145" s="10"/>
      <c r="R145" s="29"/>
    </row>
    <row r="146" spans="3:18" ht="15">
      <c r="C146" s="10"/>
      <c r="D146" s="29"/>
      <c r="E146" s="10"/>
      <c r="F146" s="10"/>
      <c r="G146" s="10"/>
      <c r="H146" s="29"/>
      <c r="I146" s="29"/>
      <c r="N146" s="29"/>
      <c r="O146" s="10"/>
      <c r="R146" s="29"/>
    </row>
    <row r="147" spans="3:18" ht="15">
      <c r="C147" s="10"/>
      <c r="D147" s="29"/>
      <c r="E147" s="10"/>
      <c r="F147" s="10"/>
      <c r="G147" s="10"/>
      <c r="H147" s="29"/>
      <c r="I147" s="29"/>
      <c r="N147" s="29"/>
      <c r="O147" s="10"/>
      <c r="R147" s="29"/>
    </row>
    <row r="148" spans="3:18" ht="15">
      <c r="C148" s="10"/>
      <c r="D148" s="29"/>
      <c r="E148" s="10"/>
      <c r="F148" s="10"/>
      <c r="G148" s="10"/>
      <c r="H148" s="29"/>
      <c r="I148" s="29"/>
      <c r="N148" s="29"/>
      <c r="O148" s="10"/>
      <c r="R148" s="29"/>
    </row>
    <row r="149" spans="3:18" ht="15">
      <c r="C149" s="10"/>
      <c r="D149" s="29"/>
      <c r="E149" s="10"/>
      <c r="F149" s="10"/>
      <c r="G149" s="10"/>
      <c r="H149" s="29"/>
      <c r="I149" s="29"/>
      <c r="N149" s="29"/>
      <c r="O149" s="10"/>
      <c r="R149" s="29"/>
    </row>
    <row r="150" spans="3:18" ht="15">
      <c r="C150" s="10"/>
      <c r="D150" s="29"/>
      <c r="E150" s="10"/>
      <c r="F150" s="10"/>
      <c r="G150" s="10"/>
      <c r="H150" s="29"/>
      <c r="I150" s="29"/>
      <c r="N150" s="29"/>
      <c r="O150" s="10"/>
      <c r="R150" s="29"/>
    </row>
    <row r="151" spans="3:18" ht="15">
      <c r="C151" s="10"/>
      <c r="D151" s="29"/>
      <c r="E151" s="10"/>
      <c r="F151" s="10"/>
      <c r="G151" s="10"/>
      <c r="H151" s="29"/>
      <c r="I151" s="29"/>
      <c r="N151" s="29"/>
      <c r="O151" s="10"/>
      <c r="R151" s="29"/>
    </row>
    <row r="152" spans="3:18" ht="15">
      <c r="C152" s="10"/>
      <c r="D152" s="29"/>
      <c r="E152" s="10"/>
      <c r="F152" s="10"/>
      <c r="G152" s="10"/>
      <c r="H152" s="29"/>
      <c r="I152" s="29"/>
      <c r="N152" s="29"/>
      <c r="O152" s="10"/>
      <c r="R152" s="29"/>
    </row>
    <row r="153" spans="3:18" ht="15">
      <c r="C153" s="10"/>
      <c r="D153" s="29"/>
      <c r="E153" s="10"/>
      <c r="F153" s="10"/>
      <c r="G153" s="10"/>
      <c r="H153" s="29"/>
      <c r="I153" s="29"/>
      <c r="N153" s="29"/>
      <c r="O153" s="10"/>
      <c r="R153" s="29"/>
    </row>
    <row r="154" spans="3:18" ht="15">
      <c r="C154" s="10"/>
      <c r="D154" s="29"/>
      <c r="E154" s="10"/>
      <c r="F154" s="10"/>
      <c r="G154" s="10"/>
      <c r="H154" s="29"/>
      <c r="I154" s="29"/>
      <c r="N154" s="29"/>
      <c r="O154" s="10"/>
      <c r="R154" s="29"/>
    </row>
    <row r="155" spans="3:18" ht="15">
      <c r="C155" s="10"/>
      <c r="D155" s="29"/>
      <c r="E155" s="10"/>
      <c r="F155" s="10"/>
      <c r="G155" s="10"/>
      <c r="H155" s="29"/>
      <c r="I155" s="29"/>
      <c r="N155" s="29"/>
      <c r="O155" s="10"/>
      <c r="R155" s="29"/>
    </row>
    <row r="156" spans="3:18" ht="15">
      <c r="C156" s="10"/>
      <c r="D156" s="29"/>
      <c r="E156" s="10"/>
      <c r="F156" s="10"/>
      <c r="G156" s="10"/>
      <c r="H156" s="29"/>
      <c r="I156" s="29"/>
      <c r="N156" s="29"/>
      <c r="O156" s="10"/>
      <c r="R156" s="29"/>
    </row>
    <row r="157" spans="3:18" ht="15">
      <c r="C157" s="10"/>
      <c r="D157" s="29"/>
      <c r="E157" s="10"/>
      <c r="F157" s="10"/>
      <c r="G157" s="10"/>
      <c r="H157" s="29"/>
      <c r="I157" s="29"/>
      <c r="N157" s="29"/>
      <c r="O157" s="10"/>
      <c r="R157" s="29"/>
    </row>
    <row r="158" spans="3:18" ht="15">
      <c r="C158" s="10"/>
      <c r="D158" s="29"/>
      <c r="E158" s="10"/>
      <c r="F158" s="10"/>
      <c r="G158" s="10"/>
      <c r="H158" s="29"/>
      <c r="I158" s="29"/>
      <c r="N158" s="29"/>
      <c r="O158" s="10"/>
      <c r="R158" s="29"/>
    </row>
    <row r="159" spans="3:18" ht="15">
      <c r="C159" s="10"/>
      <c r="D159" s="29"/>
      <c r="E159" s="10"/>
      <c r="F159" s="10"/>
      <c r="G159" s="10"/>
      <c r="H159" s="29"/>
      <c r="I159" s="29"/>
      <c r="N159" s="29"/>
      <c r="O159" s="10"/>
      <c r="R159" s="29"/>
    </row>
    <row r="160" spans="3:18" ht="15">
      <c r="C160" s="10"/>
      <c r="D160" s="29"/>
      <c r="E160" s="10"/>
      <c r="F160" s="10"/>
      <c r="G160" s="10"/>
      <c r="H160" s="29"/>
      <c r="I160" s="29"/>
      <c r="N160" s="29"/>
      <c r="O160" s="10"/>
      <c r="R160" s="29"/>
    </row>
    <row r="161" spans="3:18" ht="15">
      <c r="C161" s="10"/>
      <c r="D161" s="29"/>
      <c r="E161" s="10"/>
      <c r="F161" s="10"/>
      <c r="G161" s="10"/>
      <c r="H161" s="29"/>
      <c r="I161" s="29"/>
      <c r="N161" s="29"/>
      <c r="O161" s="10"/>
      <c r="R161" s="29"/>
    </row>
    <row r="162" spans="3:18" ht="15">
      <c r="C162" s="10"/>
      <c r="D162" s="29"/>
      <c r="E162" s="10"/>
      <c r="F162" s="10"/>
      <c r="G162" s="10"/>
      <c r="H162" s="29"/>
      <c r="I162" s="29"/>
      <c r="N162" s="29"/>
      <c r="O162" s="10"/>
      <c r="R162" s="29"/>
    </row>
    <row r="163" spans="3:18" ht="15">
      <c r="C163" s="10"/>
      <c r="D163" s="29"/>
      <c r="E163" s="10"/>
      <c r="F163" s="10"/>
      <c r="G163" s="10"/>
      <c r="H163" s="29"/>
      <c r="I163" s="29"/>
      <c r="N163" s="29"/>
      <c r="O163" s="10"/>
      <c r="R163" s="29"/>
    </row>
    <row r="164" spans="3:18" ht="15">
      <c r="C164" s="10"/>
      <c r="D164" s="29"/>
      <c r="E164" s="10"/>
      <c r="F164" s="10"/>
      <c r="G164" s="10"/>
      <c r="H164" s="29"/>
      <c r="I164" s="29"/>
      <c r="N164" s="29"/>
      <c r="O164" s="10"/>
      <c r="R164" s="29"/>
    </row>
    <row r="165" spans="3:18" ht="15">
      <c r="C165" s="10"/>
      <c r="D165" s="29"/>
      <c r="E165" s="10"/>
      <c r="F165" s="10"/>
      <c r="G165" s="10"/>
      <c r="H165" s="29"/>
      <c r="I165" s="29"/>
      <c r="N165" s="29"/>
      <c r="O165" s="10"/>
      <c r="R165" s="29"/>
    </row>
    <row r="166" spans="3:18" ht="15">
      <c r="C166" s="10"/>
      <c r="D166" s="29"/>
      <c r="E166" s="10"/>
      <c r="F166" s="10"/>
      <c r="G166" s="10"/>
      <c r="H166" s="29"/>
      <c r="I166" s="29"/>
      <c r="N166" s="29"/>
      <c r="O166" s="10"/>
      <c r="R166" s="29"/>
    </row>
    <row r="167" spans="3:18" ht="15">
      <c r="C167" s="10"/>
      <c r="D167" s="29"/>
      <c r="E167" s="10"/>
      <c r="F167" s="10"/>
      <c r="G167" s="10"/>
      <c r="H167" s="29"/>
      <c r="I167" s="29"/>
      <c r="N167" s="29"/>
      <c r="O167" s="10"/>
      <c r="R167" s="29"/>
    </row>
    <row r="168" spans="3:18" ht="15">
      <c r="C168" s="10"/>
      <c r="D168" s="29"/>
      <c r="E168" s="10"/>
      <c r="F168" s="10"/>
      <c r="G168" s="10"/>
      <c r="H168" s="29"/>
      <c r="I168" s="29"/>
      <c r="N168" s="29"/>
      <c r="O168" s="10"/>
      <c r="R168" s="29"/>
    </row>
    <row r="169" spans="3:18" ht="15">
      <c r="C169" s="10"/>
      <c r="D169" s="29"/>
      <c r="E169" s="10"/>
      <c r="F169" s="10"/>
      <c r="G169" s="10"/>
      <c r="H169" s="29"/>
      <c r="I169" s="29"/>
      <c r="N169" s="29"/>
      <c r="O169" s="10"/>
      <c r="R169" s="29"/>
    </row>
    <row r="170" spans="3:18" ht="15">
      <c r="C170" s="10"/>
      <c r="D170" s="29"/>
      <c r="E170" s="10"/>
      <c r="F170" s="10"/>
      <c r="G170" s="10"/>
      <c r="H170" s="29"/>
      <c r="I170" s="29"/>
      <c r="N170" s="29"/>
      <c r="O170" s="10"/>
      <c r="R170" s="29"/>
    </row>
    <row r="171" spans="3:18" ht="15">
      <c r="C171" s="10"/>
      <c r="D171" s="29"/>
      <c r="E171" s="10"/>
      <c r="F171" s="10"/>
      <c r="G171" s="10"/>
      <c r="H171" s="29"/>
      <c r="I171" s="29"/>
      <c r="N171" s="29"/>
      <c r="O171" s="10"/>
      <c r="R171" s="29"/>
    </row>
    <row r="172" spans="3:18" ht="15">
      <c r="C172" s="10"/>
      <c r="D172" s="29"/>
      <c r="E172" s="10"/>
      <c r="F172" s="10"/>
      <c r="G172" s="10"/>
      <c r="H172" s="29"/>
      <c r="I172" s="29"/>
      <c r="N172" s="29"/>
      <c r="O172" s="10"/>
      <c r="R172" s="29"/>
    </row>
    <row r="173" spans="3:18" ht="15">
      <c r="C173" s="10"/>
      <c r="D173" s="29"/>
      <c r="E173" s="10"/>
      <c r="F173" s="10"/>
      <c r="G173" s="10"/>
      <c r="H173" s="29"/>
      <c r="I173" s="29"/>
      <c r="N173" s="29"/>
      <c r="O173" s="10"/>
      <c r="R173" s="29"/>
    </row>
    <row r="174" spans="3:18" ht="15">
      <c r="C174" s="10"/>
      <c r="D174" s="29"/>
      <c r="E174" s="10"/>
      <c r="F174" s="10"/>
      <c r="G174" s="10"/>
      <c r="H174" s="29"/>
      <c r="I174" s="29"/>
      <c r="N174" s="29"/>
      <c r="O174" s="10"/>
      <c r="R174" s="29"/>
    </row>
    <row r="175" spans="3:18" ht="15">
      <c r="C175" s="10"/>
      <c r="D175" s="29"/>
      <c r="E175" s="10"/>
      <c r="F175" s="10"/>
      <c r="G175" s="10"/>
      <c r="H175" s="29"/>
      <c r="I175" s="29"/>
      <c r="N175" s="29"/>
      <c r="O175" s="10"/>
      <c r="R175" s="29"/>
    </row>
    <row r="176" spans="3:18" ht="15">
      <c r="C176" s="10"/>
      <c r="D176" s="29"/>
      <c r="E176" s="10"/>
      <c r="F176" s="10"/>
      <c r="G176" s="10"/>
      <c r="H176" s="29"/>
      <c r="I176" s="29"/>
      <c r="N176" s="29"/>
      <c r="O176" s="10"/>
      <c r="R176" s="29"/>
    </row>
    <row r="177" spans="3:18" ht="15">
      <c r="C177" s="10"/>
      <c r="D177" s="29"/>
      <c r="E177" s="10"/>
      <c r="F177" s="10"/>
      <c r="G177" s="10"/>
      <c r="H177" s="29"/>
      <c r="I177" s="29"/>
      <c r="N177" s="29"/>
      <c r="O177" s="10"/>
      <c r="R177" s="29"/>
    </row>
    <row r="178" spans="3:18" ht="15">
      <c r="C178" s="10"/>
      <c r="D178" s="29"/>
      <c r="E178" s="10"/>
      <c r="F178" s="10"/>
      <c r="G178" s="10"/>
      <c r="H178" s="29"/>
      <c r="I178" s="29"/>
      <c r="N178" s="29"/>
      <c r="O178" s="10"/>
      <c r="R178" s="29"/>
    </row>
    <row r="179" spans="3:18" ht="15">
      <c r="C179" s="10"/>
      <c r="D179" s="29"/>
      <c r="E179" s="10"/>
      <c r="F179" s="10"/>
      <c r="G179" s="10"/>
      <c r="H179" s="29"/>
      <c r="I179" s="29"/>
      <c r="N179" s="29"/>
      <c r="O179" s="10"/>
      <c r="R179" s="29"/>
    </row>
    <row r="180" spans="3:18" ht="15">
      <c r="C180" s="10"/>
      <c r="D180" s="29"/>
      <c r="E180" s="10"/>
      <c r="F180" s="10"/>
      <c r="G180" s="10"/>
      <c r="H180" s="29"/>
      <c r="I180" s="29"/>
      <c r="N180" s="29"/>
      <c r="O180" s="10"/>
      <c r="R180" s="29"/>
    </row>
    <row r="181" spans="3:18" ht="15">
      <c r="C181" s="10"/>
      <c r="D181" s="29"/>
      <c r="E181" s="10"/>
      <c r="F181" s="10"/>
      <c r="G181" s="10"/>
      <c r="H181" s="29"/>
      <c r="I181" s="29"/>
      <c r="N181" s="29"/>
      <c r="O181" s="10"/>
      <c r="R181" s="29"/>
    </row>
    <row r="182" spans="3:18" ht="15">
      <c r="C182" s="10"/>
      <c r="D182" s="29"/>
      <c r="E182" s="10"/>
      <c r="F182" s="10"/>
      <c r="G182" s="10"/>
      <c r="H182" s="29"/>
      <c r="I182" s="29"/>
      <c r="N182" s="29"/>
      <c r="O182" s="10"/>
      <c r="R182" s="29"/>
    </row>
    <row r="183" spans="3:18" ht="15">
      <c r="C183" s="10"/>
      <c r="D183" s="29"/>
      <c r="E183" s="10"/>
      <c r="F183" s="10"/>
      <c r="G183" s="10"/>
      <c r="H183" s="29"/>
      <c r="I183" s="29"/>
      <c r="N183" s="29"/>
      <c r="O183" s="10"/>
      <c r="R183" s="29"/>
    </row>
    <row r="184" spans="3:18" ht="15">
      <c r="C184" s="10"/>
      <c r="D184" s="29"/>
      <c r="E184" s="10"/>
      <c r="F184" s="10"/>
      <c r="G184" s="10"/>
      <c r="H184" s="29"/>
      <c r="I184" s="29"/>
      <c r="N184" s="29"/>
      <c r="O184" s="10"/>
      <c r="R184" s="29"/>
    </row>
    <row r="185" spans="3:18" ht="15">
      <c r="C185" s="10"/>
      <c r="D185" s="29"/>
      <c r="E185" s="10"/>
      <c r="F185" s="10"/>
      <c r="G185" s="10"/>
      <c r="H185" s="29"/>
      <c r="I185" s="29"/>
      <c r="N185" s="29"/>
      <c r="O185" s="10"/>
      <c r="R185" s="29"/>
    </row>
    <row r="186" spans="3:18" ht="15">
      <c r="C186" s="10"/>
      <c r="D186" s="29"/>
      <c r="E186" s="10"/>
      <c r="F186" s="10"/>
      <c r="G186" s="10"/>
      <c r="H186" s="29"/>
      <c r="I186" s="29"/>
      <c r="N186" s="29"/>
      <c r="O186" s="10"/>
      <c r="R186" s="29"/>
    </row>
    <row r="187" spans="3:18" ht="15">
      <c r="C187" s="10"/>
      <c r="D187" s="29"/>
      <c r="E187" s="10"/>
      <c r="F187" s="10"/>
      <c r="G187" s="10"/>
      <c r="H187" s="29"/>
      <c r="I187" s="29"/>
      <c r="N187" s="29"/>
      <c r="O187" s="10"/>
      <c r="R187" s="29"/>
    </row>
    <row r="188" spans="3:18" ht="15">
      <c r="C188" s="10"/>
      <c r="D188" s="29"/>
      <c r="E188" s="10"/>
      <c r="F188" s="10"/>
      <c r="G188" s="10"/>
      <c r="H188" s="29"/>
      <c r="I188" s="29"/>
      <c r="N188" s="29"/>
      <c r="O188" s="10"/>
      <c r="R188" s="29"/>
    </row>
    <row r="189" spans="3:18" ht="15">
      <c r="C189" s="10"/>
      <c r="D189" s="29"/>
      <c r="E189" s="10"/>
      <c r="F189" s="10"/>
      <c r="G189" s="10"/>
      <c r="H189" s="29"/>
      <c r="I189" s="29"/>
      <c r="N189" s="29"/>
      <c r="O189" s="10"/>
      <c r="R189" s="29"/>
    </row>
    <row r="190" spans="3:18" ht="15">
      <c r="C190" s="10"/>
      <c r="D190" s="29"/>
      <c r="E190" s="10"/>
      <c r="F190" s="10"/>
      <c r="G190" s="10"/>
      <c r="H190" s="29"/>
      <c r="I190" s="29"/>
      <c r="N190" s="29"/>
      <c r="O190" s="10"/>
      <c r="R190" s="29"/>
    </row>
    <row r="191" spans="3:18" ht="15">
      <c r="C191" s="10"/>
      <c r="D191" s="29"/>
      <c r="E191" s="10"/>
      <c r="F191" s="10"/>
      <c r="G191" s="10"/>
      <c r="H191" s="29"/>
      <c r="I191" s="29"/>
      <c r="N191" s="29"/>
      <c r="O191" s="10"/>
      <c r="R191" s="29"/>
    </row>
    <row r="192" spans="3:18" ht="15">
      <c r="C192" s="10"/>
      <c r="D192" s="29"/>
      <c r="E192" s="10"/>
      <c r="F192" s="10"/>
      <c r="G192" s="10"/>
      <c r="H192" s="29"/>
      <c r="I192" s="29"/>
      <c r="N192" s="29"/>
      <c r="O192" s="10"/>
      <c r="R192" s="29"/>
    </row>
    <row r="193" spans="3:18" ht="15">
      <c r="C193" s="10"/>
      <c r="D193" s="29"/>
      <c r="E193" s="10"/>
      <c r="F193" s="10"/>
      <c r="G193" s="10"/>
      <c r="H193" s="29"/>
      <c r="I193" s="29"/>
      <c r="N193" s="29"/>
      <c r="O193" s="10"/>
      <c r="R193" s="29"/>
    </row>
    <row r="194" spans="3:18" ht="15">
      <c r="C194" s="10"/>
      <c r="D194" s="29"/>
      <c r="E194" s="10"/>
      <c r="F194" s="10"/>
      <c r="G194" s="10"/>
      <c r="H194" s="29"/>
      <c r="I194" s="29"/>
      <c r="N194" s="29"/>
      <c r="O194" s="10"/>
      <c r="R194" s="29"/>
    </row>
    <row r="195" spans="3:18" ht="15">
      <c r="C195" s="10"/>
      <c r="D195" s="29"/>
      <c r="E195" s="10"/>
      <c r="F195" s="10"/>
      <c r="G195" s="10"/>
      <c r="H195" s="29"/>
      <c r="I195" s="29"/>
      <c r="N195" s="29"/>
      <c r="O195" s="10"/>
      <c r="R195" s="29"/>
    </row>
    <row r="196" spans="3:18" ht="15">
      <c r="C196" s="10"/>
      <c r="D196" s="29"/>
      <c r="E196" s="10"/>
      <c r="F196" s="10"/>
      <c r="G196" s="10"/>
      <c r="H196" s="29"/>
      <c r="I196" s="29"/>
      <c r="N196" s="29"/>
      <c r="O196" s="10"/>
      <c r="R196" s="29"/>
    </row>
    <row r="197" spans="3:18" ht="15">
      <c r="C197" s="10"/>
      <c r="D197" s="29"/>
      <c r="E197" s="10"/>
      <c r="F197" s="10"/>
      <c r="G197" s="10"/>
      <c r="H197" s="29"/>
      <c r="I197" s="29"/>
      <c r="N197" s="29"/>
      <c r="O197" s="10"/>
      <c r="R197" s="29"/>
    </row>
    <row r="198" spans="3:18" ht="15">
      <c r="C198" s="10"/>
      <c r="D198" s="29"/>
      <c r="E198" s="10"/>
      <c r="F198" s="10"/>
      <c r="G198" s="10"/>
      <c r="H198" s="29"/>
      <c r="I198" s="29"/>
      <c r="N198" s="29"/>
      <c r="O198" s="10"/>
      <c r="R198" s="29"/>
    </row>
    <row r="199" spans="3:18" ht="15">
      <c r="C199" s="10"/>
      <c r="D199" s="29"/>
      <c r="E199" s="10"/>
      <c r="F199" s="10"/>
      <c r="G199" s="10"/>
      <c r="H199" s="29"/>
      <c r="I199" s="29"/>
      <c r="N199" s="29"/>
      <c r="O199" s="10"/>
      <c r="R199" s="29"/>
    </row>
    <row r="200" spans="3:18" ht="15">
      <c r="C200" s="10"/>
      <c r="D200" s="29"/>
      <c r="E200" s="10"/>
      <c r="F200" s="10"/>
      <c r="G200" s="10"/>
      <c r="H200" s="29"/>
      <c r="I200" s="29"/>
      <c r="N200" s="29"/>
      <c r="O200" s="10"/>
      <c r="R200" s="29"/>
    </row>
    <row r="201" spans="3:18" ht="15">
      <c r="C201" s="10"/>
      <c r="D201" s="29"/>
      <c r="E201" s="10"/>
      <c r="F201" s="10"/>
      <c r="G201" s="10"/>
      <c r="H201" s="29"/>
      <c r="I201" s="29"/>
      <c r="N201" s="29"/>
      <c r="O201" s="10"/>
      <c r="R201" s="29"/>
    </row>
    <row r="202" spans="3:18" ht="15">
      <c r="C202" s="10"/>
      <c r="D202" s="29"/>
      <c r="E202" s="10"/>
      <c r="F202" s="10"/>
      <c r="G202" s="10"/>
      <c r="H202" s="29"/>
      <c r="I202" s="29"/>
      <c r="N202" s="29"/>
      <c r="O202" s="10"/>
      <c r="R202" s="29"/>
    </row>
    <row r="203" spans="3:18" ht="15">
      <c r="C203" s="10"/>
      <c r="D203" s="29"/>
      <c r="E203" s="10"/>
      <c r="F203" s="10"/>
      <c r="G203" s="10"/>
      <c r="H203" s="29"/>
      <c r="I203" s="29"/>
      <c r="N203" s="29"/>
      <c r="O203" s="10"/>
      <c r="R203" s="29"/>
    </row>
    <row r="204" spans="3:18" ht="15">
      <c r="C204" s="10"/>
      <c r="D204" s="29"/>
      <c r="E204" s="10"/>
      <c r="F204" s="10"/>
      <c r="G204" s="10"/>
      <c r="H204" s="29"/>
      <c r="I204" s="29"/>
      <c r="N204" s="29"/>
      <c r="O204" s="10"/>
      <c r="R204" s="29"/>
    </row>
    <row r="205" spans="3:18" ht="15">
      <c r="C205" s="10"/>
      <c r="D205" s="29"/>
      <c r="E205" s="10"/>
      <c r="F205" s="10"/>
      <c r="G205" s="10"/>
      <c r="H205" s="29"/>
      <c r="I205" s="29"/>
      <c r="N205" s="29"/>
      <c r="O205" s="10"/>
      <c r="R205" s="29"/>
    </row>
    <row r="206" spans="3:18" ht="15">
      <c r="C206" s="10"/>
      <c r="D206" s="29"/>
      <c r="E206" s="10"/>
      <c r="F206" s="10"/>
      <c r="G206" s="10"/>
      <c r="H206" s="29"/>
      <c r="I206" s="29"/>
      <c r="N206" s="29"/>
      <c r="O206" s="10"/>
      <c r="R206" s="29"/>
    </row>
    <row r="207" spans="3:18" ht="15">
      <c r="C207" s="10"/>
      <c r="D207" s="29"/>
      <c r="E207" s="10"/>
      <c r="F207" s="10"/>
      <c r="G207" s="10"/>
      <c r="H207" s="29"/>
      <c r="I207" s="29"/>
      <c r="N207" s="29"/>
      <c r="O207" s="10"/>
      <c r="R207" s="29"/>
    </row>
    <row r="208" spans="3:18" ht="15">
      <c r="C208" s="10"/>
      <c r="D208" s="29"/>
      <c r="E208" s="10"/>
      <c r="F208" s="10"/>
      <c r="G208" s="10"/>
      <c r="H208" s="29"/>
      <c r="I208" s="29"/>
      <c r="N208" s="29"/>
      <c r="O208" s="10"/>
      <c r="R208" s="29"/>
    </row>
    <row r="209" spans="3:18" ht="15">
      <c r="C209" s="10"/>
      <c r="D209" s="29"/>
      <c r="E209" s="10"/>
      <c r="F209" s="10"/>
      <c r="G209" s="10"/>
      <c r="H209" s="29"/>
      <c r="I209" s="29"/>
      <c r="N209" s="29"/>
      <c r="O209" s="10"/>
      <c r="R209" s="29"/>
    </row>
    <row r="210" spans="3:18" ht="15">
      <c r="C210" s="10"/>
      <c r="D210" s="29"/>
      <c r="E210" s="10"/>
      <c r="F210" s="10"/>
      <c r="G210" s="10"/>
      <c r="H210" s="29"/>
      <c r="I210" s="29"/>
      <c r="N210" s="29"/>
      <c r="O210" s="10"/>
      <c r="R210" s="29"/>
    </row>
    <row r="211" spans="3:18" ht="15">
      <c r="C211" s="10"/>
      <c r="D211" s="29"/>
      <c r="E211" s="10"/>
      <c r="F211" s="10"/>
      <c r="G211" s="10"/>
      <c r="H211" s="29"/>
      <c r="I211" s="29"/>
      <c r="N211" s="29"/>
      <c r="O211" s="10"/>
      <c r="R211" s="29"/>
    </row>
    <row r="212" spans="3:18" ht="15">
      <c r="C212" s="10"/>
      <c r="D212" s="29"/>
      <c r="E212" s="10"/>
      <c r="F212" s="10"/>
      <c r="G212" s="10"/>
      <c r="H212" s="29"/>
      <c r="I212" s="29"/>
      <c r="N212" s="29"/>
      <c r="O212" s="10"/>
      <c r="R212" s="29"/>
    </row>
    <row r="213" spans="3:18" ht="15">
      <c r="C213" s="10"/>
      <c r="D213" s="29"/>
      <c r="E213" s="10"/>
      <c r="F213" s="10"/>
      <c r="G213" s="10"/>
      <c r="H213" s="29"/>
      <c r="I213" s="29"/>
      <c r="N213" s="29"/>
      <c r="O213" s="10"/>
      <c r="R213" s="29"/>
    </row>
    <row r="214" spans="3:18" ht="15">
      <c r="C214" s="10"/>
      <c r="D214" s="29"/>
      <c r="E214" s="10"/>
      <c r="F214" s="10"/>
      <c r="G214" s="10"/>
      <c r="H214" s="29"/>
      <c r="I214" s="29"/>
      <c r="N214" s="29"/>
      <c r="O214" s="10"/>
      <c r="R214" s="29"/>
    </row>
    <row r="215" spans="3:18" ht="15">
      <c r="C215" s="10"/>
      <c r="D215" s="29"/>
      <c r="E215" s="10"/>
      <c r="F215" s="10"/>
      <c r="G215" s="10"/>
      <c r="H215" s="29"/>
      <c r="I215" s="29"/>
      <c r="N215" s="29"/>
      <c r="O215" s="10"/>
      <c r="R215" s="29"/>
    </row>
    <row r="216" spans="3:18" ht="15">
      <c r="C216" s="10"/>
      <c r="D216" s="29"/>
      <c r="E216" s="10"/>
      <c r="F216" s="10"/>
      <c r="G216" s="10"/>
      <c r="H216" s="29"/>
      <c r="I216" s="29"/>
      <c r="N216" s="29"/>
      <c r="O216" s="10"/>
      <c r="R216" s="29"/>
    </row>
    <row r="217" spans="3:18" ht="15">
      <c r="C217" s="10"/>
      <c r="D217" s="29"/>
      <c r="E217" s="10"/>
      <c r="F217" s="10"/>
      <c r="G217" s="10"/>
      <c r="H217" s="29"/>
      <c r="I217" s="29"/>
      <c r="N217" s="29"/>
      <c r="O217" s="10"/>
      <c r="R217" s="29"/>
    </row>
    <row r="218" spans="3:18" ht="15">
      <c r="C218" s="10"/>
      <c r="D218" s="29"/>
      <c r="E218" s="10"/>
      <c r="F218" s="10"/>
      <c r="G218" s="10"/>
      <c r="H218" s="29"/>
      <c r="I218" s="29"/>
      <c r="N218" s="29"/>
      <c r="O218" s="10"/>
      <c r="R218" s="29"/>
    </row>
    <row r="219" spans="3:18" ht="15">
      <c r="C219" s="10"/>
      <c r="D219" s="29"/>
      <c r="E219" s="10"/>
      <c r="F219" s="10"/>
      <c r="G219" s="10"/>
      <c r="H219" s="29"/>
      <c r="I219" s="29"/>
      <c r="N219" s="29"/>
      <c r="O219" s="10"/>
      <c r="R219" s="29"/>
    </row>
    <row r="220" spans="3:18" ht="15">
      <c r="C220" s="10"/>
      <c r="D220" s="29"/>
      <c r="E220" s="10"/>
      <c r="F220" s="10"/>
      <c r="G220" s="10"/>
      <c r="H220" s="29"/>
      <c r="I220" s="29"/>
      <c r="N220" s="29"/>
      <c r="O220" s="10"/>
      <c r="R220" s="29"/>
    </row>
    <row r="221" spans="3:18" ht="15">
      <c r="C221" s="10"/>
      <c r="D221" s="29"/>
      <c r="E221" s="10"/>
      <c r="F221" s="10"/>
      <c r="G221" s="10"/>
      <c r="H221" s="29"/>
      <c r="I221" s="29"/>
      <c r="N221" s="29"/>
      <c r="O221" s="10"/>
      <c r="R221" s="29"/>
    </row>
    <row r="222" spans="3:18" ht="15">
      <c r="C222" s="10"/>
      <c r="D222" s="29"/>
      <c r="E222" s="10"/>
      <c r="F222" s="10"/>
      <c r="G222" s="10"/>
      <c r="H222" s="29"/>
      <c r="I222" s="29"/>
      <c r="N222" s="29"/>
      <c r="O222" s="10"/>
      <c r="R222" s="29"/>
    </row>
    <row r="223" spans="3:18" ht="15">
      <c r="C223" s="10"/>
      <c r="D223" s="29"/>
      <c r="E223" s="10"/>
      <c r="F223" s="10"/>
      <c r="G223" s="10"/>
      <c r="H223" s="29"/>
      <c r="I223" s="29"/>
      <c r="N223" s="29"/>
      <c r="O223" s="10"/>
      <c r="R223" s="29"/>
    </row>
    <row r="224" spans="3:18" ht="15">
      <c r="C224" s="10"/>
      <c r="D224" s="29"/>
      <c r="E224" s="10"/>
      <c r="F224" s="10"/>
      <c r="G224" s="10"/>
      <c r="H224" s="29"/>
      <c r="I224" s="29"/>
      <c r="N224" s="29"/>
      <c r="O224" s="10"/>
      <c r="R224" s="29"/>
    </row>
    <row r="225" spans="3:18" ht="15">
      <c r="C225" s="10"/>
      <c r="D225" s="29"/>
      <c r="E225" s="10"/>
      <c r="F225" s="10"/>
      <c r="G225" s="10"/>
      <c r="H225" s="29"/>
      <c r="I225" s="29"/>
      <c r="N225" s="29"/>
      <c r="O225" s="10"/>
      <c r="R225" s="29"/>
    </row>
    <row r="226" spans="3:18" ht="15">
      <c r="C226" s="10"/>
      <c r="D226" s="29"/>
      <c r="E226" s="10"/>
      <c r="F226" s="10"/>
      <c r="G226" s="10"/>
      <c r="H226" s="29"/>
      <c r="I226" s="29"/>
      <c r="N226" s="29"/>
      <c r="O226" s="10"/>
      <c r="R226" s="29"/>
    </row>
    <row r="227" spans="3:18" ht="15">
      <c r="C227" s="10"/>
      <c r="D227" s="29"/>
      <c r="E227" s="10"/>
      <c r="F227" s="10"/>
      <c r="G227" s="10"/>
      <c r="H227" s="29"/>
      <c r="I227" s="29"/>
      <c r="N227" s="29"/>
      <c r="O227" s="10"/>
      <c r="R227" s="29"/>
    </row>
    <row r="228" spans="3:18" ht="15">
      <c r="C228" s="10"/>
      <c r="D228" s="29"/>
      <c r="E228" s="10"/>
      <c r="F228" s="10"/>
      <c r="G228" s="10"/>
      <c r="H228" s="29"/>
      <c r="I228" s="29"/>
      <c r="N228" s="29"/>
      <c r="O228" s="10"/>
      <c r="R228" s="29"/>
    </row>
    <row r="229" spans="3:18" ht="15">
      <c r="C229" s="10"/>
      <c r="D229" s="29"/>
      <c r="E229" s="10"/>
      <c r="F229" s="10"/>
      <c r="G229" s="10"/>
      <c r="H229" s="29"/>
      <c r="I229" s="29"/>
      <c r="N229" s="29"/>
      <c r="O229" s="10"/>
      <c r="R229" s="29"/>
    </row>
    <row r="230" spans="3:18" ht="15">
      <c r="C230" s="10"/>
      <c r="D230" s="29"/>
      <c r="E230" s="10"/>
      <c r="F230" s="10"/>
      <c r="G230" s="10"/>
      <c r="H230" s="29"/>
      <c r="I230" s="29"/>
      <c r="N230" s="29"/>
      <c r="O230" s="10"/>
      <c r="R230" s="29"/>
    </row>
    <row r="231" spans="3:18" ht="15">
      <c r="C231" s="10"/>
      <c r="D231" s="29"/>
      <c r="E231" s="10"/>
      <c r="F231" s="10"/>
      <c r="G231" s="10"/>
      <c r="H231" s="29"/>
      <c r="I231" s="29"/>
      <c r="N231" s="29"/>
      <c r="O231" s="10"/>
      <c r="R231" s="29"/>
    </row>
    <row r="232" spans="3:18" ht="15">
      <c r="C232" s="10"/>
      <c r="D232" s="29"/>
      <c r="E232" s="10"/>
      <c r="F232" s="10"/>
      <c r="G232" s="10"/>
      <c r="H232" s="29"/>
      <c r="I232" s="29"/>
      <c r="N232" s="29"/>
      <c r="O232" s="10"/>
      <c r="R232" s="29"/>
    </row>
    <row r="233" spans="3:18" ht="15">
      <c r="C233" s="10"/>
      <c r="D233" s="29"/>
      <c r="E233" s="10"/>
      <c r="F233" s="10"/>
      <c r="G233" s="10"/>
      <c r="H233" s="29"/>
      <c r="I233" s="29"/>
      <c r="N233" s="29"/>
      <c r="O233" s="10"/>
      <c r="R233" s="29"/>
    </row>
    <row r="234" spans="3:18" ht="15">
      <c r="C234" s="10"/>
      <c r="D234" s="29"/>
      <c r="E234" s="10"/>
      <c r="F234" s="10"/>
      <c r="G234" s="10"/>
      <c r="H234" s="29"/>
      <c r="I234" s="29"/>
      <c r="N234" s="29"/>
      <c r="O234" s="10"/>
      <c r="R234" s="29"/>
    </row>
    <row r="235" spans="3:18" ht="15">
      <c r="C235" s="10"/>
      <c r="D235" s="29"/>
      <c r="E235" s="10"/>
      <c r="F235" s="10"/>
      <c r="G235" s="10"/>
      <c r="H235" s="29"/>
      <c r="I235" s="29"/>
      <c r="N235" s="29"/>
      <c r="O235" s="10"/>
      <c r="R235" s="29"/>
    </row>
    <row r="236" spans="3:18" ht="15">
      <c r="C236" s="10"/>
      <c r="D236" s="29"/>
      <c r="E236" s="10"/>
      <c r="F236" s="10"/>
      <c r="G236" s="10"/>
      <c r="H236" s="29"/>
      <c r="I236" s="29"/>
      <c r="N236" s="29"/>
      <c r="O236" s="10"/>
      <c r="R236" s="29"/>
    </row>
    <row r="237" spans="3:18" ht="15">
      <c r="C237" s="10"/>
      <c r="D237" s="29"/>
      <c r="E237" s="10"/>
      <c r="F237" s="10"/>
      <c r="G237" s="10"/>
      <c r="H237" s="29"/>
      <c r="I237" s="29"/>
      <c r="N237" s="29"/>
      <c r="O237" s="10"/>
      <c r="R237" s="29"/>
    </row>
    <row r="238" spans="3:18" ht="15">
      <c r="C238" s="10"/>
      <c r="D238" s="29"/>
      <c r="E238" s="10"/>
      <c r="F238" s="10"/>
      <c r="G238" s="10"/>
      <c r="H238" s="29"/>
      <c r="I238" s="29"/>
      <c r="N238" s="29"/>
      <c r="O238" s="10"/>
      <c r="R238" s="29"/>
    </row>
    <row r="239" spans="3:18" ht="15">
      <c r="C239" s="10"/>
      <c r="D239" s="29"/>
      <c r="E239" s="10"/>
      <c r="F239" s="10"/>
      <c r="G239" s="10"/>
      <c r="H239" s="29"/>
      <c r="I239" s="29"/>
      <c r="N239" s="29"/>
      <c r="O239" s="10"/>
      <c r="R239" s="29"/>
    </row>
    <row r="240" spans="3:18" ht="15">
      <c r="C240" s="10"/>
      <c r="D240" s="29"/>
      <c r="E240" s="10"/>
      <c r="F240" s="10"/>
      <c r="G240" s="10"/>
      <c r="H240" s="29"/>
      <c r="I240" s="29"/>
      <c r="N240" s="29"/>
      <c r="O240" s="10"/>
      <c r="R240" s="29"/>
    </row>
    <row r="241" spans="3:18" ht="15">
      <c r="C241" s="10"/>
      <c r="D241" s="29"/>
      <c r="E241" s="10"/>
      <c r="F241" s="10"/>
      <c r="G241" s="10"/>
      <c r="H241" s="29"/>
      <c r="I241" s="29"/>
      <c r="N241" s="29"/>
      <c r="O241" s="10"/>
      <c r="R241" s="29"/>
    </row>
    <row r="242" spans="3:18" ht="15">
      <c r="C242" s="10"/>
      <c r="D242" s="29"/>
      <c r="E242" s="10"/>
      <c r="F242" s="10"/>
      <c r="G242" s="10"/>
      <c r="H242" s="29"/>
      <c r="I242" s="29"/>
      <c r="N242" s="29"/>
      <c r="O242" s="10"/>
      <c r="R242" s="29"/>
    </row>
    <row r="243" spans="3:18" ht="15">
      <c r="C243" s="10"/>
      <c r="D243" s="29"/>
      <c r="E243" s="10"/>
      <c r="F243" s="10"/>
      <c r="G243" s="10"/>
      <c r="H243" s="29"/>
      <c r="I243" s="29"/>
      <c r="N243" s="29"/>
      <c r="O243" s="10"/>
      <c r="R243" s="29"/>
    </row>
    <row r="244" spans="3:18" ht="15">
      <c r="C244" s="10"/>
      <c r="D244" s="29"/>
      <c r="E244" s="10"/>
      <c r="F244" s="10"/>
      <c r="G244" s="10"/>
      <c r="H244" s="29"/>
      <c r="I244" s="29"/>
      <c r="N244" s="29"/>
      <c r="O244" s="10"/>
      <c r="R244" s="29"/>
    </row>
    <row r="245" spans="3:18" ht="15">
      <c r="C245" s="10"/>
      <c r="D245" s="29"/>
      <c r="E245" s="10"/>
      <c r="F245" s="10"/>
      <c r="G245" s="10"/>
      <c r="H245" s="29"/>
      <c r="I245" s="29"/>
      <c r="N245" s="29"/>
      <c r="O245" s="10"/>
      <c r="R245" s="29"/>
    </row>
    <row r="246" spans="3:18" ht="15">
      <c r="C246" s="10"/>
      <c r="D246" s="29"/>
      <c r="E246" s="10"/>
      <c r="F246" s="10"/>
      <c r="G246" s="10"/>
      <c r="H246" s="29"/>
      <c r="I246" s="29"/>
      <c r="N246" s="29"/>
      <c r="O246" s="10"/>
      <c r="R246" s="29"/>
    </row>
    <row r="247" spans="3:18" ht="15">
      <c r="C247" s="10"/>
      <c r="D247" s="29"/>
      <c r="E247" s="10"/>
      <c r="F247" s="10"/>
      <c r="G247" s="10"/>
      <c r="H247" s="29"/>
      <c r="I247" s="29"/>
      <c r="N247" s="29"/>
      <c r="O247" s="10"/>
      <c r="R247" s="29"/>
    </row>
    <row r="248" spans="3:18" ht="15">
      <c r="C248" s="10"/>
      <c r="D248" s="29"/>
      <c r="E248" s="10"/>
      <c r="F248" s="10"/>
      <c r="G248" s="10"/>
      <c r="H248" s="29"/>
      <c r="I248" s="29"/>
      <c r="N248" s="29"/>
      <c r="O248" s="10"/>
      <c r="R248" s="29"/>
    </row>
  </sheetData>
  <sheetProtection password="C143" sheet="1" objects="1" scenarios="1" selectLockedCells="1"/>
  <mergeCells count="44">
    <mergeCell ref="Q1:R1"/>
    <mergeCell ref="J111:L111"/>
    <mergeCell ref="J112:L112"/>
    <mergeCell ref="B1:E1"/>
    <mergeCell ref="B111:F111"/>
    <mergeCell ref="B112:F112"/>
    <mergeCell ref="O7:O89"/>
    <mergeCell ref="P7:P89"/>
    <mergeCell ref="M7:M89"/>
    <mergeCell ref="Q7:Q89"/>
    <mergeCell ref="R7:R89"/>
    <mergeCell ref="R90:R102"/>
    <mergeCell ref="Q90:Q102"/>
    <mergeCell ref="M90:M102"/>
    <mergeCell ref="M103:M104"/>
    <mergeCell ref="M108:M109"/>
    <mergeCell ref="R103:R104"/>
    <mergeCell ref="R105:R107"/>
    <mergeCell ref="Q105:Q107"/>
    <mergeCell ref="P105:P107"/>
    <mergeCell ref="N103:N104"/>
    <mergeCell ref="O103:O104"/>
    <mergeCell ref="P103:P104"/>
    <mergeCell ref="Q103:Q104"/>
    <mergeCell ref="O111:P112"/>
    <mergeCell ref="R108:R109"/>
    <mergeCell ref="N108:N109"/>
    <mergeCell ref="O108:O109"/>
    <mergeCell ref="O105:O107"/>
    <mergeCell ref="N105:N107"/>
    <mergeCell ref="Q108:Q109"/>
    <mergeCell ref="B3:C4"/>
    <mergeCell ref="D3:E4"/>
    <mergeCell ref="F3:I4"/>
    <mergeCell ref="P108:P109"/>
    <mergeCell ref="M105:M107"/>
    <mergeCell ref="G7:G89"/>
    <mergeCell ref="G90:G102"/>
    <mergeCell ref="G105:G107"/>
    <mergeCell ref="G108:G109"/>
    <mergeCell ref="N7:N89"/>
    <mergeCell ref="P90:P102"/>
    <mergeCell ref="O90:O102"/>
    <mergeCell ref="N90:N102"/>
  </mergeCells>
  <conditionalFormatting sqref="B7:B109">
    <cfRule type="containsBlanks" priority="133" dxfId="101">
      <formula>LEN(TRIM(B7))=0</formula>
    </cfRule>
  </conditionalFormatting>
  <conditionalFormatting sqref="B7:B109">
    <cfRule type="cellIs" priority="128" dxfId="100" operator="greaterThanOrEqual">
      <formula>1</formula>
    </cfRule>
  </conditionalFormatting>
  <conditionalFormatting sqref="J7:J9 J35:J89">
    <cfRule type="notContainsBlanks" priority="100" dxfId="4">
      <formula>LEN(TRIM(J7))&gt;0</formula>
    </cfRule>
    <cfRule type="containsBlanks" priority="101" dxfId="0">
      <formula>LEN(TRIM(J7))=0</formula>
    </cfRule>
  </conditionalFormatting>
  <conditionalFormatting sqref="J7:J9 J35:J89">
    <cfRule type="notContainsBlanks" priority="99" dxfId="2">
      <formula>LEN(TRIM(J7))&gt;0</formula>
    </cfRule>
  </conditionalFormatting>
  <conditionalFormatting sqref="L7:L9 L35:L109">
    <cfRule type="cellIs" priority="97" dxfId="76" operator="equal">
      <formula>"NEVYHOVUJE"</formula>
    </cfRule>
    <cfRule type="cellIs" priority="98" dxfId="75" operator="equal">
      <formula>"VYHOVUJE"</formula>
    </cfRule>
  </conditionalFormatting>
  <conditionalFormatting sqref="J10:J11 J17 J23 J29">
    <cfRule type="notContainsBlanks" priority="95" dxfId="4">
      <formula>LEN(TRIM(J10))&gt;0</formula>
    </cfRule>
    <cfRule type="containsBlanks" priority="96" dxfId="0">
      <formula>LEN(TRIM(J10))=0</formula>
    </cfRule>
  </conditionalFormatting>
  <conditionalFormatting sqref="J10:J11 J17 J23 J29">
    <cfRule type="notContainsBlanks" priority="94" dxfId="2">
      <formula>LEN(TRIM(J10))&gt;0</formula>
    </cfRule>
  </conditionalFormatting>
  <conditionalFormatting sqref="L10:L11 L17 L23 L29">
    <cfRule type="cellIs" priority="92" dxfId="76" operator="equal">
      <formula>"NEVYHOVUJE"</formula>
    </cfRule>
    <cfRule type="cellIs" priority="93" dxfId="75" operator="equal">
      <formula>"VYHOVUJE"</formula>
    </cfRule>
  </conditionalFormatting>
  <conditionalFormatting sqref="J12:J13 J18:J19 J24:J25 J30:J31">
    <cfRule type="notContainsBlanks" priority="90" dxfId="4">
      <formula>LEN(TRIM(J12))&gt;0</formula>
    </cfRule>
    <cfRule type="containsBlanks" priority="91" dxfId="0">
      <formula>LEN(TRIM(J12))=0</formula>
    </cfRule>
  </conditionalFormatting>
  <conditionalFormatting sqref="J12:J13 J18:J19 J24:J25 J30:J31">
    <cfRule type="notContainsBlanks" priority="89" dxfId="2">
      <formula>LEN(TRIM(J12))&gt;0</formula>
    </cfRule>
  </conditionalFormatting>
  <conditionalFormatting sqref="L12:L13 L18:L19 L24:L25 L30:L31">
    <cfRule type="cellIs" priority="87" dxfId="76" operator="equal">
      <formula>"NEVYHOVUJE"</formula>
    </cfRule>
    <cfRule type="cellIs" priority="88" dxfId="75" operator="equal">
      <formula>"VYHOVUJE"</formula>
    </cfRule>
  </conditionalFormatting>
  <conditionalFormatting sqref="J14:J15 J20:J21 J26:J27 J32:J33">
    <cfRule type="notContainsBlanks" priority="85" dxfId="4">
      <formula>LEN(TRIM(J14))&gt;0</formula>
    </cfRule>
    <cfRule type="containsBlanks" priority="86" dxfId="0">
      <formula>LEN(TRIM(J14))=0</formula>
    </cfRule>
  </conditionalFormatting>
  <conditionalFormatting sqref="J14:J15 J20:J21 J26:J27 J32:J33">
    <cfRule type="notContainsBlanks" priority="84" dxfId="2">
      <formula>LEN(TRIM(J14))&gt;0</formula>
    </cfRule>
  </conditionalFormatting>
  <conditionalFormatting sqref="L14:L15 L20:L21 L26:L27 L32:L33">
    <cfRule type="cellIs" priority="82" dxfId="76" operator="equal">
      <formula>"NEVYHOVUJE"</formula>
    </cfRule>
    <cfRule type="cellIs" priority="83" dxfId="75" operator="equal">
      <formula>"VYHOVUJE"</formula>
    </cfRule>
  </conditionalFormatting>
  <conditionalFormatting sqref="J16 J22 J28 J34">
    <cfRule type="notContainsBlanks" priority="80" dxfId="4">
      <formula>LEN(TRIM(J16))&gt;0</formula>
    </cfRule>
    <cfRule type="containsBlanks" priority="81" dxfId="0">
      <formula>LEN(TRIM(J16))=0</formula>
    </cfRule>
  </conditionalFormatting>
  <conditionalFormatting sqref="J16 J22 J28 J34">
    <cfRule type="notContainsBlanks" priority="79" dxfId="2">
      <formula>LEN(TRIM(J16))&gt;0</formula>
    </cfRule>
  </conditionalFormatting>
  <conditionalFormatting sqref="L16 L22 L28 L34">
    <cfRule type="cellIs" priority="77" dxfId="76" operator="equal">
      <formula>"NEVYHOVUJE"</formula>
    </cfRule>
    <cfRule type="cellIs" priority="78" dxfId="75" operator="equal">
      <formula>"VYHOVUJE"</formula>
    </cfRule>
  </conditionalFormatting>
  <conditionalFormatting sqref="D7">
    <cfRule type="containsBlanks" priority="76" dxfId="5">
      <formula>LEN(TRIM(D7))=0</formula>
    </cfRule>
  </conditionalFormatting>
  <conditionalFormatting sqref="D8">
    <cfRule type="containsBlanks" priority="75" dxfId="5">
      <formula>LEN(TRIM(D8))=0</formula>
    </cfRule>
  </conditionalFormatting>
  <conditionalFormatting sqref="D9">
    <cfRule type="containsBlanks" priority="74" dxfId="5">
      <formula>LEN(TRIM(D9))=0</formula>
    </cfRule>
  </conditionalFormatting>
  <conditionalFormatting sqref="D10">
    <cfRule type="containsBlanks" priority="73" dxfId="5">
      <formula>LEN(TRIM(D10))=0</formula>
    </cfRule>
  </conditionalFormatting>
  <conditionalFormatting sqref="D11">
    <cfRule type="containsBlanks" priority="72" dxfId="5">
      <formula>LEN(TRIM(D11))=0</formula>
    </cfRule>
  </conditionalFormatting>
  <conditionalFormatting sqref="D12:D16">
    <cfRule type="containsBlanks" priority="71" dxfId="5">
      <formula>LEN(TRIM(D12))=0</formula>
    </cfRule>
  </conditionalFormatting>
  <conditionalFormatting sqref="D17:D19">
    <cfRule type="containsBlanks" priority="70" dxfId="5">
      <formula>LEN(TRIM(D17))=0</formula>
    </cfRule>
  </conditionalFormatting>
  <conditionalFormatting sqref="D20">
    <cfRule type="containsBlanks" priority="69" dxfId="5">
      <formula>LEN(TRIM(D20))=0</formula>
    </cfRule>
  </conditionalFormatting>
  <conditionalFormatting sqref="D21">
    <cfRule type="containsBlanks" priority="68" dxfId="5">
      <formula>LEN(TRIM(D21))=0</formula>
    </cfRule>
  </conditionalFormatting>
  <conditionalFormatting sqref="D22:D23">
    <cfRule type="containsBlanks" priority="67" dxfId="5">
      <formula>LEN(TRIM(D22))=0</formula>
    </cfRule>
  </conditionalFormatting>
  <conditionalFormatting sqref="D24:D25">
    <cfRule type="containsBlanks" priority="66" dxfId="5">
      <formula>LEN(TRIM(D24))=0</formula>
    </cfRule>
  </conditionalFormatting>
  <conditionalFormatting sqref="D26">
    <cfRule type="containsBlanks" priority="65" dxfId="5">
      <formula>LEN(TRIM(D26))=0</formula>
    </cfRule>
  </conditionalFormatting>
  <conditionalFormatting sqref="D27:D29">
    <cfRule type="containsBlanks" priority="64" dxfId="5">
      <formula>LEN(TRIM(D27))=0</formula>
    </cfRule>
  </conditionalFormatting>
  <conditionalFormatting sqref="D30:D32">
    <cfRule type="containsBlanks" priority="63" dxfId="5">
      <formula>LEN(TRIM(D30))=0</formula>
    </cfRule>
  </conditionalFormatting>
  <conditionalFormatting sqref="D33:D34">
    <cfRule type="containsBlanks" priority="62" dxfId="5">
      <formula>LEN(TRIM(D33))=0</formula>
    </cfRule>
  </conditionalFormatting>
  <conditionalFormatting sqref="D35:D39">
    <cfRule type="containsBlanks" priority="61" dxfId="5">
      <formula>LEN(TRIM(D35))=0</formula>
    </cfRule>
  </conditionalFormatting>
  <conditionalFormatting sqref="D40">
    <cfRule type="containsBlanks" priority="60" dxfId="5">
      <formula>LEN(TRIM(D40))=0</formula>
    </cfRule>
  </conditionalFormatting>
  <conditionalFormatting sqref="D41">
    <cfRule type="containsBlanks" priority="59" dxfId="5">
      <formula>LEN(TRIM(D41))=0</formula>
    </cfRule>
  </conditionalFormatting>
  <conditionalFormatting sqref="D42">
    <cfRule type="containsBlanks" priority="58" dxfId="5">
      <formula>LEN(TRIM(D42))=0</formula>
    </cfRule>
  </conditionalFormatting>
  <conditionalFormatting sqref="D43">
    <cfRule type="containsBlanks" priority="57" dxfId="5">
      <formula>LEN(TRIM(D43))=0</formula>
    </cfRule>
  </conditionalFormatting>
  <conditionalFormatting sqref="D44">
    <cfRule type="containsBlanks" priority="56" dxfId="5">
      <formula>LEN(TRIM(D44))=0</formula>
    </cfRule>
  </conditionalFormatting>
  <conditionalFormatting sqref="D45:D46">
    <cfRule type="containsBlanks" priority="55" dxfId="5">
      <formula>LEN(TRIM(D45))=0</formula>
    </cfRule>
  </conditionalFormatting>
  <conditionalFormatting sqref="D47">
    <cfRule type="containsBlanks" priority="54" dxfId="5">
      <formula>LEN(TRIM(D47))=0</formula>
    </cfRule>
  </conditionalFormatting>
  <conditionalFormatting sqref="D48">
    <cfRule type="containsBlanks" priority="53" dxfId="5">
      <formula>LEN(TRIM(D48))=0</formula>
    </cfRule>
  </conditionalFormatting>
  <conditionalFormatting sqref="D49:D50">
    <cfRule type="containsBlanks" priority="52" dxfId="5">
      <formula>LEN(TRIM(D49))=0</formula>
    </cfRule>
  </conditionalFormatting>
  <conditionalFormatting sqref="D51">
    <cfRule type="containsBlanks" priority="51" dxfId="5">
      <formula>LEN(TRIM(D51))=0</formula>
    </cfRule>
  </conditionalFormatting>
  <conditionalFormatting sqref="D52">
    <cfRule type="containsBlanks" priority="50" dxfId="5">
      <formula>LEN(TRIM(D52))=0</formula>
    </cfRule>
  </conditionalFormatting>
  <conditionalFormatting sqref="D53:D54">
    <cfRule type="containsBlanks" priority="49" dxfId="5">
      <formula>LEN(TRIM(D53))=0</formula>
    </cfRule>
  </conditionalFormatting>
  <conditionalFormatting sqref="D55">
    <cfRule type="containsBlanks" priority="48" dxfId="5">
      <formula>LEN(TRIM(D55))=0</formula>
    </cfRule>
  </conditionalFormatting>
  <conditionalFormatting sqref="D56:D59">
    <cfRule type="containsBlanks" priority="47" dxfId="5">
      <formula>LEN(TRIM(D56))=0</formula>
    </cfRule>
  </conditionalFormatting>
  <conditionalFormatting sqref="D60">
    <cfRule type="containsBlanks" priority="46" dxfId="5">
      <formula>LEN(TRIM(D60))=0</formula>
    </cfRule>
  </conditionalFormatting>
  <conditionalFormatting sqref="D61">
    <cfRule type="containsBlanks" priority="45" dxfId="5">
      <formula>LEN(TRIM(D61))=0</formula>
    </cfRule>
  </conditionalFormatting>
  <conditionalFormatting sqref="D62">
    <cfRule type="containsBlanks" priority="44" dxfId="5">
      <formula>LEN(TRIM(D62))=0</formula>
    </cfRule>
  </conditionalFormatting>
  <conditionalFormatting sqref="D63">
    <cfRule type="containsBlanks" priority="43" dxfId="5">
      <formula>LEN(TRIM(D63))=0</formula>
    </cfRule>
  </conditionalFormatting>
  <conditionalFormatting sqref="D64">
    <cfRule type="containsBlanks" priority="42" dxfId="5">
      <formula>LEN(TRIM(D64))=0</formula>
    </cfRule>
  </conditionalFormatting>
  <conditionalFormatting sqref="D65">
    <cfRule type="containsBlanks" priority="41" dxfId="5">
      <formula>LEN(TRIM(D65))=0</formula>
    </cfRule>
  </conditionalFormatting>
  <conditionalFormatting sqref="D66:D67">
    <cfRule type="containsBlanks" priority="40" dxfId="5">
      <formula>LEN(TRIM(D66))=0</formula>
    </cfRule>
  </conditionalFormatting>
  <conditionalFormatting sqref="D68">
    <cfRule type="containsBlanks" priority="39" dxfId="5">
      <formula>LEN(TRIM(D68))=0</formula>
    </cfRule>
  </conditionalFormatting>
  <conditionalFormatting sqref="D69">
    <cfRule type="containsBlanks" priority="38" dxfId="5">
      <formula>LEN(TRIM(D69))=0</formula>
    </cfRule>
  </conditionalFormatting>
  <conditionalFormatting sqref="D70">
    <cfRule type="containsBlanks" priority="37" dxfId="5">
      <formula>LEN(TRIM(D70))=0</formula>
    </cfRule>
  </conditionalFormatting>
  <conditionalFormatting sqref="D71">
    <cfRule type="containsBlanks" priority="36" dxfId="5">
      <formula>LEN(TRIM(D71))=0</formula>
    </cfRule>
  </conditionalFormatting>
  <conditionalFormatting sqref="D72">
    <cfRule type="containsBlanks" priority="35" dxfId="5">
      <formula>LEN(TRIM(D72))=0</formula>
    </cfRule>
  </conditionalFormatting>
  <conditionalFormatting sqref="D73:D74">
    <cfRule type="containsBlanks" priority="34" dxfId="5">
      <formula>LEN(TRIM(D73))=0</formula>
    </cfRule>
  </conditionalFormatting>
  <conditionalFormatting sqref="D75">
    <cfRule type="containsBlanks" priority="33" dxfId="5">
      <formula>LEN(TRIM(D75))=0</formula>
    </cfRule>
  </conditionalFormatting>
  <conditionalFormatting sqref="D76">
    <cfRule type="containsBlanks" priority="32" dxfId="5">
      <formula>LEN(TRIM(D76))=0</formula>
    </cfRule>
  </conditionalFormatting>
  <conditionalFormatting sqref="D77:D80">
    <cfRule type="containsBlanks" priority="31" dxfId="5">
      <formula>LEN(TRIM(D77))=0</formula>
    </cfRule>
  </conditionalFormatting>
  <conditionalFormatting sqref="D81">
    <cfRule type="containsBlanks" priority="30" dxfId="5">
      <formula>LEN(TRIM(D81))=0</formula>
    </cfRule>
  </conditionalFormatting>
  <conditionalFormatting sqref="D82:D83">
    <cfRule type="containsBlanks" priority="29" dxfId="5">
      <formula>LEN(TRIM(D82))=0</formula>
    </cfRule>
  </conditionalFormatting>
  <conditionalFormatting sqref="D84:D85">
    <cfRule type="containsBlanks" priority="28" dxfId="5">
      <formula>LEN(TRIM(D84))=0</formula>
    </cfRule>
  </conditionalFormatting>
  <conditionalFormatting sqref="D86">
    <cfRule type="containsBlanks" priority="27" dxfId="5">
      <formula>LEN(TRIM(D86))=0</formula>
    </cfRule>
  </conditionalFormatting>
  <conditionalFormatting sqref="D87">
    <cfRule type="containsBlanks" priority="26" dxfId="5">
      <formula>LEN(TRIM(D87))=0</formula>
    </cfRule>
  </conditionalFormatting>
  <conditionalFormatting sqref="D88">
    <cfRule type="containsBlanks" priority="25" dxfId="5">
      <formula>LEN(TRIM(D88))=0</formula>
    </cfRule>
  </conditionalFormatting>
  <conditionalFormatting sqref="D89">
    <cfRule type="containsBlanks" priority="24" dxfId="5">
      <formula>LEN(TRIM(D89))=0</formula>
    </cfRule>
  </conditionalFormatting>
  <conditionalFormatting sqref="J90:J104">
    <cfRule type="notContainsBlanks" priority="21" dxfId="4">
      <formula>LEN(TRIM(J90))&gt;0</formula>
    </cfRule>
    <cfRule type="containsBlanks" priority="22" dxfId="0">
      <formula>LEN(TRIM(J90))=0</formula>
    </cfRule>
  </conditionalFormatting>
  <conditionalFormatting sqref="J90:J104">
    <cfRule type="notContainsBlanks" priority="20" dxfId="2">
      <formula>LEN(TRIM(J90))&gt;0</formula>
    </cfRule>
  </conditionalFormatting>
  <conditionalFormatting sqref="J105:J109">
    <cfRule type="notContainsBlanks" priority="18" dxfId="4">
      <formula>LEN(TRIM(J105))&gt;0</formula>
    </cfRule>
    <cfRule type="containsBlanks" priority="19" dxfId="0">
      <formula>LEN(TRIM(J105))=0</formula>
    </cfRule>
  </conditionalFormatting>
  <conditionalFormatting sqref="J105:J109">
    <cfRule type="notContainsBlanks" priority="17" dxfId="2">
      <formula>LEN(TRIM(J105))&gt;0</formula>
    </cfRule>
  </conditionalFormatting>
  <conditionalFormatting sqref="D90">
    <cfRule type="containsBlanks" priority="16" dxfId="5">
      <formula>LEN(TRIM(D90))=0</formula>
    </cfRule>
  </conditionalFormatting>
  <conditionalFormatting sqref="D91">
    <cfRule type="containsBlanks" priority="15" dxfId="5">
      <formula>LEN(TRIM(D91))=0</formula>
    </cfRule>
  </conditionalFormatting>
  <conditionalFormatting sqref="D92:D93">
    <cfRule type="containsBlanks" priority="14" dxfId="5">
      <formula>LEN(TRIM(D92))=0</formula>
    </cfRule>
  </conditionalFormatting>
  <conditionalFormatting sqref="D94:D96">
    <cfRule type="containsBlanks" priority="13" dxfId="5">
      <formula>LEN(TRIM(D94))=0</formula>
    </cfRule>
  </conditionalFormatting>
  <conditionalFormatting sqref="D97">
    <cfRule type="containsBlanks" priority="12" dxfId="5">
      <formula>LEN(TRIM(D97))=0</formula>
    </cfRule>
  </conditionalFormatting>
  <conditionalFormatting sqref="D98">
    <cfRule type="containsBlanks" priority="11" dxfId="5">
      <formula>LEN(TRIM(D98))=0</formula>
    </cfRule>
  </conditionalFormatting>
  <conditionalFormatting sqref="D99:D102">
    <cfRule type="containsBlanks" priority="10" dxfId="5">
      <formula>LEN(TRIM(D99))=0</formula>
    </cfRule>
  </conditionalFormatting>
  <conditionalFormatting sqref="D104">
    <cfRule type="containsBlanks" priority="9" dxfId="5">
      <formula>LEN(TRIM(D104))=0</formula>
    </cfRule>
  </conditionalFormatting>
  <conditionalFormatting sqref="D103">
    <cfRule type="containsBlanks" priority="8" dxfId="5">
      <formula>LEN(TRIM(D103))=0</formula>
    </cfRule>
  </conditionalFormatting>
  <conditionalFormatting sqref="D105:D107">
    <cfRule type="containsBlanks" priority="7" dxfId="5">
      <formula>LEN(TRIM(D105))=0</formula>
    </cfRule>
  </conditionalFormatting>
  <conditionalFormatting sqref="D108:D109">
    <cfRule type="containsBlanks" priority="6" dxfId="5">
      <formula>LEN(TRIM(D108))=0</formula>
    </cfRule>
  </conditionalFormatting>
  <conditionalFormatting sqref="G103">
    <cfRule type="notContainsBlanks" priority="3" dxfId="4">
      <formula>LEN(TRIM(G103))&gt;0</formula>
    </cfRule>
    <cfRule type="containsBlanks" priority="4" dxfId="0">
      <formula>LEN(TRIM(G103))=0</formula>
    </cfRule>
  </conditionalFormatting>
  <conditionalFormatting sqref="G103">
    <cfRule type="notContainsBlanks" priority="2" dxfId="2">
      <formula>LEN(TRIM(G103))&gt;0</formula>
    </cfRule>
  </conditionalFormatting>
  <conditionalFormatting sqref="G103">
    <cfRule type="notContainsBlanks" priority="1" dxfId="1">
      <formula>LEN(TRIM(G103))&gt;0</formula>
    </cfRule>
    <cfRule type="containsBlanks" priority="5" dxfId="0">
      <formula>LEN(TRIM(G103))=0</formula>
    </cfRule>
  </conditionalFormatting>
  <dataValidations count="1" disablePrompts="1">
    <dataValidation type="list" allowBlank="1" showInputMessage="1" showErrorMessage="1" sqref="O7:O102 O108:O109">
      <formula1>"ANO,NE"</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2019-11-29T13:41:35Z</cp:lastPrinted>
  <dcterms:created xsi:type="dcterms:W3CDTF">2014-03-05T12:43:32Z</dcterms:created>
  <dcterms:modified xsi:type="dcterms:W3CDTF">2019-12-10T06:32:56Z</dcterms:modified>
  <cp:category/>
  <cp:version/>
  <cp:contentType/>
  <cp:contentStatus/>
</cp:coreProperties>
</file>