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716" yWindow="240" windowWidth="24240" windowHeight="11460" tabRatio="939"/>
  </bookViews>
  <sheets>
    <sheet name="Tonery" sheetId="22" r:id="rId1"/>
  </sheets>
  <definedNames>
    <definedName name="_xlnm.Print_Area" localSheetId="0">Tonery!$B$1:$P$18</definedName>
  </definedNames>
  <calcPr calcId="145621"/>
</workbook>
</file>

<file path=xl/calcChain.xml><?xml version="1.0" encoding="utf-8"?>
<calcChain xmlns="http://schemas.openxmlformats.org/spreadsheetml/2006/main">
  <c r="O11" i="22" l="1"/>
  <c r="O10" i="22"/>
  <c r="O9" i="22"/>
  <c r="O8" i="22"/>
  <c r="O7" i="22"/>
  <c r="K7" i="22"/>
  <c r="K8" i="22"/>
  <c r="K9" i="22"/>
  <c r="K10" i="22"/>
  <c r="K11" i="22"/>
  <c r="N7" i="22"/>
  <c r="N8" i="22"/>
  <c r="N9" i="22"/>
  <c r="N10" i="22"/>
  <c r="N11" i="22"/>
  <c r="L14" i="22" l="1"/>
  <c r="M14" i="22"/>
</calcChain>
</file>

<file path=xl/sharedStrings.xml><?xml version="1.0" encoding="utf-8"?>
<sst xmlns="http://schemas.openxmlformats.org/spreadsheetml/2006/main" count="51" uniqueCount="43">
  <si>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</si>
  <si>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</si>
  <si>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</si>
  <si>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</si>
  <si>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</si>
  <si>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</si>
  <si>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</si>
  <si>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</si>
  <si>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</si>
  <si>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</si>
  <si>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</si>
  <si>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</si>
  <si>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</si>
  <si>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</si>
  <si>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</si>
  <si>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</si>
  <si>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2.</t>
  </si>
  <si>
    <t>V případě, že se dodavatel při předání zboží na některá uvedená tel. čísla nedovolá, bude v takovém případě volat tel. 377 631 332.</t>
  </si>
  <si>
    <t>Tonery (II.) 044 - 2019 (T-(II.)-044-2019)</t>
  </si>
  <si>
    <t>Priloha_c._1_Kupni_smlouvy_technicka_specifikace_T-(II.)-044-2019</t>
  </si>
  <si>
    <t>CPV - výběr
TONERY</t>
  </si>
  <si>
    <t xml:space="preserve">POZNÁMKA </t>
  </si>
  <si>
    <t>Název</t>
  </si>
  <si>
    <t xml:space="preserve">Měrná jednotka [MJ] </t>
  </si>
  <si>
    <t>Popis</t>
  </si>
  <si>
    <t xml:space="preserve">Fakturace </t>
  </si>
  <si>
    <t>Samostatná faktura</t>
  </si>
  <si>
    <t xml:space="preserve">Kontaktní osoba 
k převzetí zboží </t>
  </si>
  <si>
    <t>Univerzitní 22, 
301 00 Plzeň,
Odbor právní -
Oddělení legislativní,
místnost UU 207e</t>
  </si>
  <si>
    <t xml:space="preserve">Místo dodání </t>
  </si>
  <si>
    <t xml:space="preserve">Maximální cena za jednotlivé položky 
 v Kč BEZ DPH </t>
  </si>
  <si>
    <t>KTP - JUDr. Helena Jermanová,
Tel.: 37763 7201</t>
  </si>
  <si>
    <t>Sady Pětatřicátníků 14, 
301 00 Plzeň, 
 Fakulta právnická -
Katedra teorie práva, 
místnost PC 417</t>
  </si>
  <si>
    <t>OPR - Mgr. Ivana Zelenková,
Tel.: 37763 1204</t>
  </si>
  <si>
    <t>Originální, nebo kompatibilní náplň splňující shodnou sytost, barevné podání, výtěžnost, oděrnost, odolnost vůči vlhkosti  s originální catridge, naplnění a vyčerpání do 100%. 
Min. 5000 stran A4.</t>
  </si>
  <si>
    <t>Originální, nebo kompatibilní náplň splňující shodnou sytost, barevné podání, výtěžnost, oděrnost, odolnost vůči vlhkosti s originální catridge, naplnění a vyčerpání do 100%. 
Min. 5000 stran A4.</t>
  </si>
  <si>
    <r>
      <t>Originální</t>
    </r>
    <r>
      <rPr>
        <sz val="11"/>
        <rFont val="Calibri"/>
        <family val="2"/>
        <charset val="238"/>
        <scheme val="minor"/>
      </rPr>
      <t>, n</t>
    </r>
    <r>
      <rPr>
        <sz val="11"/>
        <color theme="1"/>
        <rFont val="Calibri"/>
        <family val="2"/>
        <charset val="238"/>
        <scheme val="minor"/>
      </rPr>
      <t>ebo kompatibilní náplň splňující shodnou sytost, barevné podání, výtěžnost, oděrnost, odolnost vůči vlhkosti  s originální catridge, naplnění a vyčerpání do 100%. 
Min. 6300 stran A4.</t>
    </r>
  </si>
  <si>
    <t xml:space="preserve">Náplň do tiskárny Canon i-SENSYS MF 734 Cdw - žlutá </t>
  </si>
  <si>
    <t xml:space="preserve">Náplň do tiskárny Canon i-SENSYS MF 734 Cdw - červená </t>
  </si>
  <si>
    <t>Náplň do tiskárny Canon i-SENSYS MF 734 Cdw - modrá</t>
  </si>
  <si>
    <t>Náplň do tiskárny Canon i-SENSYS MF 734 Cdw - černá</t>
  </si>
  <si>
    <t xml:space="preserve">Originální, nebo kompatibilní toner splňující podmínky certifikátu STMC. 
Minimální výtěžnost při 5% pokrytí 3500 stran. </t>
  </si>
  <si>
    <t>Toner do tiskárny OKI MC 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</si>
</sst>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0" fontId="0" fillId="0" borderId="29" xfId="0" applyNumberFormat="1" applyBorder="1" applyProtection="1"/>
    <xf numFmtId="0" fontId="0" fillId="0" borderId="29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left" vertical="center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9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left" vertical="center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left" vertical="center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left" vertical="center" inden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left" vertical="center" inden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0" fillId="4" borderId="28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zoomScale="53" zoomScaleNormal="53" zoomScaleSheetLayoutView="55" workbookViewId="0">
      <selection activeCell="G9" sqref="G9"/>
    </sheetView>
  </sheetViews>
  <sheetFormatPr defaultColWidth="8.77734375" defaultRowHeight="14.4" x14ac:dyDescent="0.3"/>
  <cols>
    <col min="1" max="1" width="1.44140625" style="72" customWidth="1"/>
    <col min="2" max="2" width="5.77734375" style="72" customWidth="1"/>
    <col min="3" max="3" width="51.77734375" style="10" customWidth="1"/>
    <col min="4" max="4" width="9.77734375" style="102" customWidth="1"/>
    <col min="5" max="5" width="9" style="14" customWidth="1"/>
    <col min="6" max="6" width="81.77734375" style="10" customWidth="1"/>
    <col min="7" max="7" width="25.77734375" style="103" customWidth="1"/>
    <col min="8" max="8" width="20.77734375" style="10" customWidth="1"/>
    <col min="9" max="9" width="35" style="11" customWidth="1"/>
    <col min="10" max="10" width="24.77734375" style="10" customWidth="1"/>
    <col min="11" max="11" width="20.44140625" style="103" hidden="1" customWidth="1"/>
    <col min="12" max="12" width="20.77734375" style="72" customWidth="1"/>
    <col min="13" max="13" width="22.44140625" style="72" customWidth="1"/>
    <col min="14" max="14" width="21" style="72" customWidth="1"/>
    <col min="15" max="15" width="20" style="72" customWidth="1"/>
    <col min="16" max="16" width="20.44140625" style="72" hidden="1" customWidth="1"/>
    <col min="17" max="17" width="35.44140625" style="94" customWidth="1"/>
    <col min="18" max="16384" width="8.77734375" style="72"/>
  </cols>
  <sheetData>
    <row r="1" spans="1:18" s="11" customFormat="1" ht="24.6" customHeight="1" x14ac:dyDescent="0.35">
      <c r="B1" s="124" t="s">
        <v>18</v>
      </c>
      <c r="C1" s="125"/>
      <c r="D1" s="14"/>
      <c r="E1" s="14"/>
      <c r="F1" s="10"/>
      <c r="G1" s="50"/>
      <c r="H1" s="51"/>
      <c r="I1" s="52"/>
      <c r="J1" s="10"/>
      <c r="K1" s="10"/>
      <c r="M1" s="126" t="s">
        <v>19</v>
      </c>
      <c r="N1" s="126"/>
      <c r="O1" s="126"/>
      <c r="Q1" s="53"/>
    </row>
    <row r="2" spans="1:18" s="11" customFormat="1" ht="18.75" customHeight="1" x14ac:dyDescent="0.35">
      <c r="C2" s="10"/>
      <c r="D2" s="8"/>
      <c r="E2" s="9"/>
      <c r="F2" s="10"/>
      <c r="G2" s="54"/>
      <c r="H2" s="54"/>
      <c r="I2" s="54"/>
      <c r="J2" s="10"/>
      <c r="K2" s="10"/>
      <c r="M2" s="55"/>
      <c r="N2" s="55"/>
      <c r="P2" s="56"/>
      <c r="Q2" s="57"/>
    </row>
    <row r="3" spans="1:18" s="11" customFormat="1" ht="18" customHeight="1" x14ac:dyDescent="0.3">
      <c r="B3" s="58"/>
      <c r="C3" s="59" t="s">
        <v>10</v>
      </c>
      <c r="D3" s="60"/>
      <c r="E3" s="60"/>
      <c r="F3" s="60"/>
      <c r="G3" s="61"/>
      <c r="H3" s="61"/>
      <c r="I3" s="61"/>
      <c r="J3" s="55"/>
      <c r="K3" s="53"/>
      <c r="L3" s="53"/>
      <c r="M3" s="55"/>
      <c r="N3" s="55"/>
      <c r="P3" s="55"/>
      <c r="Q3" s="53"/>
    </row>
    <row r="4" spans="1:18" s="11" customFormat="1" ht="18" customHeight="1" thickBot="1" x14ac:dyDescent="0.35">
      <c r="B4" s="62"/>
      <c r="C4" s="63" t="s">
        <v>12</v>
      </c>
      <c r="D4" s="60"/>
      <c r="E4" s="60"/>
      <c r="F4" s="60"/>
      <c r="G4" s="60"/>
      <c r="H4" s="55"/>
      <c r="I4" s="55"/>
      <c r="J4" s="55"/>
      <c r="K4" s="10"/>
      <c r="L4" s="10"/>
      <c r="M4" s="55"/>
      <c r="N4" s="55"/>
      <c r="P4" s="55"/>
      <c r="Q4" s="53"/>
    </row>
    <row r="5" spans="1:18" s="11" customFormat="1" ht="42.75" customHeight="1" thickBot="1" x14ac:dyDescent="0.35">
      <c r="B5" s="12"/>
      <c r="C5" s="13"/>
      <c r="D5" s="14"/>
      <c r="E5" s="14"/>
      <c r="F5" s="10"/>
      <c r="G5" s="21" t="s">
        <v>11</v>
      </c>
      <c r="H5" s="10"/>
      <c r="J5" s="10"/>
      <c r="K5" s="15"/>
      <c r="M5" s="32" t="s">
        <v>11</v>
      </c>
      <c r="Q5" s="64"/>
    </row>
    <row r="6" spans="1:18" s="11" customFormat="1" ht="112.5" customHeight="1" thickTop="1" thickBot="1" x14ac:dyDescent="0.35">
      <c r="A6" s="65"/>
      <c r="B6" s="16" t="s">
        <v>1</v>
      </c>
      <c r="C6" s="39" t="s">
        <v>22</v>
      </c>
      <c r="D6" s="39" t="s">
        <v>0</v>
      </c>
      <c r="E6" s="39" t="s">
        <v>23</v>
      </c>
      <c r="F6" s="39" t="s">
        <v>24</v>
      </c>
      <c r="G6" s="35" t="s">
        <v>2</v>
      </c>
      <c r="H6" s="39" t="s">
        <v>25</v>
      </c>
      <c r="I6" s="48" t="s">
        <v>27</v>
      </c>
      <c r="J6" s="39" t="s">
        <v>29</v>
      </c>
      <c r="K6" s="39" t="s">
        <v>30</v>
      </c>
      <c r="L6" s="39" t="s">
        <v>6</v>
      </c>
      <c r="M6" s="33" t="s">
        <v>7</v>
      </c>
      <c r="N6" s="48" t="s">
        <v>8</v>
      </c>
      <c r="O6" s="48" t="s">
        <v>9</v>
      </c>
      <c r="P6" s="39" t="s">
        <v>21</v>
      </c>
      <c r="Q6" s="39" t="s">
        <v>20</v>
      </c>
    </row>
    <row r="7" spans="1:18" ht="75" customHeight="1" thickTop="1" x14ac:dyDescent="0.3">
      <c r="A7" s="66" t="s">
        <v>15</v>
      </c>
      <c r="B7" s="67">
        <v>1</v>
      </c>
      <c r="C7" s="68" t="s">
        <v>37</v>
      </c>
      <c r="D7" s="69">
        <v>1</v>
      </c>
      <c r="E7" s="70" t="s">
        <v>14</v>
      </c>
      <c r="F7" s="71" t="s">
        <v>35</v>
      </c>
      <c r="G7" s="31"/>
      <c r="H7" s="128" t="s">
        <v>26</v>
      </c>
      <c r="I7" s="128" t="s">
        <v>33</v>
      </c>
      <c r="J7" s="128" t="s">
        <v>28</v>
      </c>
      <c r="K7" s="7">
        <f>D7*L7</f>
        <v>1100</v>
      </c>
      <c r="L7" s="23">
        <v>1100</v>
      </c>
      <c r="M7" s="37"/>
      <c r="N7" s="38">
        <f>D7*M7</f>
        <v>0</v>
      </c>
      <c r="O7" s="29" t="str">
        <f t="shared" ref="O7:O11" si="0">IF(ISNUMBER(M7), IF(M7&gt;L7,"NEVYHOVUJE","VYHOVUJE")," ")</f>
        <v xml:space="preserve"> </v>
      </c>
      <c r="P7" s="111"/>
      <c r="Q7" s="114" t="s">
        <v>3</v>
      </c>
    </row>
    <row r="8" spans="1:18" ht="75" customHeight="1" x14ac:dyDescent="0.3">
      <c r="A8" s="73"/>
      <c r="B8" s="74">
        <v>2</v>
      </c>
      <c r="C8" s="75" t="s">
        <v>38</v>
      </c>
      <c r="D8" s="76">
        <v>1</v>
      </c>
      <c r="E8" s="77" t="s">
        <v>14</v>
      </c>
      <c r="F8" s="78" t="s">
        <v>34</v>
      </c>
      <c r="G8" s="22"/>
      <c r="H8" s="129"/>
      <c r="I8" s="129"/>
      <c r="J8" s="129"/>
      <c r="K8" s="5">
        <f>D8*L8</f>
        <v>1100</v>
      </c>
      <c r="L8" s="24">
        <v>1100</v>
      </c>
      <c r="M8" s="26"/>
      <c r="N8" s="30">
        <f>D8*M8</f>
        <v>0</v>
      </c>
      <c r="O8" s="27" t="str">
        <f t="shared" si="0"/>
        <v xml:space="preserve"> </v>
      </c>
      <c r="P8" s="112"/>
      <c r="Q8" s="115"/>
    </row>
    <row r="9" spans="1:18" ht="75" customHeight="1" x14ac:dyDescent="0.3">
      <c r="A9" s="73"/>
      <c r="B9" s="74">
        <v>3</v>
      </c>
      <c r="C9" s="79" t="s">
        <v>39</v>
      </c>
      <c r="D9" s="76">
        <v>1</v>
      </c>
      <c r="E9" s="77" t="s">
        <v>14</v>
      </c>
      <c r="F9" s="78" t="s">
        <v>34</v>
      </c>
      <c r="G9" s="22"/>
      <c r="H9" s="129"/>
      <c r="I9" s="129"/>
      <c r="J9" s="129"/>
      <c r="K9" s="5">
        <f>D9*L9</f>
        <v>1100</v>
      </c>
      <c r="L9" s="24">
        <v>1100</v>
      </c>
      <c r="M9" s="26"/>
      <c r="N9" s="30">
        <f>D9*M9</f>
        <v>0</v>
      </c>
      <c r="O9" s="27" t="str">
        <f t="shared" si="0"/>
        <v xml:space="preserve"> </v>
      </c>
      <c r="P9" s="112"/>
      <c r="Q9" s="115"/>
    </row>
    <row r="10" spans="1:18" ht="65.25" customHeight="1" thickBot="1" x14ac:dyDescent="0.35">
      <c r="A10" s="73"/>
      <c r="B10" s="80">
        <v>4</v>
      </c>
      <c r="C10" s="81" t="s">
        <v>40</v>
      </c>
      <c r="D10" s="19">
        <v>2</v>
      </c>
      <c r="E10" s="20" t="s">
        <v>14</v>
      </c>
      <c r="F10" s="82" t="s">
        <v>36</v>
      </c>
      <c r="G10" s="34"/>
      <c r="H10" s="130"/>
      <c r="I10" s="130"/>
      <c r="J10" s="130"/>
      <c r="K10" s="6">
        <f>D10*L10</f>
        <v>2200</v>
      </c>
      <c r="L10" s="25">
        <v>1100</v>
      </c>
      <c r="M10" s="40"/>
      <c r="N10" s="36">
        <f>D10*M10</f>
        <v>0</v>
      </c>
      <c r="O10" s="28" t="str">
        <f t="shared" si="0"/>
        <v xml:space="preserve"> </v>
      </c>
      <c r="P10" s="113"/>
      <c r="Q10" s="116"/>
    </row>
    <row r="11" spans="1:18" ht="86.25" customHeight="1" thickTop="1" thickBot="1" x14ac:dyDescent="0.35">
      <c r="A11" s="66" t="s">
        <v>16</v>
      </c>
      <c r="B11" s="83">
        <v>5</v>
      </c>
      <c r="C11" s="84" t="s">
        <v>42</v>
      </c>
      <c r="D11" s="85">
        <v>3</v>
      </c>
      <c r="E11" s="86" t="s">
        <v>14</v>
      </c>
      <c r="F11" s="87" t="s">
        <v>41</v>
      </c>
      <c r="G11" s="41"/>
      <c r="H11" s="88" t="s">
        <v>26</v>
      </c>
      <c r="I11" s="86" t="s">
        <v>31</v>
      </c>
      <c r="J11" s="86" t="s">
        <v>32</v>
      </c>
      <c r="K11" s="42">
        <f>D11*L11</f>
        <v>4200</v>
      </c>
      <c r="L11" s="43">
        <v>1400</v>
      </c>
      <c r="M11" s="44"/>
      <c r="N11" s="45">
        <f>D11*M11</f>
        <v>0</v>
      </c>
      <c r="O11" s="46" t="str">
        <f t="shared" si="0"/>
        <v xml:space="preserve"> </v>
      </c>
      <c r="P11" s="47"/>
      <c r="Q11" s="89" t="s">
        <v>3</v>
      </c>
    </row>
    <row r="12" spans="1:18" ht="13.5" customHeight="1" thickTop="1" thickBot="1" x14ac:dyDescent="0.4">
      <c r="A12" s="90"/>
      <c r="B12" s="90"/>
      <c r="C12" s="91"/>
      <c r="D12" s="90"/>
      <c r="E12" s="91"/>
      <c r="F12" s="91"/>
      <c r="G12" s="92"/>
      <c r="H12" s="91"/>
      <c r="I12" s="91"/>
      <c r="J12" s="91"/>
      <c r="K12" s="90"/>
      <c r="L12" s="90"/>
      <c r="M12" s="93"/>
      <c r="N12" s="90"/>
      <c r="O12" s="90"/>
      <c r="P12" s="90"/>
      <c r="R12" s="90"/>
    </row>
    <row r="13" spans="1:18" ht="60.75" customHeight="1" thickTop="1" thickBot="1" x14ac:dyDescent="0.35">
      <c r="A13" s="95"/>
      <c r="B13" s="127" t="s">
        <v>13</v>
      </c>
      <c r="C13" s="127"/>
      <c r="D13" s="127"/>
      <c r="E13" s="127"/>
      <c r="F13" s="127"/>
      <c r="G13" s="127"/>
      <c r="H13" s="4"/>
      <c r="I13" s="96"/>
      <c r="J13" s="96"/>
      <c r="K13" s="1"/>
      <c r="L13" s="39" t="s">
        <v>4</v>
      </c>
      <c r="M13" s="117" t="s">
        <v>5</v>
      </c>
      <c r="N13" s="118"/>
      <c r="O13" s="119"/>
      <c r="P13" s="97"/>
      <c r="Q13" s="98"/>
    </row>
    <row r="14" spans="1:18" ht="33" customHeight="1" thickTop="1" thickBot="1" x14ac:dyDescent="0.35">
      <c r="A14" s="95"/>
      <c r="B14" s="120" t="s">
        <v>17</v>
      </c>
      <c r="C14" s="120"/>
      <c r="D14" s="120"/>
      <c r="E14" s="120"/>
      <c r="F14" s="120"/>
      <c r="G14" s="120"/>
      <c r="H14" s="99"/>
      <c r="I14" s="17"/>
      <c r="J14" s="17"/>
      <c r="K14" s="2"/>
      <c r="L14" s="49">
        <f>SUM(K7:K11)</f>
        <v>9700</v>
      </c>
      <c r="M14" s="121">
        <f>SUM(N7:N11)</f>
        <v>0</v>
      </c>
      <c r="N14" s="122"/>
      <c r="O14" s="123"/>
      <c r="P14" s="100"/>
      <c r="Q14" s="101"/>
    </row>
    <row r="15" spans="1:18" ht="39.75" customHeight="1" thickTop="1" x14ac:dyDescent="0.35">
      <c r="A15" s="95"/>
      <c r="I15" s="18"/>
      <c r="J15" s="18"/>
      <c r="K15" s="104"/>
      <c r="L15" s="104"/>
      <c r="M15" s="100"/>
      <c r="N15" s="100"/>
      <c r="O15" s="100"/>
      <c r="P15" s="3"/>
      <c r="Q15" s="101"/>
      <c r="R15" s="100"/>
    </row>
    <row r="16" spans="1:18" ht="19.95" customHeight="1" x14ac:dyDescent="0.35">
      <c r="A16" s="95"/>
      <c r="I16" s="18"/>
      <c r="J16" s="18"/>
      <c r="K16" s="104"/>
      <c r="L16" s="4"/>
      <c r="M16" s="4"/>
      <c r="N16" s="4"/>
      <c r="O16" s="100"/>
      <c r="P16" s="3"/>
      <c r="Q16" s="101"/>
      <c r="R16" s="100"/>
    </row>
    <row r="17" spans="1:18" ht="71.25" customHeight="1" x14ac:dyDescent="0.35">
      <c r="A17" s="95"/>
      <c r="I17" s="18"/>
      <c r="J17" s="18"/>
      <c r="K17" s="104"/>
      <c r="L17" s="4"/>
      <c r="M17" s="4"/>
      <c r="N17" s="4"/>
      <c r="O17" s="100"/>
      <c r="P17" s="104"/>
      <c r="Q17" s="101"/>
      <c r="R17" s="100"/>
    </row>
    <row r="18" spans="1:18" ht="36" customHeight="1" x14ac:dyDescent="0.35">
      <c r="A18" s="95"/>
      <c r="I18" s="105"/>
      <c r="J18" s="105"/>
      <c r="K18" s="106"/>
      <c r="L18" s="104"/>
      <c r="M18" s="100"/>
      <c r="N18" s="100"/>
      <c r="O18" s="100"/>
      <c r="P18" s="100"/>
      <c r="Q18" s="101"/>
      <c r="R18" s="100"/>
    </row>
    <row r="19" spans="1:18" ht="14.25" customHeight="1" x14ac:dyDescent="0.35">
      <c r="A19" s="95"/>
      <c r="B19" s="100"/>
      <c r="C19" s="107"/>
      <c r="D19" s="108"/>
      <c r="E19" s="109"/>
      <c r="F19" s="107"/>
      <c r="G19" s="104"/>
      <c r="H19" s="107"/>
      <c r="I19" s="110"/>
      <c r="J19" s="110"/>
      <c r="K19" s="104"/>
      <c r="L19" s="104"/>
      <c r="M19" s="100"/>
      <c r="N19" s="100"/>
      <c r="O19" s="100"/>
      <c r="P19" s="100"/>
      <c r="Q19" s="101"/>
      <c r="R19" s="100"/>
    </row>
    <row r="20" spans="1:18" ht="14.25" customHeight="1" x14ac:dyDescent="0.35">
      <c r="A20" s="95"/>
      <c r="B20" s="100"/>
      <c r="C20" s="107"/>
      <c r="D20" s="108"/>
      <c r="E20" s="109"/>
      <c r="F20" s="107"/>
      <c r="G20" s="104"/>
      <c r="H20" s="107"/>
      <c r="I20" s="110"/>
      <c r="J20" s="110"/>
      <c r="K20" s="104"/>
      <c r="L20" s="104"/>
      <c r="M20" s="100"/>
      <c r="N20" s="100"/>
      <c r="O20" s="100"/>
      <c r="P20" s="100"/>
      <c r="Q20" s="101"/>
      <c r="R20" s="100"/>
    </row>
    <row r="21" spans="1:18" ht="14.25" customHeight="1" x14ac:dyDescent="0.35">
      <c r="A21" s="95"/>
      <c r="B21" s="100"/>
      <c r="C21" s="107"/>
      <c r="D21" s="108"/>
      <c r="E21" s="109"/>
      <c r="F21" s="107"/>
      <c r="G21" s="104"/>
      <c r="H21" s="107"/>
      <c r="I21" s="110"/>
      <c r="J21" s="110"/>
      <c r="K21" s="104"/>
      <c r="L21" s="104"/>
      <c r="M21" s="100"/>
      <c r="N21" s="100"/>
      <c r="O21" s="100"/>
      <c r="P21" s="100"/>
      <c r="Q21" s="101"/>
      <c r="R21" s="100"/>
    </row>
    <row r="22" spans="1:18" ht="14.25" customHeight="1" x14ac:dyDescent="0.35">
      <c r="A22" s="95"/>
      <c r="B22" s="100"/>
      <c r="C22" s="107"/>
      <c r="D22" s="108"/>
      <c r="E22" s="109"/>
      <c r="F22" s="107"/>
      <c r="G22" s="104"/>
      <c r="H22" s="107"/>
      <c r="I22" s="110"/>
      <c r="J22" s="110"/>
      <c r="K22" s="104"/>
      <c r="L22" s="104"/>
      <c r="M22" s="100"/>
      <c r="N22" s="100"/>
      <c r="O22" s="100"/>
      <c r="P22" s="100"/>
      <c r="Q22" s="101"/>
      <c r="R22" s="100"/>
    </row>
    <row r="23" spans="1:18" ht="14.55" x14ac:dyDescent="0.35">
      <c r="C23" s="11"/>
      <c r="D23" s="72"/>
      <c r="E23" s="11"/>
      <c r="F23" s="11"/>
      <c r="G23" s="72"/>
      <c r="H23" s="11"/>
      <c r="J23" s="11"/>
      <c r="K23" s="72"/>
    </row>
    <row r="24" spans="1:18" ht="14.55" x14ac:dyDescent="0.35">
      <c r="C24" s="11"/>
      <c r="D24" s="72"/>
      <c r="E24" s="11"/>
      <c r="F24" s="11"/>
      <c r="G24" s="72"/>
      <c r="H24" s="11"/>
      <c r="J24" s="11"/>
      <c r="K24" s="72"/>
    </row>
    <row r="25" spans="1:18" ht="14.55" x14ac:dyDescent="0.35">
      <c r="C25" s="11"/>
      <c r="D25" s="72"/>
      <c r="E25" s="11"/>
      <c r="F25" s="11"/>
      <c r="G25" s="72"/>
      <c r="H25" s="11"/>
      <c r="J25" s="11"/>
      <c r="K25" s="72"/>
    </row>
  </sheetData>
  <sheetProtection password="C143" sheet="1" objects="1" scenarios="1" selectLockedCells="1"/>
  <mergeCells count="11">
    <mergeCell ref="B1:C1"/>
    <mergeCell ref="M1:O1"/>
    <mergeCell ref="B13:G13"/>
    <mergeCell ref="H7:H10"/>
    <mergeCell ref="I7:I10"/>
    <mergeCell ref="J7:J10"/>
    <mergeCell ref="P7:P10"/>
    <mergeCell ref="Q7:Q10"/>
    <mergeCell ref="M13:O13"/>
    <mergeCell ref="B14:G14"/>
    <mergeCell ref="M14:O14"/>
  </mergeCells>
  <conditionalFormatting sqref="B7:B11">
    <cfRule type="containsBlanks" dxfId="12" priority="53">
      <formula>LEN(TRIM(B7))=0</formula>
    </cfRule>
  </conditionalFormatting>
  <conditionalFormatting sqref="B7:B11">
    <cfRule type="cellIs" dxfId="11" priority="48" operator="greaterThanOrEqual">
      <formula>1</formula>
    </cfRule>
  </conditionalFormatting>
  <conditionalFormatting sqref="O7:O11">
    <cfRule type="cellIs" dxfId="10" priority="44" operator="equal">
      <formula>"NEVYHOVUJE"</formula>
    </cfRule>
    <cfRule type="cellIs" dxfId="9" priority="45" operator="equal">
      <formula>"VYHOVUJE"</formula>
    </cfRule>
  </conditionalFormatting>
  <conditionalFormatting sqref="G7:G11 M7:M11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11 M7:M11">
    <cfRule type="notContainsBlanks" dxfId="6" priority="17">
      <formula>LEN(TRIM(G7))&gt;0</formula>
    </cfRule>
  </conditionalFormatting>
  <conditionalFormatting sqref="G7:G11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D7:D8">
    <cfRule type="containsBlanks" dxfId="3" priority="4">
      <formula>LEN(TRIM(D7))=0</formula>
    </cfRule>
  </conditionalFormatting>
  <conditionalFormatting sqref="D10">
    <cfRule type="containsBlanks" dxfId="2" priority="3">
      <formula>LEN(TRIM(D10))=0</formula>
    </cfRule>
  </conditionalFormatting>
  <conditionalFormatting sqref="D9">
    <cfRule type="containsBlanks" dxfId="1" priority="2">
      <formula>LEN(TRIM(D9))=0</formula>
    </cfRule>
  </conditionalFormatting>
  <conditionalFormatting sqref="D11">
    <cfRule type="containsBlanks" dxfId="0" priority="1">
      <formula>LEN(TRIM(D11))=0</formula>
    </cfRule>
  </conditionalFormatting>
  <pageMargins left="0.15748031496062992" right="0.15748031496062992" top="0.48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2019-12-20T07:06:13Z</cp:lastPrinted>
  <dcterms:created xsi:type="dcterms:W3CDTF">2014-03-05T12:43:32Z</dcterms:created>
  <dcterms:modified xsi:type="dcterms:W3CDTF">2019-12-20T08:36:51Z</dcterms:modified>
</cp:coreProperties>
</file>