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3408" yWindow="2328" windowWidth="14400" windowHeight="3792" tabRatio="939"/>
  </bookViews>
  <sheets>
    <sheet name="Kancelářské potřeby" sheetId="22" r:id="rId1"/>
  </sheets>
  <definedNames>
    <definedName name="_xlnm.Print_Area" localSheetId="0">'Kancelářské potřeby'!$B$1:$Q$153</definedName>
  </definedNames>
  <calcPr calcId="145621"/>
</workbook>
</file>

<file path=xl/calcChain.xml><?xml version="1.0" encoding="utf-8"?>
<calcChain xmlns="http://schemas.openxmlformats.org/spreadsheetml/2006/main">
  <c r="P13" i="22" l="1"/>
  <c r="Q13" i="22"/>
  <c r="P14" i="22"/>
  <c r="Q14" i="22"/>
  <c r="P15" i="22"/>
  <c r="Q15" i="22"/>
  <c r="P16" i="22"/>
  <c r="Q16" i="22"/>
  <c r="P17" i="22"/>
  <c r="Q17" i="22"/>
  <c r="P18" i="22"/>
  <c r="Q18" i="22"/>
  <c r="P19" i="22"/>
  <c r="Q19" i="22"/>
  <c r="P20" i="22"/>
  <c r="Q20" i="22"/>
  <c r="P21" i="22"/>
  <c r="Q21" i="22"/>
  <c r="P22" i="22"/>
  <c r="Q22" i="22"/>
  <c r="P23" i="22"/>
  <c r="Q23" i="22"/>
  <c r="P24" i="22"/>
  <c r="Q24" i="22"/>
  <c r="P25" i="22"/>
  <c r="Q25" i="22"/>
  <c r="P26" i="22"/>
  <c r="Q26" i="22"/>
  <c r="P27" i="22"/>
  <c r="Q27" i="22"/>
  <c r="P28" i="22"/>
  <c r="Q28" i="22"/>
  <c r="P29" i="22"/>
  <c r="Q29" i="22"/>
  <c r="P30" i="22"/>
  <c r="Q30" i="22"/>
  <c r="P31" i="22"/>
  <c r="Q31" i="22"/>
  <c r="P32" i="22"/>
  <c r="Q32" i="22"/>
  <c r="P33" i="22"/>
  <c r="Q33" i="22"/>
  <c r="P34" i="22"/>
  <c r="Q34" i="22"/>
  <c r="P35" i="22"/>
  <c r="Q35" i="22"/>
  <c r="P36" i="22"/>
  <c r="Q36" i="22"/>
  <c r="P37" i="22"/>
  <c r="Q37" i="22"/>
  <c r="P38" i="22"/>
  <c r="Q38" i="22"/>
  <c r="P39" i="22"/>
  <c r="Q39" i="22"/>
  <c r="P40" i="22"/>
  <c r="Q40" i="22"/>
  <c r="P41" i="22"/>
  <c r="Q41" i="22"/>
  <c r="P42" i="22"/>
  <c r="Q42" i="22"/>
  <c r="P43" i="22"/>
  <c r="Q43" i="22"/>
  <c r="P44" i="22"/>
  <c r="Q44" i="22"/>
  <c r="P45" i="22"/>
  <c r="Q45" i="22"/>
  <c r="P46" i="22"/>
  <c r="Q46" i="22"/>
  <c r="P47" i="22"/>
  <c r="Q47" i="22"/>
  <c r="P48" i="22"/>
  <c r="Q48" i="22"/>
  <c r="P49" i="22"/>
  <c r="Q49" i="22"/>
  <c r="P50" i="22"/>
  <c r="Q50" i="22"/>
  <c r="P51" i="22"/>
  <c r="Q51" i="22"/>
  <c r="P52" i="22"/>
  <c r="Q52" i="22"/>
  <c r="P53" i="22"/>
  <c r="Q53" i="22"/>
  <c r="P54" i="22"/>
  <c r="Q54" i="22"/>
  <c r="P55" i="22"/>
  <c r="Q55" i="22"/>
  <c r="P56" i="22"/>
  <c r="Q56" i="22"/>
  <c r="P57" i="22"/>
  <c r="Q57" i="22"/>
  <c r="P58" i="22"/>
  <c r="Q58" i="22"/>
  <c r="P59" i="22"/>
  <c r="Q59" i="22"/>
  <c r="P60" i="22"/>
  <c r="Q60" i="22"/>
  <c r="P61" i="22"/>
  <c r="Q61" i="22"/>
  <c r="P62" i="22"/>
  <c r="Q62" i="22"/>
  <c r="P63" i="22"/>
  <c r="Q63" i="22"/>
  <c r="P64" i="22"/>
  <c r="Q64" i="22"/>
  <c r="P65" i="22"/>
  <c r="Q65" i="22"/>
  <c r="P66" i="22"/>
  <c r="Q66" i="22"/>
  <c r="P67" i="22"/>
  <c r="Q67" i="22"/>
  <c r="P68" i="22"/>
  <c r="Q68" i="22"/>
  <c r="P69" i="22"/>
  <c r="Q69" i="22"/>
  <c r="P70" i="22"/>
  <c r="Q70" i="22"/>
  <c r="P71" i="22"/>
  <c r="Q71" i="22"/>
  <c r="P72" i="22"/>
  <c r="Q72" i="22"/>
  <c r="P73" i="22"/>
  <c r="Q73" i="22"/>
  <c r="P74" i="22"/>
  <c r="Q74" i="22"/>
  <c r="P75" i="22"/>
  <c r="Q75" i="22"/>
  <c r="P76" i="22"/>
  <c r="Q76" i="22"/>
  <c r="P77" i="22"/>
  <c r="Q77" i="22"/>
  <c r="P78" i="22"/>
  <c r="Q78" i="22"/>
  <c r="P79" i="22"/>
  <c r="Q79" i="22"/>
  <c r="P80" i="22"/>
  <c r="Q80" i="22"/>
  <c r="P81" i="22"/>
  <c r="Q81" i="22"/>
  <c r="P82" i="22"/>
  <c r="Q82" i="22"/>
  <c r="P83" i="22"/>
  <c r="Q83" i="22"/>
  <c r="P84" i="22"/>
  <c r="Q84" i="22"/>
  <c r="P85" i="22"/>
  <c r="Q85" i="22"/>
  <c r="P86" i="22"/>
  <c r="Q86" i="22"/>
  <c r="P87" i="22"/>
  <c r="Q87" i="22"/>
  <c r="P88" i="22"/>
  <c r="Q88" i="22"/>
  <c r="P89" i="22"/>
  <c r="Q89" i="22"/>
  <c r="P90" i="22"/>
  <c r="Q90" i="22"/>
  <c r="P91" i="22"/>
  <c r="Q91" i="22"/>
  <c r="P92" i="22"/>
  <c r="Q92" i="22"/>
  <c r="P93" i="22"/>
  <c r="Q93" i="22"/>
  <c r="P94" i="22"/>
  <c r="Q94" i="22"/>
  <c r="P95" i="22"/>
  <c r="Q95" i="22"/>
  <c r="P96" i="22"/>
  <c r="Q96" i="22"/>
  <c r="P97" i="22"/>
  <c r="Q97" i="22"/>
  <c r="P98" i="22"/>
  <c r="Q98" i="22"/>
  <c r="P99" i="22"/>
  <c r="Q99" i="22"/>
  <c r="P100" i="22"/>
  <c r="Q100" i="22"/>
  <c r="P101" i="22"/>
  <c r="Q101" i="22"/>
  <c r="P102" i="22"/>
  <c r="Q102" i="22"/>
  <c r="P103" i="22"/>
  <c r="Q103" i="22"/>
  <c r="P104" i="22"/>
  <c r="Q104" i="22"/>
  <c r="P105" i="22"/>
  <c r="Q105" i="22"/>
  <c r="P106" i="22"/>
  <c r="Q106" i="22"/>
  <c r="P107" i="22"/>
  <c r="Q107" i="22"/>
  <c r="P108" i="22"/>
  <c r="Q108" i="22"/>
  <c r="P109" i="22"/>
  <c r="Q109" i="22"/>
  <c r="P110" i="22"/>
  <c r="Q110" i="22"/>
  <c r="P111" i="22"/>
  <c r="Q111" i="22"/>
  <c r="P112" i="22"/>
  <c r="Q112" i="22"/>
  <c r="P113" i="22"/>
  <c r="Q113" i="22"/>
  <c r="P114" i="22"/>
  <c r="Q114" i="22"/>
  <c r="P115" i="22"/>
  <c r="Q115" i="22"/>
  <c r="P116" i="22"/>
  <c r="Q116" i="22"/>
  <c r="P117" i="22"/>
  <c r="Q117" i="22"/>
  <c r="P118" i="22"/>
  <c r="Q118" i="22"/>
  <c r="P119" i="22"/>
  <c r="Q119" i="22"/>
  <c r="P120" i="22"/>
  <c r="Q120" i="22"/>
  <c r="P121" i="22"/>
  <c r="Q121" i="22"/>
  <c r="P122" i="22"/>
  <c r="Q122" i="22"/>
  <c r="P123" i="22"/>
  <c r="Q123" i="22"/>
  <c r="P124" i="22"/>
  <c r="Q124" i="22"/>
  <c r="P125" i="22"/>
  <c r="Q125" i="22"/>
  <c r="P126" i="22"/>
  <c r="Q126" i="22"/>
  <c r="P127" i="22"/>
  <c r="Q127" i="22"/>
  <c r="P128" i="22"/>
  <c r="Q128" i="22"/>
  <c r="P129" i="22"/>
  <c r="Q129" i="22"/>
  <c r="P130" i="22"/>
  <c r="Q130" i="22"/>
  <c r="P131" i="22"/>
  <c r="Q131" i="22"/>
  <c r="P132" i="22"/>
  <c r="Q132" i="22"/>
  <c r="P133" i="22"/>
  <c r="Q133" i="22"/>
  <c r="P134" i="22"/>
  <c r="Q134" i="22"/>
  <c r="P135" i="22"/>
  <c r="Q135" i="22"/>
  <c r="P136" i="22"/>
  <c r="Q136" i="22"/>
  <c r="P137" i="22"/>
  <c r="Q137" i="22"/>
  <c r="P138" i="22"/>
  <c r="Q138" i="22"/>
  <c r="P139" i="22"/>
  <c r="Q139" i="22"/>
  <c r="P140" i="22"/>
  <c r="Q140" i="22"/>
  <c r="P141" i="22"/>
  <c r="Q141" i="22"/>
  <c r="P142" i="22"/>
  <c r="Q142" i="22"/>
  <c r="P143" i="22"/>
  <c r="Q143" i="22"/>
  <c r="P144" i="22"/>
  <c r="Q144" i="22"/>
  <c r="P145" i="22"/>
  <c r="Q145" i="22"/>
  <c r="P146" i="22"/>
  <c r="Q146" i="22"/>
  <c r="P147" i="22"/>
  <c r="Q147" i="22"/>
  <c r="P148" i="22"/>
  <c r="Q148" i="22"/>
  <c r="P149" i="22"/>
  <c r="Q149" i="22"/>
  <c r="P150" i="22"/>
  <c r="Q150" i="22"/>
  <c r="Q12" i="22"/>
  <c r="P12" i="22"/>
  <c r="Q11" i="22"/>
  <c r="P11" i="22"/>
  <c r="Q10" i="22"/>
  <c r="P10" i="22"/>
  <c r="P9" i="22"/>
  <c r="P8" i="22"/>
  <c r="P7" i="22"/>
  <c r="Q9" i="22"/>
  <c r="Q8" i="22"/>
  <c r="Q7" i="22"/>
  <c r="K146" i="22"/>
  <c r="K147" i="22"/>
  <c r="K148" i="22"/>
  <c r="K149" i="22"/>
  <c r="N150" i="22" l="1"/>
  <c r="N149" i="22"/>
  <c r="L149" i="22" s="1"/>
  <c r="N148" i="22"/>
  <c r="L148" i="22" s="1"/>
  <c r="N147" i="22"/>
  <c r="L147" i="22" s="1"/>
  <c r="N146" i="22"/>
  <c r="L146" i="22" s="1"/>
  <c r="N145" i="22"/>
  <c r="N144" i="22"/>
  <c r="N143" i="22"/>
  <c r="N142" i="22"/>
  <c r="N141" i="22"/>
  <c r="N140" i="22"/>
  <c r="N139" i="22"/>
  <c r="N138" i="22"/>
  <c r="N137" i="22"/>
  <c r="N136" i="22"/>
  <c r="N135" i="22"/>
  <c r="N134" i="22"/>
  <c r="N133" i="22"/>
  <c r="N132" i="22"/>
  <c r="N131" i="22"/>
  <c r="N130" i="22"/>
  <c r="N129" i="22"/>
  <c r="N128" i="22"/>
  <c r="N127" i="22"/>
  <c r="N126" i="22"/>
  <c r="N125" i="22"/>
  <c r="N124" i="22"/>
  <c r="N123" i="22"/>
  <c r="N122" i="22"/>
  <c r="N121" i="22"/>
  <c r="N120" i="22"/>
  <c r="N119" i="22"/>
  <c r="N118" i="22"/>
  <c r="N117" i="22"/>
  <c r="N116" i="22"/>
  <c r="N115" i="22"/>
  <c r="N114" i="22"/>
  <c r="N113" i="22"/>
  <c r="N112" i="22"/>
  <c r="N111" i="22"/>
  <c r="N110" i="22"/>
  <c r="N109" i="22"/>
  <c r="N108" i="22"/>
  <c r="N107" i="22"/>
  <c r="N106" i="22"/>
  <c r="N105" i="22"/>
  <c r="N104" i="22"/>
  <c r="N103" i="22"/>
  <c r="N102" i="22"/>
  <c r="N101" i="22"/>
  <c r="N100" i="22"/>
  <c r="N99" i="22"/>
  <c r="N98" i="22"/>
  <c r="N97" i="22"/>
  <c r="N96" i="22"/>
  <c r="N95" i="22"/>
  <c r="N94" i="22"/>
  <c r="N93" i="22"/>
  <c r="N92" i="22"/>
  <c r="N91" i="22"/>
  <c r="N90" i="22"/>
  <c r="N89" i="22"/>
  <c r="N88" i="22"/>
  <c r="N87" i="22"/>
  <c r="N86" i="22"/>
  <c r="N85" i="22"/>
  <c r="N84" i="22"/>
  <c r="N83" i="22"/>
  <c r="N82" i="22"/>
  <c r="N81" i="22"/>
  <c r="N80" i="22"/>
  <c r="N79" i="22"/>
  <c r="N78" i="22"/>
  <c r="N77" i="22"/>
  <c r="N76" i="22"/>
  <c r="N75" i="22"/>
  <c r="N74" i="22"/>
  <c r="N73" i="22"/>
  <c r="N72" i="22"/>
  <c r="N71" i="22"/>
  <c r="N7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L8" i="22" s="1"/>
  <c r="N7" i="22"/>
  <c r="L7" i="22" s="1"/>
  <c r="L144" i="22" l="1"/>
  <c r="L145" i="22"/>
  <c r="L138" i="22"/>
  <c r="L139" i="22"/>
  <c r="L140" i="22"/>
  <c r="L141" i="22"/>
  <c r="L142" i="22"/>
  <c r="L143" i="22"/>
  <c r="L131" i="22"/>
  <c r="L132" i="22"/>
  <c r="L133" i="22"/>
  <c r="L134" i="22"/>
  <c r="L135" i="22"/>
  <c r="L136" i="22"/>
  <c r="L137" i="22"/>
  <c r="L130" i="22"/>
  <c r="K141" i="22"/>
  <c r="K142" i="22"/>
  <c r="K143" i="22"/>
  <c r="K144" i="22"/>
  <c r="K145" i="22"/>
  <c r="K133" i="22"/>
  <c r="K134" i="22"/>
  <c r="K135" i="22"/>
  <c r="K136" i="22"/>
  <c r="K137" i="22"/>
  <c r="K138" i="22"/>
  <c r="K139" i="22"/>
  <c r="K140" i="22"/>
  <c r="K132" i="22"/>
  <c r="K130" i="22"/>
  <c r="K131" i="22"/>
  <c r="L129" i="22" l="1"/>
  <c r="K129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05" i="22"/>
  <c r="K106" i="22"/>
  <c r="K107" i="22"/>
  <c r="K108" i="22"/>
  <c r="K109" i="22"/>
  <c r="K74" i="22" l="1"/>
  <c r="L74" i="22"/>
  <c r="K75" i="22"/>
  <c r="L75" i="22"/>
  <c r="K70" i="22"/>
  <c r="L70" i="22"/>
  <c r="K85" i="22"/>
  <c r="L85" i="22"/>
  <c r="K86" i="22"/>
  <c r="L86" i="22"/>
  <c r="K87" i="22"/>
  <c r="L87" i="22"/>
  <c r="K88" i="22"/>
  <c r="L88" i="22"/>
  <c r="K89" i="22"/>
  <c r="L89" i="22"/>
  <c r="K90" i="22"/>
  <c r="L90" i="22"/>
  <c r="K91" i="22"/>
  <c r="L91" i="22"/>
  <c r="K92" i="22"/>
  <c r="L92" i="22"/>
  <c r="K93" i="22"/>
  <c r="L93" i="22"/>
  <c r="K94" i="22"/>
  <c r="L94" i="22"/>
  <c r="K16" i="22"/>
  <c r="L16" i="22"/>
  <c r="K17" i="22"/>
  <c r="L17" i="22"/>
  <c r="K18" i="22"/>
  <c r="L18" i="22"/>
  <c r="K19" i="22"/>
  <c r="L19" i="22"/>
  <c r="K20" i="22"/>
  <c r="L20" i="22"/>
  <c r="K21" i="22"/>
  <c r="L21" i="22"/>
  <c r="K22" i="22"/>
  <c r="L22" i="22"/>
  <c r="K23" i="22"/>
  <c r="L23" i="22"/>
  <c r="K24" i="22"/>
  <c r="L24" i="22"/>
  <c r="K25" i="22"/>
  <c r="L25" i="22"/>
  <c r="K26" i="22"/>
  <c r="L26" i="22"/>
  <c r="K27" i="22"/>
  <c r="L27" i="22"/>
  <c r="K28" i="22"/>
  <c r="L28" i="22"/>
  <c r="K29" i="22"/>
  <c r="L29" i="22"/>
  <c r="K30" i="22"/>
  <c r="L30" i="22"/>
  <c r="K31" i="22"/>
  <c r="L31" i="22"/>
  <c r="K32" i="22"/>
  <c r="L32" i="22"/>
  <c r="K33" i="22"/>
  <c r="L33" i="22"/>
  <c r="K34" i="22"/>
  <c r="L34" i="22"/>
  <c r="K35" i="22"/>
  <c r="L35" i="22"/>
  <c r="K36" i="22"/>
  <c r="L36" i="22"/>
  <c r="K37" i="22"/>
  <c r="L37" i="22"/>
  <c r="K38" i="22"/>
  <c r="L38" i="22"/>
  <c r="K39" i="22"/>
  <c r="L39" i="22"/>
  <c r="K40" i="22"/>
  <c r="L40" i="22"/>
  <c r="K41" i="22"/>
  <c r="L41" i="22"/>
  <c r="K42" i="22"/>
  <c r="L42" i="22"/>
  <c r="K43" i="22"/>
  <c r="L43" i="22"/>
  <c r="K44" i="22"/>
  <c r="L44" i="22"/>
  <c r="K45" i="22"/>
  <c r="L45" i="22"/>
  <c r="K46" i="22"/>
  <c r="L46" i="22"/>
  <c r="K47" i="22"/>
  <c r="L47" i="22"/>
  <c r="K48" i="22"/>
  <c r="L48" i="22"/>
  <c r="K49" i="22"/>
  <c r="L49" i="22"/>
  <c r="K50" i="22"/>
  <c r="L50" i="22"/>
  <c r="K51" i="22"/>
  <c r="L51" i="22"/>
  <c r="K52" i="22"/>
  <c r="L52" i="22"/>
  <c r="K53" i="22"/>
  <c r="L53" i="22"/>
  <c r="K54" i="22"/>
  <c r="L54" i="22"/>
  <c r="K55" i="22"/>
  <c r="L55" i="22"/>
  <c r="K56" i="22"/>
  <c r="L56" i="22"/>
  <c r="K57" i="22"/>
  <c r="L57" i="22"/>
  <c r="K58" i="22"/>
  <c r="L58" i="22"/>
  <c r="K59" i="22"/>
  <c r="L59" i="22"/>
  <c r="K60" i="22"/>
  <c r="L60" i="22"/>
  <c r="K61" i="22"/>
  <c r="L61" i="22"/>
  <c r="K62" i="22"/>
  <c r="L62" i="22"/>
  <c r="K63" i="22"/>
  <c r="L63" i="22"/>
  <c r="K64" i="22"/>
  <c r="L64" i="22"/>
  <c r="K65" i="22"/>
  <c r="L65" i="22"/>
  <c r="K66" i="22"/>
  <c r="L66" i="22"/>
  <c r="K67" i="22"/>
  <c r="L67" i="22"/>
  <c r="K68" i="22"/>
  <c r="L68" i="22"/>
  <c r="K69" i="22"/>
  <c r="L69" i="22"/>
  <c r="K71" i="22"/>
  <c r="L71" i="22"/>
  <c r="K72" i="22"/>
  <c r="L72" i="22"/>
  <c r="K73" i="22"/>
  <c r="L73" i="22"/>
  <c r="K8" i="22" l="1"/>
  <c r="K9" i="22"/>
  <c r="L9" i="22"/>
  <c r="K10" i="22"/>
  <c r="L10" i="22"/>
  <c r="K11" i="22"/>
  <c r="L11" i="22"/>
  <c r="K12" i="22"/>
  <c r="L12" i="22"/>
  <c r="K13" i="22"/>
  <c r="L13" i="22"/>
  <c r="K14" i="22"/>
  <c r="L14" i="22"/>
  <c r="K15" i="22"/>
  <c r="L15" i="22"/>
  <c r="K76" i="22"/>
  <c r="L76" i="22"/>
  <c r="K77" i="22"/>
  <c r="L77" i="22"/>
  <c r="K78" i="22"/>
  <c r="L78" i="22"/>
  <c r="K79" i="22"/>
  <c r="L79" i="22"/>
  <c r="K80" i="22"/>
  <c r="L80" i="22"/>
  <c r="K81" i="22"/>
  <c r="L81" i="22"/>
  <c r="K82" i="22"/>
  <c r="L82" i="22"/>
  <c r="K83" i="22"/>
  <c r="L83" i="22"/>
  <c r="K84" i="22"/>
  <c r="L84" i="22"/>
  <c r="K95" i="22"/>
  <c r="L95" i="22"/>
  <c r="K96" i="22"/>
  <c r="L96" i="22"/>
  <c r="K97" i="22"/>
  <c r="L97" i="22"/>
  <c r="K98" i="22"/>
  <c r="L98" i="22"/>
  <c r="K99" i="22"/>
  <c r="L99" i="22"/>
  <c r="K100" i="22"/>
  <c r="L100" i="22"/>
  <c r="K101" i="22"/>
  <c r="L101" i="22"/>
  <c r="K102" i="22"/>
  <c r="L102" i="22"/>
  <c r="K103" i="22"/>
  <c r="L103" i="22"/>
  <c r="K104" i="22"/>
  <c r="L104" i="22"/>
  <c r="K150" i="22"/>
  <c r="L150" i="22"/>
  <c r="K7" i="22"/>
  <c r="M153" i="22" l="1"/>
  <c r="N153" i="22"/>
  <c r="O153" i="22"/>
</calcChain>
</file>

<file path=xl/sharedStrings.xml><?xml version="1.0" encoding="utf-8"?>
<sst xmlns="http://schemas.openxmlformats.org/spreadsheetml/2006/main" count="475" uniqueCount="230">
  <si>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</si>
  <si>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</si>
  <si>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</si>
  <si>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</si>
  <si>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</si>
  <si>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</si>
  <si>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</si>
  <si>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</si>
  <si>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</si>
  <si>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</si>
  <si>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</si>
  <si>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</si>
  <si>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</si>
  <si>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</si>
  <si>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</si>
  <si>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</si>
  <si>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</si>
  <si>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Rozlišovač kartonový A4  - 12 barev</t>
  </si>
  <si>
    <t>bal</t>
  </si>
  <si>
    <t>barevný rozlišovač, formát A4, euroděrování, 
popisovatelný titulní list, 12 listů/ balení.</t>
  </si>
  <si>
    <t>Rozlišovač plastový Maxi - čísla 1-12</t>
  </si>
  <si>
    <t>listy číslované 1-12, popisovatelný titulní list, vhodný pro dokumenty A4 v zakládacích obalech, 12 listů /balení.</t>
  </si>
  <si>
    <t>Desky s klipem A4 - 30 listů - modrá zadní strana</t>
  </si>
  <si>
    <t>ks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</si>
  <si>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</si>
  <si>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A4 - 60 listů - zelená zadní strana</t>
  </si>
  <si>
    <t xml:space="preserve">Podložka A4 s klipem jednoduchá </t>
  </si>
  <si>
    <t>formát A4, plast, kovový klip.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</si>
  <si>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</si>
  <si>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</si>
  <si>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</si>
  <si>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</si>
  <si>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</si>
  <si>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</si>
  <si>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</si>
  <si>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</si>
  <si>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 xml:space="preserve">Desky přední pro kroužkovou vazbu - čiré </t>
  </si>
  <si>
    <t>průhledné čiré krycí desky min. 150 mic, přední strana, formát A4, 100ks/bal</t>
  </si>
  <si>
    <t>Desky zadní pro kroužkovou vazbu - bílé</t>
  </si>
  <si>
    <t>obálky pro kroužkovou perfovazbu, formát A4, karton 250 g, povrchová úprava imitace kůže , 100 ks v balení.</t>
  </si>
  <si>
    <t>speciálně profilované nasazovací lišty zajišťují trvalý
a pružný přítlak,  spojení 1-30listů, 50 ks v balení.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</si>
  <si>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</si>
  <si>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</si>
  <si>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</si>
  <si>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</si>
  <si>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</si>
  <si>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</si>
  <si>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</si>
  <si>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</si>
  <si>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</si>
  <si>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Samolepící záložky 11,9 × 43,2 mm - 4 barvy</t>
  </si>
  <si>
    <t>v umělohmotném pouzdře, snímatelné, popisovatelné, v sadě červená, modrá, zelená, žlutá, 4 × 35 záložek v balení.</t>
  </si>
  <si>
    <t xml:space="preserve">Samolepící záložky: šipky 12 x 42 mm - 5 x neon </t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</si>
  <si>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</si>
  <si>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</si>
  <si>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12 x 45 mm  - 8 x neon</t>
  </si>
  <si>
    <t>popisovatelné proužky, plastové, možnost opakované aplikace, neslepují se a nekroutí, 8 neon.barev x 25ks.</t>
  </si>
  <si>
    <t xml:space="preserve">Blok A5 lepený čistý </t>
  </si>
  <si>
    <t xml:space="preserve">min. 50 listů, lepená vazba </t>
  </si>
  <si>
    <t xml:space="preserve">Blok A5 lepený linka </t>
  </si>
  <si>
    <t xml:space="preserve">Blok A4 lepený čistý </t>
  </si>
  <si>
    <t xml:space="preserve">min. 50 listů , lepená vazba </t>
  </si>
  <si>
    <t xml:space="preserve">Blok A4 lepený linka </t>
  </si>
  <si>
    <t xml:space="preserve">Blok A5 boční spirála linka </t>
  </si>
  <si>
    <t xml:space="preserve">min. 50 listů , spirála vlevo </t>
  </si>
  <si>
    <t>Blok A4 boční spirála linka</t>
  </si>
  <si>
    <t>Sešit A5 linka</t>
  </si>
  <si>
    <t xml:space="preserve">min.40 listů. </t>
  </si>
  <si>
    <t>Sešit A4 linka</t>
  </si>
  <si>
    <t>Obálky bublinkové bílé na CD 200x175+50</t>
  </si>
  <si>
    <t>samolepicí  odtrhovací proužek ,vzduchová ochranná vrstva,vhodné pro zasílání křehkých předmětů 10 ks v balení.</t>
  </si>
  <si>
    <t>Taška obchodní - obálka A4/dno, bez loga</t>
  </si>
  <si>
    <t>obálky bílé samolepící se dnem A4.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</si>
  <si>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</si>
  <si>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</si>
  <si>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Lepící páska 19mm x 66 m  transparentní</t>
  </si>
  <si>
    <t>kvalitní lepicí páska průhledná.</t>
  </si>
  <si>
    <t>Lepicí páska 38mm x 66m transparentní</t>
  </si>
  <si>
    <t>Lepicí páska oboustranná 25mmx10m</t>
  </si>
  <si>
    <t>polypropylenová oboustranná lepicí páska, univerzální použití, možnost použít pro podlahové krytiny a koberce.</t>
  </si>
  <si>
    <t>Lepicí tyčinka  min. 10g</t>
  </si>
  <si>
    <t>Vhodné na  papír, karton, nevysychá, neobsahuje rozpouštědla.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</si>
  <si>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</si>
  <si>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</si>
  <si>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</si>
  <si>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</si>
  <si>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>Tuhy do mikrotužky 0,7 HB,B</t>
  </si>
  <si>
    <t>min. 12 tuh v balení.</t>
  </si>
  <si>
    <t>Propisovací tužka</t>
  </si>
  <si>
    <t>Popisovač tabulový 2,5 mm - sada 4ks</t>
  </si>
  <si>
    <t>sada</t>
  </si>
  <si>
    <t>stíratelný, světlostálý, kulatý, vláknový hrot, šíře stopy 2,5 mm, ventilační uzávěr. Na bílé tabule, sklo, PVC, porcelán. Sada 4 ks.</t>
  </si>
  <si>
    <t>Zvýrazňovač  1 - 4,6 mm - zelený</t>
  </si>
  <si>
    <t>klínový hrot , šíře stopy 1 - 4,6 mm, ventilační uzávěry, vhodný i na faxový papír</t>
  </si>
  <si>
    <t>Zvýrazňovač  1 - 4,6 mm - růžový</t>
  </si>
  <si>
    <t>Zvýrazňovač  1 - 4,6 mm - žlutý</t>
  </si>
  <si>
    <t>Zvýrazňovač  1 - 4,6 mm - oranžový</t>
  </si>
  <si>
    <t>Zvýrazňovač  1 - 4,6 mm - sada 4ks</t>
  </si>
  <si>
    <t xml:space="preserve">CD/DVD etikety </t>
  </si>
  <si>
    <t>samolepící etikety vhodné do laser i inkoustových tiskáren, rozměr 118/18 mm, 2 labels, balení 100 archů.</t>
  </si>
  <si>
    <t>Připínáčky  pro nástěnky (špulky)</t>
  </si>
  <si>
    <t>připínáčky s barevnou plastovou hlavou "špulka" ,mix barev, min.100ks v balení.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</si>
  <si>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</si>
  <si>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</si>
  <si>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Rozešívačka </t>
  </si>
  <si>
    <t>odstranění sešívacích drátků,kovové provedení+ plast.</t>
  </si>
  <si>
    <t xml:space="preserve">Spojovače 24/6  </t>
  </si>
  <si>
    <t xml:space="preserve"> vysoce kvalitní pozinkované spojovače, min.1000 ks v balení. </t>
  </si>
  <si>
    <t>Spony kancelářské  32</t>
  </si>
  <si>
    <t xml:space="preserve">rozměr 32 mm, pozinkované,lesklé, min. 75ks v balení.  </t>
  </si>
  <si>
    <t>Spony aktové 75</t>
  </si>
  <si>
    <t xml:space="preserve">rozměr 75mm, pozinkované , lesklé, min. 25ks v balení. </t>
  </si>
  <si>
    <t>Spony popisovací plast</t>
  </si>
  <si>
    <t>rozměr 40 mm, barevný mix plastových spon, 5 ks v balení.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</si>
  <si>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</si>
  <si>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</si>
  <si>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</si>
  <si>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</si>
  <si>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Laminovací folie A6/ 125mic</t>
  </si>
  <si>
    <t xml:space="preserve"> antistatické, průzračně čiré. 100 listů v balení.</t>
  </si>
  <si>
    <t xml:space="preserve">Laminovací folie A4/ 80mic </t>
  </si>
  <si>
    <t xml:space="preserve">Lupa čtecí </t>
  </si>
  <si>
    <t>zvětšení 7x, skleněná čočka.</t>
  </si>
  <si>
    <t xml:space="preserve">Pryž </t>
  </si>
  <si>
    <t xml:space="preserve">na grafitové tužky. </t>
  </si>
  <si>
    <t>popisovače CD (mix barev)</t>
  </si>
  <si>
    <t>termoobálky</t>
  </si>
  <si>
    <t>Obálky formátu A4 pro termovazbu. Přední strana transparentní fólie, zadní strana satinovaný bílý karton 250 g. Na min 25 listů (1bal = 100ks?)</t>
  </si>
  <si>
    <t xml:space="preserve">NTC - O.Bursová, tel: 37763 4743 </t>
  </si>
  <si>
    <t>Teslova 9, Plzeň</t>
  </si>
  <si>
    <t>Rychlovazače PVC, euroděrování, A4 - modrá</t>
  </si>
  <si>
    <t>eurozávěs, formát A4, přední strana průhl., zadní barevná.</t>
  </si>
  <si>
    <t xml:space="preserve">Desky odkládací A4, 3 klopy, ekokarton - modrá  </t>
  </si>
  <si>
    <t>pro vkládání dokumentů do velikosti A4, ekokarton min.250g</t>
  </si>
  <si>
    <t>Blok A5 lepený čtvereček</t>
  </si>
  <si>
    <t xml:space="preserve">min. 50 listů ,lepená vazba </t>
  </si>
  <si>
    <t>Blok A4 lepený čtvereček</t>
  </si>
  <si>
    <t xml:space="preserve">Blok A5 boční spirála čistý </t>
  </si>
  <si>
    <t xml:space="preserve">min. 50 listů, spirála vlevo </t>
  </si>
  <si>
    <t>Lepicí tyčinka  min. 20g</t>
  </si>
  <si>
    <t xml:space="preserve">Mikro tužka 0,5 </t>
  </si>
  <si>
    <t>0,5 mm, plast tělo, guma, výsuvný hrot, pogumovaný úchop.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</si>
  <si>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</si>
  <si>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</si>
  <si>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</si>
  <si>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Zvýrazňovač 1-4 mm - sada 6ks</t>
  </si>
  <si>
    <t>klínový hrot, šíře stopy 1-4 mm, ventilační uzávěr , vhodný i na faxový papír. 6 ks v balení.</t>
  </si>
  <si>
    <t>Kalíšek na tužky</t>
  </si>
  <si>
    <t>drátěná krabička na tužky a propisky, průměr cca 75 mm, výška min 90mm.</t>
  </si>
  <si>
    <t xml:space="preserve"> vysoce kvalitní pozinkované spojovače, min.1000 ks v balení.</t>
  </si>
  <si>
    <t>Klip kovový 19</t>
  </si>
  <si>
    <t xml:space="preserve">kovové, mnohonásobně použitelné, 12 ks v balení. </t>
  </si>
  <si>
    <t>Klip kovový 25</t>
  </si>
  <si>
    <t>Rychlouzavírací sáčky 4x6</t>
  </si>
  <si>
    <t>100 ks v balení.</t>
  </si>
  <si>
    <t>Rychlouzavírací sáčky 8x12</t>
  </si>
  <si>
    <t>Rychlouzavírací sáčky 12x17</t>
  </si>
  <si>
    <t>Pravítko 30cm</t>
  </si>
  <si>
    <t xml:space="preserve"> transparentní.</t>
  </si>
  <si>
    <t>NTC - J.Sudová Šimlová, Tel:37763 4833</t>
  </si>
  <si>
    <t>NTC, Teslova 11, budova H, Plzeň</t>
  </si>
  <si>
    <r>
      <t xml:space="preserve">Kartonový barevný papír rozměru A3, minimální gramáž 180g/m2 - </t>
    </r>
    <r>
      <rPr>
        <sz val="11"/>
        <color rgb="FFFF0000"/>
        <rFont val="Calibri"/>
        <family val="2"/>
        <charset val="238"/>
        <scheme val="minor"/>
      </rPr>
      <t>mix minimálně 5 barev</t>
    </r>
  </si>
  <si>
    <t>Kartonový barevný papír rozměru A3, minimální gramáž 180g/m2 - mix minimálně 5 barev.Balení nejméně 50 lis</t>
  </si>
  <si>
    <t>Skartovací stroj</t>
  </si>
  <si>
    <t>ANO - 7 let záruka na řezné nože</t>
  </si>
  <si>
    <t>Univerzitní 26, EK218,Plzeň</t>
  </si>
  <si>
    <t>NTC - M.Netrvalová tel: 37763 4732</t>
  </si>
  <si>
    <t>Teslova 9a,Plzeň</t>
  </si>
  <si>
    <t>Podložka A4 s klipem uzaviratelná</t>
  </si>
  <si>
    <t>formát A4, plast, kovový klip, uzavíratelná (pro řidiče).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</si>
  <si>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</si>
  <si>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</si>
  <si>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</si>
  <si>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žlutá</t>
  </si>
  <si>
    <t>Samolepicí blok  76 x 76 mm - žlutý - 400 list</t>
  </si>
  <si>
    <t>nezanechává stopy lepidla, 400 listů v bločku.</t>
  </si>
  <si>
    <t>Blok A4 spirálový speciál linka</t>
  </si>
  <si>
    <t>min.50 listů, boční spirálová vazba twin wire, papír bezdřevý bělený papír, perforace pro snadné odtržení listů, děrování pro zakládání do pořadačů, kroužkových záznamníků apod.</t>
  </si>
  <si>
    <t>Záznamní kniha A4 - linka</t>
  </si>
  <si>
    <t xml:space="preserve">min. 100 list, bělený bezdřevý papír ,  šitá vazba, laminovaný povrch desek. </t>
  </si>
  <si>
    <t>samolepicí, odtrhovací proužek, vzduchová ochranná vrstva, vhodné pro zasílání křehkých předmětů, 10 ks v balení.</t>
  </si>
  <si>
    <t xml:space="preserve">Mikro tužka 0,7 </t>
  </si>
  <si>
    <t>0,7 mm, plast tělo, guma, výsuvný hrot, pogumovaný úchop.</t>
  </si>
  <si>
    <t>Drátěný organizér</t>
  </si>
  <si>
    <t>multifunkční drátěný stolní organizer, černý.</t>
  </si>
  <si>
    <t>Děrovačka - min.20 listů</t>
  </si>
  <si>
    <t>s bočním raménkem pro nastavení formátu, s ukazatelem středu,rozteč děr 8cm, kapac. děrování min.20 listů současně.</t>
  </si>
  <si>
    <t xml:space="preserve">Připínáčky  </t>
  </si>
  <si>
    <t>na nástěnku "se špulkou" barevné</t>
  </si>
  <si>
    <t>Opravný lak</t>
  </si>
  <si>
    <t>opravný lak, nanášení štětečkem nebo houbičkou.</t>
  </si>
  <si>
    <t>Nůžky střední velké</t>
  </si>
  <si>
    <t>kvalitní nůžky z nerez oceli, ergonomické úchopy z nelámavé plastické hmoty, délka min 25mm.</t>
  </si>
  <si>
    <t>Box na spisy s drukem (PP min 0,7 mm) -barva</t>
  </si>
  <si>
    <t>box na formát A4 ,  polypropylen min 0,7 mm,
kapacita 250 - 300 listů (80 g/m2), zajišťovací druk</t>
  </si>
  <si>
    <t>Euroobal A3 - hladký</t>
  </si>
  <si>
    <t>čiré, min. 80 mic., balení 50 ks.</t>
  </si>
  <si>
    <r>
      <t>Obálky bublinkové bílé 270x360</t>
    </r>
    <r>
      <rPr>
        <sz val="11"/>
        <color rgb="FFFF0000"/>
        <rFont val="Calibri"/>
        <family val="2"/>
        <charset val="238"/>
      </rPr>
      <t xml:space="preserve"> </t>
    </r>
  </si>
  <si>
    <t xml:space="preserve">Obálky bublinkové bílé 180x260 </t>
  </si>
  <si>
    <t>Box na spisy s gumou - (PP min 0,7 mm) -čirý</t>
  </si>
  <si>
    <t>box na formát A4 ,  polypropylen min 0,7 mm,
kapacita 250 - 300 listů (80 g/m2), zajišťovací gumička.</t>
  </si>
  <si>
    <t>Box na spisy s gumou - (PP min 0,7 mm) -barva</t>
  </si>
  <si>
    <t>Desky odkládací A4, 3 klopy, prešpán - červená</t>
  </si>
  <si>
    <t>Sešívačka min.20 listů</t>
  </si>
  <si>
    <t>sešití min.20 listů , spojovače 24/6 i 26/6.</t>
  </si>
  <si>
    <t>stojan na časopisy - plast</t>
  </si>
  <si>
    <t xml:space="preserve">stojan na dokumenty formátu A4, plastový, šířka hřbetu 6 cm </t>
  </si>
  <si>
    <t>vzduch na čištění</t>
  </si>
  <si>
    <t>vhodný pro čištění nepřístupných nebo citlivých míst počítačů, klávesnic, tiskáren, CD mechanik</t>
  </si>
  <si>
    <t xml:space="preserve">NTC - M.Šafránek, tel:37763 4792 </t>
  </si>
  <si>
    <r>
      <t xml:space="preserve">Hřbety 3mm - </t>
    </r>
    <r>
      <rPr>
        <sz val="11"/>
        <color rgb="FFFF0000"/>
        <rFont val="Calibri"/>
        <family val="2"/>
        <charset val="238"/>
      </rPr>
      <t>černé</t>
    </r>
  </si>
  <si>
    <r>
      <rPr>
        <b/>
        <sz val="11"/>
        <color theme="3" tint="0.39997558519241921"/>
        <rFont val="Calibri"/>
        <family val="2"/>
        <charset val="238"/>
      </rPr>
      <t>modrý inkoust,</t>
    </r>
    <r>
      <rPr>
        <sz val="11"/>
        <color theme="1"/>
        <rFont val="Calibri"/>
        <family val="2"/>
        <charset val="238"/>
      </rPr>
      <t xml:space="preserve">  vyměnitelná náplň F- 411,   jehlový hrot 0,5 mm pro extra jemné psaní, plastové tělo, pogumovaný úchop pro příjemnější držení, stiskací mechanismus, kovový hrot. </t>
    </r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</si>
  <si>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 v balení.</t>
    </r>
  </si>
  <si>
    <r>
      <t xml:space="preserve">permanentní popisovač, kulatý hrot, velikost"F" -  </t>
    </r>
    <r>
      <rPr>
        <sz val="11"/>
        <color rgb="FFFF0000"/>
        <rFont val="Calibri"/>
        <family val="2"/>
        <charset val="238"/>
        <scheme val="minor"/>
      </rPr>
      <t>šíře stopy 0,6 mm</t>
    </r>
    <r>
      <rPr>
        <sz val="11"/>
        <color theme="1"/>
        <rFont val="Calibri"/>
        <family val="2"/>
        <charset val="238"/>
        <scheme val="minor"/>
      </rPr>
      <t>, popisovač se speciálním inkoustem pro popis CD a DVD. (sada = 4 ks)</t>
    </r>
  </si>
  <si>
    <r>
      <rPr>
        <sz val="11"/>
        <color theme="3" tint="0.39997558519241921"/>
        <rFont val="Calibri"/>
        <family val="2"/>
        <charset val="238"/>
      </rPr>
      <t>modrý inkoust</t>
    </r>
    <r>
      <rPr>
        <sz val="11"/>
        <color theme="1"/>
        <rFont val="Calibri"/>
        <family val="2"/>
        <charset val="238"/>
      </rPr>
      <t xml:space="preserve">,  vyměnitelná náplň F- 411,   jehlový hrot 0,5 mm pro extra jemné psaní, plastové tělo, pogumovaný úchop pro příjemnější držení, stiskací mechanismus, kovový hrot. </t>
    </r>
  </si>
  <si>
    <r>
      <t xml:space="preserve">permanentní popisovač, kulatý hrot,Velikost "F"  -  </t>
    </r>
    <r>
      <rPr>
        <sz val="11"/>
        <color rgb="FFFF0000"/>
        <rFont val="Calibri"/>
        <family val="2"/>
        <charset val="238"/>
        <scheme val="minor"/>
      </rPr>
      <t>šíře stopy 0,6 mm</t>
    </r>
    <r>
      <rPr>
        <sz val="11"/>
        <color theme="1"/>
        <rFont val="Calibri"/>
        <family val="2"/>
        <charset val="238"/>
        <scheme val="minor"/>
      </rPr>
      <t>, popisovač se speciálním inkoustem pro popis CD a DVD. (sada 4 ks)</t>
    </r>
  </si>
  <si>
    <r>
      <rPr>
        <sz val="11"/>
        <color theme="3" tint="0.39997558519241921"/>
        <rFont val="Calibri"/>
        <family val="2"/>
        <charset val="238"/>
      </rPr>
      <t>10x modrý inkoust</t>
    </r>
    <r>
      <rPr>
        <sz val="11"/>
        <color theme="1"/>
        <rFont val="Calibri"/>
        <family val="2"/>
        <charset val="238"/>
      </rPr>
      <t xml:space="preserve">, </t>
    </r>
    <r>
      <rPr>
        <sz val="11"/>
        <color rgb="FFFF0000"/>
        <rFont val="Calibri"/>
        <family val="2"/>
        <charset val="238"/>
      </rPr>
      <t>5x červený inkoust</t>
    </r>
    <r>
      <rPr>
        <sz val="11"/>
        <color theme="1"/>
        <rFont val="Calibri"/>
        <family val="2"/>
        <charset val="238"/>
      </rPr>
      <t xml:space="preserve">,                                                                5x černý inkoust, </t>
    </r>
    <r>
      <rPr>
        <sz val="11"/>
        <color rgb="FF00B050"/>
        <rFont val="Calibri"/>
        <family val="2"/>
        <charset val="238"/>
      </rPr>
      <t xml:space="preserve">5x zelený inkoust,                                                                     </t>
    </r>
    <r>
      <rPr>
        <sz val="11"/>
        <color theme="1"/>
        <rFont val="Calibri"/>
        <family val="2"/>
        <charset val="238"/>
      </rPr>
      <t xml:space="preserve">                                                                                                                                       vyměnitelná náplň F- 411,   jehlový hrot 0,5 mm pro extra jemné psaní, plastové tělo, pogumovaný úchop pro příjemnější držení, stiskací mechanismus, kovový hrot. </t>
    </r>
  </si>
  <si>
    <r>
      <t xml:space="preserve">permanentní popisovač, kulatý hrot, velikost"M" -  </t>
    </r>
    <r>
      <rPr>
        <sz val="11"/>
        <color rgb="FFFF0000"/>
        <rFont val="Calibri"/>
        <family val="2"/>
        <charset val="238"/>
        <scheme val="minor"/>
      </rPr>
      <t>šíře stopy 1 mm</t>
    </r>
    <r>
      <rPr>
        <sz val="11"/>
        <color theme="1"/>
        <rFont val="Calibri"/>
        <family val="2"/>
        <charset val="238"/>
        <scheme val="minor"/>
      </rPr>
      <t>, popisovač se speciálním inkoustem pro popis CD a DVD. (sada = 4 ks)</t>
    </r>
  </si>
  <si>
    <r>
      <rPr>
        <sz val="11"/>
        <rFont val="Calibri"/>
        <family val="2"/>
        <charset val="238"/>
        <scheme val="minor"/>
      </rPr>
      <t>Viz</t>
    </r>
    <r>
      <rPr>
        <b/>
        <sz val="11"/>
        <color rgb="FFFF0000"/>
        <rFont val="Calibri"/>
        <family val="2"/>
        <charset val="238"/>
        <scheme val="minor"/>
      </rPr>
      <t xml:space="preserve"> Priloha_2_KS_technicka_specifikace_KP-011-2016.pdf</t>
    </r>
    <r>
      <rPr>
        <sz val="11"/>
        <color rgb="FFFF0000"/>
        <rFont val="Calibri"/>
        <family val="2"/>
        <charset val="238"/>
        <scheme val="minor"/>
      </rPr>
      <t/>
    </r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</si>
  <si>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</si>
  <si>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</si>
  <si>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</si>
  <si>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</si>
  <si>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Měrná jednotka [MJ]</t>
  </si>
  <si>
    <t>Popis</t>
  </si>
  <si>
    <t xml:space="preserve">Fakturace </t>
  </si>
  <si>
    <t xml:space="preserve">Obchodní podmínky NAD RÁMEC STANDARDNÍCH 
obchodních podmínek </t>
  </si>
  <si>
    <t>KEV- p.Drábek,tel: 37763 4437, Hebrová 
tel. 377 634 401</t>
  </si>
  <si>
    <t>Priloha_c._1_Kupni_smlouvy_technicka_specifikace_KP-011-2016</t>
  </si>
  <si>
    <t>Kancelářské potřeby 011 -  2016 (KP - 011 - 2016)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</si>
</sst>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3" tint="0.39997558519241921"/>
      <name val="Calibri"/>
      <family val="2"/>
      <charset val="238"/>
    </font>
    <font>
      <sz val="11"/>
      <color theme="3" tint="0.39997558519241921"/>
      <name val="Calibri"/>
      <family val="2"/>
      <charset val="238"/>
    </font>
    <font>
      <sz val="11"/>
      <color rgb="FF00B050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AE7F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4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3" borderId="2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8" fillId="0" borderId="0" xfId="0" applyNumberFormat="1" applyFont="1" applyFill="1" applyAlignment="1" applyProtection="1">
      <alignment vertical="center" wrapText="1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3" fillId="4" borderId="5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0" xfId="0" applyNumberFormat="1" applyFill="1" applyBorder="1" applyAlignment="1" applyProtection="1">
      <alignment horizontal="right" vertical="center" indent="1"/>
    </xf>
    <xf numFmtId="164" fontId="0" fillId="0" borderId="21" xfId="0" applyNumberFormat="1" applyFill="1" applyBorder="1" applyAlignment="1" applyProtection="1">
      <alignment horizontal="right" vertical="center" indent="1"/>
    </xf>
    <xf numFmtId="49" fontId="1" fillId="3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164" fontId="0" fillId="0" borderId="26" xfId="0" applyNumberFormat="1" applyFill="1" applyBorder="1" applyAlignment="1" applyProtection="1">
      <alignment horizontal="right" vertical="center" indent="1"/>
    </xf>
    <xf numFmtId="164" fontId="0" fillId="0" borderId="27" xfId="0" applyNumberFormat="1" applyFill="1" applyBorder="1" applyAlignment="1" applyProtection="1">
      <alignment horizontal="right" vertical="center" indent="1"/>
    </xf>
    <xf numFmtId="164" fontId="0" fillId="0" borderId="29" xfId="0" applyNumberFormat="1" applyFill="1" applyBorder="1" applyAlignment="1" applyProtection="1">
      <alignment horizontal="right" vertical="center" indent="1"/>
    </xf>
    <xf numFmtId="164" fontId="0" fillId="0" borderId="30" xfId="0" applyNumberFormat="1" applyFill="1" applyBorder="1" applyAlignment="1" applyProtection="1">
      <alignment horizontal="right" vertical="center" indent="1"/>
    </xf>
    <xf numFmtId="0" fontId="5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horizontal="left" vertical="center" wrapText="1"/>
    </xf>
    <xf numFmtId="0" fontId="22" fillId="0" borderId="31" xfId="0" applyFont="1" applyFill="1" applyBorder="1" applyAlignment="1" applyProtection="1">
      <alignment horizontal="left" vertical="center" wrapText="1"/>
    </xf>
    <xf numFmtId="0" fontId="0" fillId="3" borderId="29" xfId="0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 textRotation="90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7" fillId="0" borderId="3" xfId="2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 applyProtection="1">
      <alignment horizontal="left" vertical="center" wrapText="1"/>
    </xf>
    <xf numFmtId="164" fontId="0" fillId="0" borderId="3" xfId="0" applyNumberFormat="1" applyFont="1" applyFill="1" applyBorder="1" applyAlignment="1" applyProtection="1">
      <alignment horizontal="right" vertical="center" wrapText="1"/>
    </xf>
    <xf numFmtId="164" fontId="0" fillId="0" borderId="11" xfId="0" applyNumberFormat="1" applyFont="1" applyFill="1" applyBorder="1" applyAlignment="1" applyProtection="1">
      <alignment horizontal="right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164" fontId="0" fillId="0" borderId="23" xfId="0" applyNumberFormat="1" applyFill="1" applyBorder="1" applyAlignment="1" applyProtection="1">
      <alignment horizontal="right" vertical="center" indent="1"/>
    </xf>
    <xf numFmtId="0" fontId="13" fillId="0" borderId="3" xfId="0" applyFont="1" applyFill="1" applyBorder="1" applyAlignment="1" applyProtection="1">
      <alignment horizontal="left" vertical="center" wrapText="1"/>
    </xf>
    <xf numFmtId="164" fontId="0" fillId="0" borderId="3" xfId="0" applyNumberFormat="1" applyFont="1" applyFill="1" applyBorder="1" applyAlignment="1" applyProtection="1">
      <alignment horizontal="right" vertical="center" indent="1"/>
    </xf>
    <xf numFmtId="0" fontId="15" fillId="0" borderId="11" xfId="1" applyFont="1" applyFill="1" applyBorder="1" applyAlignment="1" applyProtection="1">
      <alignment horizontal="left" vertical="center" wrapText="1"/>
    </xf>
    <xf numFmtId="164" fontId="0" fillId="0" borderId="28" xfId="0" applyNumberFormat="1" applyFont="1" applyFill="1" applyBorder="1" applyAlignment="1" applyProtection="1">
      <alignment horizontal="right" vertical="center" indent="1"/>
    </xf>
    <xf numFmtId="164" fontId="0" fillId="0" borderId="25" xfId="0" applyNumberFormat="1" applyFont="1" applyFill="1" applyBorder="1" applyAlignment="1" applyProtection="1">
      <alignment horizontal="right" vertical="center" indent="1"/>
    </xf>
    <xf numFmtId="164" fontId="6" fillId="3" borderId="3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4" xfId="0" applyNumberFormat="1" applyBorder="1" applyAlignment="1" applyProtection="1">
      <alignment horizontal="right" vertical="center" indent="1"/>
    </xf>
    <xf numFmtId="0" fontId="0" fillId="0" borderId="35" xfId="0" applyNumberFormat="1" applyFill="1" applyBorder="1" applyAlignment="1" applyProtection="1">
      <alignment horizontal="center" vertical="center"/>
    </xf>
    <xf numFmtId="164" fontId="6" fillId="3" borderId="3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37" xfId="0" applyNumberFormat="1" applyFill="1" applyBorder="1" applyAlignment="1" applyProtection="1">
      <alignment horizontal="center" vertical="center"/>
    </xf>
    <xf numFmtId="164" fontId="6" fillId="3" borderId="3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9" xfId="0" applyNumberFormat="1" applyBorder="1" applyAlignment="1" applyProtection="1">
      <alignment horizontal="right" vertical="center" indent="1"/>
    </xf>
    <xf numFmtId="0" fontId="0" fillId="0" borderId="40" xfId="0" applyNumberFormat="1" applyFill="1" applyBorder="1" applyAlignment="1" applyProtection="1">
      <alignment horizontal="center" vertical="center"/>
    </xf>
    <xf numFmtId="49" fontId="3" fillId="2" borderId="41" xfId="0" applyNumberFormat="1" applyFont="1" applyFill="1" applyBorder="1" applyAlignment="1" applyProtection="1">
      <alignment horizontal="center" vertical="center" wrapText="1"/>
    </xf>
    <xf numFmtId="164" fontId="5" fillId="0" borderId="41" xfId="0" applyNumberFormat="1" applyFont="1" applyFill="1" applyBorder="1" applyAlignment="1" applyProtection="1">
      <alignment horizontal="center" vertical="center"/>
    </xf>
    <xf numFmtId="49" fontId="3" fillId="5" borderId="4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0" fillId="0" borderId="32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 wrapText="1"/>
    </xf>
    <xf numFmtId="44" fontId="17" fillId="0" borderId="3" xfId="0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44" fontId="4" fillId="0" borderId="3" xfId="0" applyNumberFormat="1" applyFont="1" applyFill="1" applyBorder="1" applyAlignment="1" applyProtection="1">
      <alignment horizontal="center" vertical="center"/>
    </xf>
    <xf numFmtId="44" fontId="4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0" fillId="0" borderId="14" xfId="0" applyBorder="1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left" vertical="center" wrapText="1"/>
    </xf>
    <xf numFmtId="3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wrapText="1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0" fillId="0" borderId="11" xfId="0" applyNumberForma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vertical="center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left" vertical="center"/>
    </xf>
    <xf numFmtId="44" fontId="17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vertical="center" wrapText="1"/>
    </xf>
    <xf numFmtId="3" fontId="13" fillId="0" borderId="11" xfId="0" applyNumberFormat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/>
    </xf>
    <xf numFmtId="44" fontId="4" fillId="0" borderId="11" xfId="0" applyNumberFormat="1" applyFont="1" applyFill="1" applyBorder="1" applyAlignment="1" applyProtection="1">
      <alignment horizontal="center" vertical="center"/>
    </xf>
    <xf numFmtId="44" fontId="17" fillId="0" borderId="15" xfId="0" applyNumberFormat="1" applyFont="1" applyFill="1" applyBorder="1" applyAlignment="1" applyProtection="1">
      <alignment horizontal="center" vertical="center"/>
    </xf>
    <xf numFmtId="44" fontId="4" fillId="0" borderId="15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18" xfId="0" applyBorder="1" applyAlignment="1" applyProtection="1"/>
    <xf numFmtId="0" fontId="0" fillId="0" borderId="0" xfId="0" applyFill="1" applyProtection="1"/>
    <xf numFmtId="49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50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FCD9BC"/>
      <color rgb="FFF9A661"/>
      <color rgb="FFC5D9F1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9349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986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4750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2177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4749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2150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9347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283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1026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9349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18627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8326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8326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1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91440</xdr:colOff>
      <xdr:row>165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91440</xdr:colOff>
      <xdr:row>173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91440</xdr:colOff>
      <xdr:row>174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91440</xdr:colOff>
      <xdr:row>175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91440</xdr:colOff>
      <xdr:row>176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91440</xdr:colOff>
      <xdr:row>178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91440</xdr:colOff>
      <xdr:row>181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91440</xdr:colOff>
      <xdr:row>182</xdr:row>
      <xdr:rowOff>6724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91440</xdr:colOff>
      <xdr:row>186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91440</xdr:colOff>
      <xdr:row>187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91440</xdr:colOff>
      <xdr:row>187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91440</xdr:colOff>
      <xdr:row>191</xdr:row>
      <xdr:rowOff>2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192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91440</xdr:colOff>
      <xdr:row>198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91440</xdr:colOff>
      <xdr:row>199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91440</xdr:colOff>
      <xdr:row>200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91440</xdr:colOff>
      <xdr:row>201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91440</xdr:colOff>
      <xdr:row>202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91440</xdr:colOff>
      <xdr:row>203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91440</xdr:colOff>
      <xdr:row>204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91440</xdr:colOff>
      <xdr:row>161</xdr:row>
      <xdr:rowOff>3882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164</xdr:row>
      <xdr:rowOff>109330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6467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10302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8326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91440</xdr:colOff>
      <xdr:row>151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91440</xdr:colOff>
      <xdr:row>154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18627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91440</xdr:colOff>
      <xdr:row>158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113364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124392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79942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124570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124392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79942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159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124392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124570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124392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79942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159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124392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79942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124570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124392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79942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79942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573136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24268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159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15943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736917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164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159</xdr:row>
      <xdr:rowOff>36693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13384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124571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6467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124393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63905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8326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91440</xdr:colOff>
      <xdr:row>163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91440</xdr:colOff>
      <xdr:row>164</xdr:row>
      <xdr:rowOff>3584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91440</xdr:colOff>
      <xdr:row>166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91440</xdr:colOff>
      <xdr:row>167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91440</xdr:colOff>
      <xdr:row>168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91440</xdr:colOff>
      <xdr:row>169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91440</xdr:colOff>
      <xdr:row>170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91440</xdr:colOff>
      <xdr:row>171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91440</xdr:colOff>
      <xdr:row>172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91440</xdr:colOff>
      <xdr:row>176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91440</xdr:colOff>
      <xdr:row>177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91440</xdr:colOff>
      <xdr:row>178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91440</xdr:colOff>
      <xdr:row>179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91440</xdr:colOff>
      <xdr:row>180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91440</xdr:colOff>
      <xdr:row>182</xdr:row>
      <xdr:rowOff>1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91440</xdr:colOff>
      <xdr:row>183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91440</xdr:colOff>
      <xdr:row>184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91440</xdr:colOff>
      <xdr:row>185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91440</xdr:colOff>
      <xdr:row>188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91440</xdr:colOff>
      <xdr:row>190</xdr:row>
      <xdr:rowOff>4749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91440</xdr:colOff>
      <xdr:row>192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91440</xdr:colOff>
      <xdr:row>194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91440</xdr:colOff>
      <xdr:row>195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91440</xdr:colOff>
      <xdr:row>196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91440</xdr:colOff>
      <xdr:row>197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91440</xdr:colOff>
      <xdr:row>198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91440</xdr:colOff>
      <xdr:row>200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91440</xdr:colOff>
      <xdr:row>201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91440</xdr:colOff>
      <xdr:row>202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91440</xdr:colOff>
      <xdr:row>203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91440</xdr:colOff>
      <xdr:row>205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91440</xdr:colOff>
      <xdr:row>206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91440</xdr:colOff>
      <xdr:row>207</xdr:row>
      <xdr:rowOff>0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91440</xdr:colOff>
      <xdr:row>208</xdr:row>
      <xdr:rowOff>1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91440</xdr:colOff>
      <xdr:row>209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91440</xdr:colOff>
      <xdr:row>210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91440</xdr:colOff>
      <xdr:row>212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91440</xdr:colOff>
      <xdr:row>214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91440</xdr:colOff>
      <xdr:row>215</xdr:row>
      <xdr:rowOff>4749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91440</xdr:colOff>
      <xdr:row>216</xdr:row>
      <xdr:rowOff>1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91440</xdr:colOff>
      <xdr:row>217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91440</xdr:colOff>
      <xdr:row>218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91440</xdr:colOff>
      <xdr:row>219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91440</xdr:colOff>
      <xdr:row>220</xdr:row>
      <xdr:rowOff>3585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91440</xdr:colOff>
      <xdr:row>221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91440</xdr:colOff>
      <xdr:row>223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91440</xdr:colOff>
      <xdr:row>224</xdr:row>
      <xdr:rowOff>4749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91440</xdr:colOff>
      <xdr:row>225</xdr:row>
      <xdr:rowOff>1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91440</xdr:colOff>
      <xdr:row>226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91440</xdr:colOff>
      <xdr:row>227</xdr:row>
      <xdr:rowOff>3585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91440</xdr:colOff>
      <xdr:row>229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91440</xdr:colOff>
      <xdr:row>231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91440</xdr:colOff>
      <xdr:row>232</xdr:row>
      <xdr:rowOff>4749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91440</xdr:colOff>
      <xdr:row>232</xdr:row>
      <xdr:rowOff>4749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91440</xdr:colOff>
      <xdr:row>235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91440</xdr:colOff>
      <xdr:row>235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91440</xdr:colOff>
      <xdr:row>236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91440</xdr:colOff>
      <xdr:row>237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91440</xdr:colOff>
      <xdr:row>238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91440</xdr:colOff>
      <xdr:row>242</xdr:row>
      <xdr:rowOff>2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91440</xdr:colOff>
      <xdr:row>242</xdr:row>
      <xdr:rowOff>2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91440</xdr:colOff>
      <xdr:row>243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91440</xdr:colOff>
      <xdr:row>244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91440</xdr:colOff>
      <xdr:row>245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91440</xdr:colOff>
      <xdr:row>246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91440</xdr:colOff>
      <xdr:row>247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91440</xdr:colOff>
      <xdr:row>248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91440</xdr:colOff>
      <xdr:row>249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164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91440</xdr:colOff>
      <xdr:row>162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91440</xdr:colOff>
      <xdr:row>193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1880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1983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3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3585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1887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190500</xdr:colOff>
      <xdr:row>227</xdr:row>
      <xdr:rowOff>0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190500</xdr:colOff>
      <xdr:row>229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190500</xdr:colOff>
      <xdr:row>238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2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2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190500</xdr:colOff>
      <xdr:row>243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190500</xdr:colOff>
      <xdr:row>244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190500</xdr:colOff>
      <xdr:row>245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190500</xdr:colOff>
      <xdr:row>246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190500</xdr:colOff>
      <xdr:row>247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190500</xdr:colOff>
      <xdr:row>248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190500</xdr:colOff>
      <xdr:row>249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22862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22862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22862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22862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1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1880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1983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3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3585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1887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190500</xdr:colOff>
      <xdr:row>227</xdr:row>
      <xdr:rowOff>0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190500</xdr:colOff>
      <xdr:row>229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190500</xdr:colOff>
      <xdr:row>238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2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2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190500</xdr:colOff>
      <xdr:row>243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190500</xdr:colOff>
      <xdr:row>244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190500</xdr:colOff>
      <xdr:row>245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190500</xdr:colOff>
      <xdr:row>246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190500</xdr:colOff>
      <xdr:row>247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190500</xdr:colOff>
      <xdr:row>248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190500</xdr:colOff>
      <xdr:row>249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22862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22862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2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6722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3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190500</xdr:colOff>
      <xdr:row>211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213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2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190500</xdr:colOff>
      <xdr:row>222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2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227</xdr:row>
      <xdr:rowOff>0</xdr:rowOff>
    </xdr:from>
    <xdr:to>
      <xdr:col>17</xdr:col>
      <xdr:colOff>190500</xdr:colOff>
      <xdr:row>228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190500</xdr:colOff>
      <xdr:row>234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190500</xdr:colOff>
      <xdr:row>234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190500</xdr:colOff>
      <xdr:row>241</xdr:row>
      <xdr:rowOff>3584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240</xdr:row>
      <xdr:rowOff>0</xdr:rowOff>
    </xdr:from>
    <xdr:to>
      <xdr:col>17</xdr:col>
      <xdr:colOff>190500</xdr:colOff>
      <xdr:row>241</xdr:row>
      <xdr:rowOff>3584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3465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190500</xdr:colOff>
      <xdr:row>243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190500</xdr:colOff>
      <xdr:row>244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190500</xdr:colOff>
      <xdr:row>245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190500</xdr:colOff>
      <xdr:row>246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190500</xdr:colOff>
      <xdr:row>247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190500</xdr:colOff>
      <xdr:row>248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165</xdr:row>
      <xdr:rowOff>121917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2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6724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6722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1983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3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3585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220</xdr:row>
      <xdr:rowOff>0</xdr:rowOff>
    </xdr:from>
    <xdr:to>
      <xdr:col>17</xdr:col>
      <xdr:colOff>190500</xdr:colOff>
      <xdr:row>221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1887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226</xdr:row>
      <xdr:rowOff>0</xdr:rowOff>
    </xdr:from>
    <xdr:to>
      <xdr:col>17</xdr:col>
      <xdr:colOff>190500</xdr:colOff>
      <xdr:row>227</xdr:row>
      <xdr:rowOff>0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190500</xdr:colOff>
      <xdr:row>229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237</xdr:row>
      <xdr:rowOff>0</xdr:rowOff>
    </xdr:from>
    <xdr:to>
      <xdr:col>17</xdr:col>
      <xdr:colOff>190500</xdr:colOff>
      <xdr:row>238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2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241</xdr:row>
      <xdr:rowOff>0</xdr:rowOff>
    </xdr:from>
    <xdr:to>
      <xdr:col>17</xdr:col>
      <xdr:colOff>190500</xdr:colOff>
      <xdr:row>242</xdr:row>
      <xdr:rowOff>2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242</xdr:row>
      <xdr:rowOff>0</xdr:rowOff>
    </xdr:from>
    <xdr:to>
      <xdr:col>17</xdr:col>
      <xdr:colOff>190500</xdr:colOff>
      <xdr:row>243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243</xdr:row>
      <xdr:rowOff>0</xdr:rowOff>
    </xdr:from>
    <xdr:to>
      <xdr:col>17</xdr:col>
      <xdr:colOff>190500</xdr:colOff>
      <xdr:row>244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244</xdr:row>
      <xdr:rowOff>0</xdr:rowOff>
    </xdr:from>
    <xdr:to>
      <xdr:col>17</xdr:col>
      <xdr:colOff>190500</xdr:colOff>
      <xdr:row>245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245</xdr:row>
      <xdr:rowOff>0</xdr:rowOff>
    </xdr:from>
    <xdr:to>
      <xdr:col>17</xdr:col>
      <xdr:colOff>190500</xdr:colOff>
      <xdr:row>246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246</xdr:row>
      <xdr:rowOff>0</xdr:rowOff>
    </xdr:from>
    <xdr:to>
      <xdr:col>17</xdr:col>
      <xdr:colOff>190500</xdr:colOff>
      <xdr:row>247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247</xdr:row>
      <xdr:rowOff>0</xdr:rowOff>
    </xdr:from>
    <xdr:to>
      <xdr:col>17</xdr:col>
      <xdr:colOff>190500</xdr:colOff>
      <xdr:row>248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248</xdr:row>
      <xdr:rowOff>0</xdr:rowOff>
    </xdr:from>
    <xdr:to>
      <xdr:col>17</xdr:col>
      <xdr:colOff>190500</xdr:colOff>
      <xdr:row>249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161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157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161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161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161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161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161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156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91440</xdr:colOff>
      <xdr:row>152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91440</xdr:colOff>
      <xdr:row>156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91440</xdr:colOff>
      <xdr:row>160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195543</xdr:colOff>
      <xdr:row>154</xdr:row>
      <xdr:rowOff>4611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2755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103142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152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156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156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4611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154</xdr:row>
      <xdr:rowOff>1906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112395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3809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161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154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153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155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3</xdr:row>
      <xdr:rowOff>0</xdr:rowOff>
    </xdr:from>
    <xdr:to>
      <xdr:col>17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991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1467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3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3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179294</xdr:rowOff>
    </xdr:to>
    <xdr:pic>
      <xdr:nvPicPr>
        <xdr:cNvPr id="33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182879</xdr:rowOff>
    </xdr:to>
    <xdr:pic>
      <xdr:nvPicPr>
        <xdr:cNvPr id="335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35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35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98</xdr:row>
      <xdr:rowOff>182880</xdr:rowOff>
    </xdr:to>
    <xdr:pic>
      <xdr:nvPicPr>
        <xdr:cNvPr id="339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3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3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3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3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3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3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0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1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41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3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3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4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4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5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4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4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4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4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4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5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5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182880</xdr:rowOff>
    </xdr:to>
    <xdr:pic>
      <xdr:nvPicPr>
        <xdr:cNvPr id="35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73064</xdr:rowOff>
    </xdr:to>
    <xdr:pic>
      <xdr:nvPicPr>
        <xdr:cNvPr id="35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78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5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53619</xdr:rowOff>
    </xdr:to>
    <xdr:pic>
      <xdr:nvPicPr>
        <xdr:cNvPr id="35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58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203386</xdr:rowOff>
    </xdr:to>
    <xdr:pic>
      <xdr:nvPicPr>
        <xdr:cNvPr id="35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3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74408</xdr:rowOff>
    </xdr:to>
    <xdr:pic>
      <xdr:nvPicPr>
        <xdr:cNvPr id="35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792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98</xdr:row>
      <xdr:rowOff>381183</xdr:rowOff>
    </xdr:to>
    <xdr:pic>
      <xdr:nvPicPr>
        <xdr:cNvPr id="35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81183"/>
        </a:xfrm>
        <a:prstGeom prst="rect">
          <a:avLst/>
        </a:prstGeom>
        <a:noFill/>
      </xdr:spPr>
    </xdr:pic>
    <xdr:clientData/>
  </xdr:two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5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5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5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79"/>
    <xdr:pic>
      <xdr:nvPicPr>
        <xdr:cNvPr id="35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5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5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5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5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5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5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5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5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5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5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5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6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6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2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6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6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6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6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6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4595"/>
    <xdr:pic>
      <xdr:nvPicPr>
        <xdr:cNvPr id="36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6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79"/>
    <xdr:pic>
      <xdr:nvPicPr>
        <xdr:cNvPr id="3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73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7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7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7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7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7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8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8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79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9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7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7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7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7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8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8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8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8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8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8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8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8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4595"/>
    <xdr:pic>
      <xdr:nvPicPr>
        <xdr:cNvPr id="3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79294"/>
    <xdr:pic>
      <xdr:nvPicPr>
        <xdr:cNvPr id="3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79"/>
    <xdr:pic>
      <xdr:nvPicPr>
        <xdr:cNvPr id="3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3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8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9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91440" cy="182880"/>
    <xdr:pic>
      <xdr:nvPicPr>
        <xdr:cNvPr id="39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1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1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2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92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9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4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4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9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9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7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7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39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39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39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39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182880"/>
    <xdr:pic>
      <xdr:nvPicPr>
        <xdr:cNvPr id="4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3251"/>
    <xdr:pic>
      <xdr:nvPicPr>
        <xdr:cNvPr id="40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325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40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63806"/>
    <xdr:pic>
      <xdr:nvPicPr>
        <xdr:cNvPr id="40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638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40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4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201706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2017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584595"/>
    <xdr:pic>
      <xdr:nvPicPr>
        <xdr:cNvPr id="401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58459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98</xdr:row>
      <xdr:rowOff>0</xdr:rowOff>
    </xdr:from>
    <xdr:ext cx="190500" cy="378596"/>
    <xdr:pic>
      <xdr:nvPicPr>
        <xdr:cNvPr id="402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344650" y="3057525"/>
          <a:ext cx="190500" cy="378596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3"/>
  <sheetViews>
    <sheetView showGridLines="0" tabSelected="1" zoomScaleNormal="100" workbookViewId="0">
      <selection activeCell="O7" sqref="O7:O150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0.6640625" style="2" customWidth="1"/>
    <col min="7" max="7" width="14" style="2" customWidth="1"/>
    <col min="8" max="8" width="21.5546875" style="1" customWidth="1"/>
    <col min="9" max="9" width="18.5546875" style="1" customWidth="1"/>
    <col min="10" max="10" width="22.109375" style="2" customWidth="1"/>
    <col min="11" max="12" width="22.109375" style="2" hidden="1" customWidth="1"/>
    <col min="13" max="13" width="19.886718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9.44140625" style="1" customWidth="1"/>
    <col min="18" max="18" width="8.88671875" style="1"/>
    <col min="19" max="19" width="17.6640625" style="1" customWidth="1"/>
    <col min="20" max="20" width="16.6640625" style="1" customWidth="1"/>
    <col min="21" max="16384" width="8.88671875" style="1"/>
  </cols>
  <sheetData>
    <row r="1" spans="1:20" ht="24.6" customHeight="1" x14ac:dyDescent="0.3">
      <c r="B1" s="39" t="s">
        <v>229</v>
      </c>
      <c r="C1" s="39"/>
      <c r="D1" s="39"/>
      <c r="E1" s="39"/>
      <c r="I1" s="2"/>
      <c r="M1" s="1"/>
      <c r="N1" s="40" t="s">
        <v>228</v>
      </c>
      <c r="O1" s="40"/>
      <c r="P1" s="40"/>
      <c r="Q1" s="40"/>
    </row>
    <row r="2" spans="1:20" ht="18.75" customHeight="1" x14ac:dyDescent="0.3">
      <c r="C2" s="41"/>
      <c r="D2" s="8"/>
      <c r="E2" s="11"/>
      <c r="G2" s="1"/>
      <c r="I2" s="2"/>
      <c r="M2" s="1"/>
      <c r="N2" s="42"/>
      <c r="O2" s="42"/>
      <c r="Q2" s="7"/>
    </row>
    <row r="3" spans="1:20" ht="19.95" customHeight="1" x14ac:dyDescent="0.3">
      <c r="B3" s="43" t="s">
        <v>220</v>
      </c>
      <c r="C3" s="44"/>
      <c r="D3" s="45" t="s">
        <v>2</v>
      </c>
      <c r="E3" s="46"/>
      <c r="F3" s="75" t="s">
        <v>221</v>
      </c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0" ht="19.95" customHeight="1" thickBot="1" x14ac:dyDescent="0.35">
      <c r="C4" s="41"/>
      <c r="D4" s="8"/>
      <c r="E4" s="11"/>
      <c r="F4" s="77"/>
      <c r="G4" s="42"/>
      <c r="H4" s="42"/>
      <c r="I4" s="42"/>
      <c r="J4" s="42"/>
      <c r="N4" s="2"/>
      <c r="O4" s="42"/>
      <c r="P4" s="42"/>
    </row>
    <row r="5" spans="1:20" ht="42.75" customHeight="1" thickBot="1" x14ac:dyDescent="0.35">
      <c r="B5" s="9"/>
      <c r="C5" s="10"/>
      <c r="K5" s="12"/>
      <c r="L5" s="12"/>
      <c r="M5" s="6"/>
      <c r="O5" s="5" t="s">
        <v>2</v>
      </c>
    </row>
    <row r="6" spans="1:20" ht="94.5" customHeight="1" thickTop="1" thickBot="1" x14ac:dyDescent="0.35">
      <c r="B6" s="47" t="s">
        <v>1</v>
      </c>
      <c r="C6" s="48" t="s">
        <v>222</v>
      </c>
      <c r="D6" s="48" t="s">
        <v>0</v>
      </c>
      <c r="E6" s="48" t="s">
        <v>223</v>
      </c>
      <c r="F6" s="48" t="s">
        <v>224</v>
      </c>
      <c r="G6" s="13" t="s">
        <v>225</v>
      </c>
      <c r="H6" s="13" t="s">
        <v>226</v>
      </c>
      <c r="I6" s="21" t="s">
        <v>8</v>
      </c>
      <c r="J6" s="13" t="s">
        <v>9</v>
      </c>
      <c r="K6" s="22" t="s">
        <v>16</v>
      </c>
      <c r="L6" s="22" t="s">
        <v>10</v>
      </c>
      <c r="M6" s="13" t="s">
        <v>11</v>
      </c>
      <c r="N6" s="13" t="s">
        <v>12</v>
      </c>
      <c r="O6" s="32" t="s">
        <v>13</v>
      </c>
      <c r="P6" s="32" t="s">
        <v>14</v>
      </c>
      <c r="Q6" s="74" t="s">
        <v>15</v>
      </c>
    </row>
    <row r="7" spans="1:20" ht="56.25" customHeight="1" thickTop="1" x14ac:dyDescent="0.3">
      <c r="A7" s="78"/>
      <c r="B7" s="79">
        <v>1</v>
      </c>
      <c r="C7" s="50" t="s">
        <v>17</v>
      </c>
      <c r="D7" s="80">
        <v>3</v>
      </c>
      <c r="E7" s="81" t="s">
        <v>18</v>
      </c>
      <c r="F7" s="50" t="s">
        <v>19</v>
      </c>
      <c r="G7" s="82" t="s">
        <v>219</v>
      </c>
      <c r="H7" s="82"/>
      <c r="I7" s="82" t="s">
        <v>128</v>
      </c>
      <c r="J7" s="82" t="s">
        <v>129</v>
      </c>
      <c r="K7" s="23">
        <f>D7*M7</f>
        <v>87</v>
      </c>
      <c r="L7" s="24">
        <f>D7*N7</f>
        <v>95.7</v>
      </c>
      <c r="M7" s="83">
        <v>29</v>
      </c>
      <c r="N7" s="23">
        <f>M7*1.1</f>
        <v>31.900000000000002</v>
      </c>
      <c r="O7" s="62"/>
      <c r="P7" s="63">
        <f>D7*O7</f>
        <v>0</v>
      </c>
      <c r="Q7" s="64" t="str">
        <f t="shared" ref="Q7:Q9" si="0">IF(ISNUMBER(O7), IF(O7&gt;N7,"NEVYHOVUJE","VYHOVUJE")," ")</f>
        <v xml:space="preserve"> </v>
      </c>
      <c r="S7" s="84"/>
      <c r="T7" s="84"/>
    </row>
    <row r="8" spans="1:20" ht="43.2" x14ac:dyDescent="0.3">
      <c r="B8" s="85">
        <v>2</v>
      </c>
      <c r="C8" s="50" t="s">
        <v>20</v>
      </c>
      <c r="D8" s="80">
        <v>3</v>
      </c>
      <c r="E8" s="81" t="s">
        <v>18</v>
      </c>
      <c r="F8" s="50" t="s">
        <v>21</v>
      </c>
      <c r="G8" s="86"/>
      <c r="H8" s="86"/>
      <c r="I8" s="86"/>
      <c r="J8" s="86"/>
      <c r="K8" s="24">
        <f>D8*M8</f>
        <v>90</v>
      </c>
      <c r="L8" s="24">
        <f>D8*N8</f>
        <v>99</v>
      </c>
      <c r="M8" s="83">
        <v>30</v>
      </c>
      <c r="N8" s="24">
        <f>M8*1.1</f>
        <v>33</v>
      </c>
      <c r="O8" s="65"/>
      <c r="P8" s="66">
        <f>D8*O8</f>
        <v>0</v>
      </c>
      <c r="Q8" s="67" t="str">
        <f t="shared" si="0"/>
        <v xml:space="preserve"> </v>
      </c>
      <c r="S8" s="84"/>
      <c r="T8" s="84"/>
    </row>
    <row r="9" spans="1:20" ht="86.4" x14ac:dyDescent="0.3">
      <c r="B9" s="85">
        <v>3</v>
      </c>
      <c r="C9" s="50" t="s">
        <v>22</v>
      </c>
      <c r="D9" s="80">
        <v>30</v>
      </c>
      <c r="E9" s="81" t="s">
        <v>23</v>
      </c>
      <c r="F9" s="50" t="s">
        <v>24</v>
      </c>
      <c r="G9" s="86"/>
      <c r="H9" s="86"/>
      <c r="I9" s="86"/>
      <c r="J9" s="86"/>
      <c r="K9" s="24">
        <f>D9*M9</f>
        <v>900</v>
      </c>
      <c r="L9" s="24">
        <f>D9*N9</f>
        <v>990</v>
      </c>
      <c r="M9" s="83">
        <v>30</v>
      </c>
      <c r="N9" s="24">
        <f t="shared" ref="N9:N72" si="1">M9*1.1</f>
        <v>33</v>
      </c>
      <c r="O9" s="65"/>
      <c r="P9" s="66">
        <f>D9*O9</f>
        <v>0</v>
      </c>
      <c r="Q9" s="67" t="str">
        <f t="shared" si="0"/>
        <v xml:space="preserve"> </v>
      </c>
      <c r="S9" s="84"/>
      <c r="T9" s="84"/>
    </row>
    <row r="10" spans="1:20" ht="86.4" x14ac:dyDescent="0.3">
      <c r="B10" s="85">
        <v>4</v>
      </c>
      <c r="C10" s="50" t="s">
        <v>25</v>
      </c>
      <c r="D10" s="80">
        <v>20</v>
      </c>
      <c r="E10" s="81" t="s">
        <v>23</v>
      </c>
      <c r="F10" s="50" t="s">
        <v>24</v>
      </c>
      <c r="G10" s="86"/>
      <c r="H10" s="86"/>
      <c r="I10" s="86"/>
      <c r="J10" s="86"/>
      <c r="K10" s="24">
        <f>D10*M10</f>
        <v>600</v>
      </c>
      <c r="L10" s="24">
        <f>D10*N10</f>
        <v>660</v>
      </c>
      <c r="M10" s="83">
        <v>30</v>
      </c>
      <c r="N10" s="24">
        <f t="shared" si="1"/>
        <v>33</v>
      </c>
      <c r="O10" s="65"/>
      <c r="P10" s="66">
        <f>D10*O10</f>
        <v>0</v>
      </c>
      <c r="Q10" s="67" t="str">
        <f t="shared" ref="Q10:Q15" si="2">IF(ISNUMBER(O10), IF(O10&gt;N10,"NEVYHOVUJE","VYHOVUJE")," ")</f>
        <v xml:space="preserve"> </v>
      </c>
      <c r="S10" s="84"/>
      <c r="T10" s="84"/>
    </row>
    <row r="11" spans="1:20" ht="26.25" customHeight="1" x14ac:dyDescent="0.3">
      <c r="B11" s="85">
        <v>5</v>
      </c>
      <c r="C11" s="50" t="s">
        <v>26</v>
      </c>
      <c r="D11" s="80">
        <v>2</v>
      </c>
      <c r="E11" s="81" t="s">
        <v>23</v>
      </c>
      <c r="F11" s="50" t="s">
        <v>27</v>
      </c>
      <c r="G11" s="86"/>
      <c r="H11" s="86"/>
      <c r="I11" s="86"/>
      <c r="J11" s="86"/>
      <c r="K11" s="24">
        <f>D11*M11</f>
        <v>56</v>
      </c>
      <c r="L11" s="24">
        <f>D11*N11</f>
        <v>61.600000000000009</v>
      </c>
      <c r="M11" s="83">
        <v>28</v>
      </c>
      <c r="N11" s="24">
        <f t="shared" si="1"/>
        <v>30.800000000000004</v>
      </c>
      <c r="O11" s="65"/>
      <c r="P11" s="66">
        <f>D11*O11</f>
        <v>0</v>
      </c>
      <c r="Q11" s="67" t="str">
        <f t="shared" si="2"/>
        <v xml:space="preserve"> </v>
      </c>
      <c r="S11" s="84"/>
      <c r="T11" s="84"/>
    </row>
    <row r="12" spans="1:20" ht="29.25" customHeight="1" x14ac:dyDescent="0.3">
      <c r="B12" s="85">
        <v>6</v>
      </c>
      <c r="C12" s="50" t="s">
        <v>28</v>
      </c>
      <c r="D12" s="80">
        <v>10</v>
      </c>
      <c r="E12" s="81" t="s">
        <v>18</v>
      </c>
      <c r="F12" s="50" t="s">
        <v>29</v>
      </c>
      <c r="G12" s="86"/>
      <c r="H12" s="86"/>
      <c r="I12" s="86"/>
      <c r="J12" s="86"/>
      <c r="K12" s="24">
        <f>D12*M12</f>
        <v>600</v>
      </c>
      <c r="L12" s="24">
        <f>D12*N12</f>
        <v>660</v>
      </c>
      <c r="M12" s="87">
        <v>60</v>
      </c>
      <c r="N12" s="24">
        <f t="shared" si="1"/>
        <v>66</v>
      </c>
      <c r="O12" s="65"/>
      <c r="P12" s="66">
        <f>D12*O12</f>
        <v>0</v>
      </c>
      <c r="Q12" s="67" t="str">
        <f t="shared" si="2"/>
        <v xml:space="preserve"> </v>
      </c>
      <c r="S12" s="84"/>
      <c r="T12" s="84"/>
    </row>
    <row r="13" spans="1:20" ht="28.8" x14ac:dyDescent="0.3">
      <c r="B13" s="85">
        <v>7</v>
      </c>
      <c r="C13" s="50" t="s">
        <v>30</v>
      </c>
      <c r="D13" s="80">
        <v>5</v>
      </c>
      <c r="E13" s="81" t="s">
        <v>18</v>
      </c>
      <c r="F13" s="50" t="s">
        <v>31</v>
      </c>
      <c r="G13" s="86"/>
      <c r="H13" s="86"/>
      <c r="I13" s="86"/>
      <c r="J13" s="86"/>
      <c r="K13" s="24">
        <f>D13*M13</f>
        <v>185</v>
      </c>
      <c r="L13" s="24">
        <f>D13*N13</f>
        <v>203.5</v>
      </c>
      <c r="M13" s="87">
        <v>37</v>
      </c>
      <c r="N13" s="24">
        <f t="shared" si="1"/>
        <v>40.700000000000003</v>
      </c>
      <c r="O13" s="65"/>
      <c r="P13" s="66">
        <f t="shared" ref="P13:P76" si="3">D13*O13</f>
        <v>0</v>
      </c>
      <c r="Q13" s="67" t="str">
        <f t="shared" si="2"/>
        <v xml:space="preserve"> </v>
      </c>
      <c r="S13" s="84"/>
      <c r="T13" s="84"/>
    </row>
    <row r="14" spans="1:20" ht="28.8" x14ac:dyDescent="0.3">
      <c r="B14" s="85">
        <v>8</v>
      </c>
      <c r="C14" s="50" t="s">
        <v>32</v>
      </c>
      <c r="D14" s="80">
        <v>5</v>
      </c>
      <c r="E14" s="81" t="s">
        <v>18</v>
      </c>
      <c r="F14" s="50" t="s">
        <v>31</v>
      </c>
      <c r="G14" s="86"/>
      <c r="H14" s="86"/>
      <c r="I14" s="86"/>
      <c r="J14" s="86"/>
      <c r="K14" s="24">
        <f>D14*M14</f>
        <v>185</v>
      </c>
      <c r="L14" s="24">
        <f>D14*N14</f>
        <v>203.5</v>
      </c>
      <c r="M14" s="87">
        <v>37</v>
      </c>
      <c r="N14" s="24">
        <f t="shared" si="1"/>
        <v>40.700000000000003</v>
      </c>
      <c r="O14" s="65"/>
      <c r="P14" s="66">
        <f t="shared" si="3"/>
        <v>0</v>
      </c>
      <c r="Q14" s="67" t="str">
        <f t="shared" si="2"/>
        <v xml:space="preserve"> </v>
      </c>
      <c r="S14" s="84"/>
      <c r="T14" s="84"/>
    </row>
    <row r="15" spans="1:20" ht="28.8" x14ac:dyDescent="0.3">
      <c r="B15" s="85">
        <v>9</v>
      </c>
      <c r="C15" s="50" t="s">
        <v>33</v>
      </c>
      <c r="D15" s="80">
        <v>5</v>
      </c>
      <c r="E15" s="81" t="s">
        <v>18</v>
      </c>
      <c r="F15" s="50" t="s">
        <v>31</v>
      </c>
      <c r="G15" s="86"/>
      <c r="H15" s="86"/>
      <c r="I15" s="86"/>
      <c r="J15" s="86"/>
      <c r="K15" s="24">
        <f>D15*M15</f>
        <v>185</v>
      </c>
      <c r="L15" s="24">
        <f>D15*N15</f>
        <v>203.5</v>
      </c>
      <c r="M15" s="87">
        <v>37</v>
      </c>
      <c r="N15" s="24">
        <f t="shared" si="1"/>
        <v>40.700000000000003</v>
      </c>
      <c r="O15" s="65"/>
      <c r="P15" s="66">
        <f t="shared" si="3"/>
        <v>0</v>
      </c>
      <c r="Q15" s="67" t="str">
        <f t="shared" ref="Q15:Q78" si="4">IF(ISNUMBER(O15), IF(O15&gt;N15,"NEVYHOVUJE","VYHOVUJE")," ")</f>
        <v xml:space="preserve"> </v>
      </c>
      <c r="S15" s="84"/>
      <c r="T15" s="84"/>
    </row>
    <row r="16" spans="1:20" ht="28.8" x14ac:dyDescent="0.3">
      <c r="B16" s="85">
        <v>10</v>
      </c>
      <c r="C16" s="50" t="s">
        <v>34</v>
      </c>
      <c r="D16" s="80">
        <v>5</v>
      </c>
      <c r="E16" s="81" t="s">
        <v>18</v>
      </c>
      <c r="F16" s="50" t="s">
        <v>31</v>
      </c>
      <c r="G16" s="86"/>
      <c r="H16" s="86"/>
      <c r="I16" s="86"/>
      <c r="J16" s="86"/>
      <c r="K16" s="24">
        <f>D16*M16</f>
        <v>185</v>
      </c>
      <c r="L16" s="24">
        <f>D16*N16</f>
        <v>203.5</v>
      </c>
      <c r="M16" s="87">
        <v>37</v>
      </c>
      <c r="N16" s="24">
        <f t="shared" si="1"/>
        <v>40.700000000000003</v>
      </c>
      <c r="O16" s="65"/>
      <c r="P16" s="66">
        <f t="shared" si="3"/>
        <v>0</v>
      </c>
      <c r="Q16" s="67" t="str">
        <f t="shared" si="4"/>
        <v xml:space="preserve"> </v>
      </c>
      <c r="S16" s="84"/>
      <c r="T16" s="84"/>
    </row>
    <row r="17" spans="2:20" ht="28.8" x14ac:dyDescent="0.3">
      <c r="B17" s="85">
        <v>11</v>
      </c>
      <c r="C17" s="50" t="s">
        <v>35</v>
      </c>
      <c r="D17" s="80">
        <v>5</v>
      </c>
      <c r="E17" s="81" t="s">
        <v>18</v>
      </c>
      <c r="F17" s="50" t="s">
        <v>31</v>
      </c>
      <c r="G17" s="86"/>
      <c r="H17" s="86"/>
      <c r="I17" s="86"/>
      <c r="J17" s="86"/>
      <c r="K17" s="24">
        <f>D17*M17</f>
        <v>185</v>
      </c>
      <c r="L17" s="24">
        <f>D17*N17</f>
        <v>203.5</v>
      </c>
      <c r="M17" s="87">
        <v>37</v>
      </c>
      <c r="N17" s="24">
        <f t="shared" si="1"/>
        <v>40.700000000000003</v>
      </c>
      <c r="O17" s="65"/>
      <c r="P17" s="66">
        <f t="shared" si="3"/>
        <v>0</v>
      </c>
      <c r="Q17" s="67" t="str">
        <f t="shared" si="4"/>
        <v xml:space="preserve"> </v>
      </c>
      <c r="S17" s="84"/>
      <c r="T17" s="84"/>
    </row>
    <row r="18" spans="2:20" ht="28.8" x14ac:dyDescent="0.3">
      <c r="B18" s="85">
        <v>12</v>
      </c>
      <c r="C18" s="50" t="s">
        <v>36</v>
      </c>
      <c r="D18" s="80">
        <v>1</v>
      </c>
      <c r="E18" s="81" t="s">
        <v>18</v>
      </c>
      <c r="F18" s="50" t="s">
        <v>37</v>
      </c>
      <c r="G18" s="86"/>
      <c r="H18" s="86"/>
      <c r="I18" s="86"/>
      <c r="J18" s="86"/>
      <c r="K18" s="24">
        <f>D18*M18</f>
        <v>200</v>
      </c>
      <c r="L18" s="24">
        <f>D18*N18</f>
        <v>220.00000000000003</v>
      </c>
      <c r="M18" s="87">
        <v>200</v>
      </c>
      <c r="N18" s="24">
        <f t="shared" si="1"/>
        <v>220.00000000000003</v>
      </c>
      <c r="O18" s="65"/>
      <c r="P18" s="66">
        <f t="shared" si="3"/>
        <v>0</v>
      </c>
      <c r="Q18" s="67" t="str">
        <f t="shared" si="4"/>
        <v xml:space="preserve"> </v>
      </c>
      <c r="S18" s="84"/>
      <c r="T18" s="84"/>
    </row>
    <row r="19" spans="2:20" ht="43.2" x14ac:dyDescent="0.3">
      <c r="B19" s="85">
        <v>13</v>
      </c>
      <c r="C19" s="50" t="s">
        <v>38</v>
      </c>
      <c r="D19" s="80">
        <v>1</v>
      </c>
      <c r="E19" s="81" t="s">
        <v>18</v>
      </c>
      <c r="F19" s="50" t="s">
        <v>39</v>
      </c>
      <c r="G19" s="86"/>
      <c r="H19" s="86"/>
      <c r="I19" s="86"/>
      <c r="J19" s="86"/>
      <c r="K19" s="24">
        <f>D19*M19</f>
        <v>270</v>
      </c>
      <c r="L19" s="24">
        <f>D19*N19</f>
        <v>297</v>
      </c>
      <c r="M19" s="87">
        <v>270</v>
      </c>
      <c r="N19" s="24">
        <f t="shared" si="1"/>
        <v>297</v>
      </c>
      <c r="O19" s="65"/>
      <c r="P19" s="66">
        <f t="shared" si="3"/>
        <v>0</v>
      </c>
      <c r="Q19" s="67" t="str">
        <f t="shared" si="4"/>
        <v xml:space="preserve"> </v>
      </c>
      <c r="S19" s="84"/>
      <c r="T19" s="84"/>
    </row>
    <row r="20" spans="2:20" ht="57.6" x14ac:dyDescent="0.3">
      <c r="B20" s="85">
        <v>14</v>
      </c>
      <c r="C20" s="50" t="s">
        <v>210</v>
      </c>
      <c r="D20" s="80">
        <v>2</v>
      </c>
      <c r="E20" s="81" t="s">
        <v>18</v>
      </c>
      <c r="F20" s="50" t="s">
        <v>40</v>
      </c>
      <c r="G20" s="86"/>
      <c r="H20" s="86"/>
      <c r="I20" s="86"/>
      <c r="J20" s="86"/>
      <c r="K20" s="24">
        <f>D20*M20</f>
        <v>440</v>
      </c>
      <c r="L20" s="24">
        <f>D20*N20</f>
        <v>484.00000000000006</v>
      </c>
      <c r="M20" s="88">
        <v>220</v>
      </c>
      <c r="N20" s="24">
        <f t="shared" si="1"/>
        <v>242.00000000000003</v>
      </c>
      <c r="O20" s="65"/>
      <c r="P20" s="66">
        <f t="shared" si="3"/>
        <v>0</v>
      </c>
      <c r="Q20" s="67" t="str">
        <f t="shared" si="4"/>
        <v xml:space="preserve"> </v>
      </c>
      <c r="S20" s="84"/>
      <c r="T20" s="84"/>
    </row>
    <row r="21" spans="2:20" ht="15.6" x14ac:dyDescent="0.3">
      <c r="B21" s="85">
        <v>15</v>
      </c>
      <c r="C21" s="51" t="s">
        <v>41</v>
      </c>
      <c r="D21" s="80">
        <v>10</v>
      </c>
      <c r="E21" s="81" t="s">
        <v>23</v>
      </c>
      <c r="F21" s="51" t="s">
        <v>42</v>
      </c>
      <c r="G21" s="86"/>
      <c r="H21" s="86"/>
      <c r="I21" s="86"/>
      <c r="J21" s="86"/>
      <c r="K21" s="24">
        <f>D21*M21</f>
        <v>160</v>
      </c>
      <c r="L21" s="24">
        <f>D21*N21</f>
        <v>176</v>
      </c>
      <c r="M21" s="87">
        <v>16</v>
      </c>
      <c r="N21" s="24">
        <f t="shared" si="1"/>
        <v>17.600000000000001</v>
      </c>
      <c r="O21" s="65"/>
      <c r="P21" s="66">
        <f t="shared" si="3"/>
        <v>0</v>
      </c>
      <c r="Q21" s="67" t="str">
        <f t="shared" si="4"/>
        <v xml:space="preserve"> </v>
      </c>
      <c r="S21" s="84"/>
      <c r="T21" s="84"/>
    </row>
    <row r="22" spans="2:20" ht="15.6" x14ac:dyDescent="0.3">
      <c r="B22" s="85">
        <v>16</v>
      </c>
      <c r="C22" s="51" t="s">
        <v>43</v>
      </c>
      <c r="D22" s="80">
        <v>10</v>
      </c>
      <c r="E22" s="81" t="s">
        <v>23</v>
      </c>
      <c r="F22" s="51" t="s">
        <v>44</v>
      </c>
      <c r="G22" s="86"/>
      <c r="H22" s="86"/>
      <c r="I22" s="86"/>
      <c r="J22" s="86"/>
      <c r="K22" s="24">
        <f>D22*M22</f>
        <v>180</v>
      </c>
      <c r="L22" s="24">
        <f>D22*N22</f>
        <v>198</v>
      </c>
      <c r="M22" s="87">
        <v>18</v>
      </c>
      <c r="N22" s="24">
        <f t="shared" si="1"/>
        <v>19.8</v>
      </c>
      <c r="O22" s="65"/>
      <c r="P22" s="66">
        <f t="shared" si="3"/>
        <v>0</v>
      </c>
      <c r="Q22" s="67" t="str">
        <f t="shared" si="4"/>
        <v xml:space="preserve"> </v>
      </c>
      <c r="S22" s="84"/>
      <c r="T22" s="84"/>
    </row>
    <row r="23" spans="2:20" ht="43.2" x14ac:dyDescent="0.3">
      <c r="B23" s="85">
        <v>17</v>
      </c>
      <c r="C23" s="50" t="s">
        <v>45</v>
      </c>
      <c r="D23" s="80">
        <v>5</v>
      </c>
      <c r="E23" s="81" t="s">
        <v>23</v>
      </c>
      <c r="F23" s="50" t="s">
        <v>46</v>
      </c>
      <c r="G23" s="86"/>
      <c r="H23" s="86"/>
      <c r="I23" s="86"/>
      <c r="J23" s="86"/>
      <c r="K23" s="24">
        <f>D23*M23</f>
        <v>65</v>
      </c>
      <c r="L23" s="24">
        <f>D23*N23</f>
        <v>71.5</v>
      </c>
      <c r="M23" s="87">
        <v>13</v>
      </c>
      <c r="N23" s="24">
        <f t="shared" si="1"/>
        <v>14.3</v>
      </c>
      <c r="O23" s="65"/>
      <c r="P23" s="66">
        <f t="shared" si="3"/>
        <v>0</v>
      </c>
      <c r="Q23" s="67" t="str">
        <f t="shared" si="4"/>
        <v xml:space="preserve"> </v>
      </c>
      <c r="S23" s="84"/>
      <c r="T23" s="84"/>
    </row>
    <row r="24" spans="2:20" ht="43.2" x14ac:dyDescent="0.3">
      <c r="B24" s="85">
        <v>18</v>
      </c>
      <c r="C24" s="50" t="s">
        <v>47</v>
      </c>
      <c r="D24" s="80">
        <v>5</v>
      </c>
      <c r="E24" s="81" t="s">
        <v>23</v>
      </c>
      <c r="F24" s="50" t="s">
        <v>46</v>
      </c>
      <c r="G24" s="86"/>
      <c r="H24" s="86"/>
      <c r="I24" s="86"/>
      <c r="J24" s="86"/>
      <c r="K24" s="24">
        <f>D24*M24</f>
        <v>65</v>
      </c>
      <c r="L24" s="24">
        <f>D24*N24</f>
        <v>71.5</v>
      </c>
      <c r="M24" s="87">
        <v>13</v>
      </c>
      <c r="N24" s="24">
        <f t="shared" si="1"/>
        <v>14.3</v>
      </c>
      <c r="O24" s="65"/>
      <c r="P24" s="66">
        <f t="shared" si="3"/>
        <v>0</v>
      </c>
      <c r="Q24" s="67" t="str">
        <f t="shared" si="4"/>
        <v xml:space="preserve"> </v>
      </c>
      <c r="S24" s="84"/>
      <c r="T24" s="84"/>
    </row>
    <row r="25" spans="2:20" ht="43.2" x14ac:dyDescent="0.3">
      <c r="B25" s="85">
        <v>19</v>
      </c>
      <c r="C25" s="50" t="s">
        <v>48</v>
      </c>
      <c r="D25" s="80">
        <v>5</v>
      </c>
      <c r="E25" s="81" t="s">
        <v>23</v>
      </c>
      <c r="F25" s="50" t="s">
        <v>46</v>
      </c>
      <c r="G25" s="86"/>
      <c r="H25" s="86"/>
      <c r="I25" s="86"/>
      <c r="J25" s="86"/>
      <c r="K25" s="24">
        <f>D25*M25</f>
        <v>65</v>
      </c>
      <c r="L25" s="24">
        <f>D25*N25</f>
        <v>71.5</v>
      </c>
      <c r="M25" s="87">
        <v>13</v>
      </c>
      <c r="N25" s="24">
        <f t="shared" si="1"/>
        <v>14.3</v>
      </c>
      <c r="O25" s="65"/>
      <c r="P25" s="66">
        <f t="shared" si="3"/>
        <v>0</v>
      </c>
      <c r="Q25" s="67" t="str">
        <f t="shared" si="4"/>
        <v xml:space="preserve"> </v>
      </c>
      <c r="S25" s="84"/>
      <c r="T25" s="84"/>
    </row>
    <row r="26" spans="2:20" ht="43.2" x14ac:dyDescent="0.3">
      <c r="B26" s="85">
        <v>20</v>
      </c>
      <c r="C26" s="50" t="s">
        <v>49</v>
      </c>
      <c r="D26" s="80">
        <v>5</v>
      </c>
      <c r="E26" s="81" t="s">
        <v>23</v>
      </c>
      <c r="F26" s="50" t="s">
        <v>46</v>
      </c>
      <c r="G26" s="86"/>
      <c r="H26" s="86"/>
      <c r="I26" s="86"/>
      <c r="J26" s="86"/>
      <c r="K26" s="24">
        <f>D26*M26</f>
        <v>65</v>
      </c>
      <c r="L26" s="24">
        <f>D26*N26</f>
        <v>71.5</v>
      </c>
      <c r="M26" s="87">
        <v>13</v>
      </c>
      <c r="N26" s="24">
        <f t="shared" si="1"/>
        <v>14.3</v>
      </c>
      <c r="O26" s="65"/>
      <c r="P26" s="66">
        <f t="shared" si="3"/>
        <v>0</v>
      </c>
      <c r="Q26" s="67" t="str">
        <f t="shared" si="4"/>
        <v xml:space="preserve"> </v>
      </c>
      <c r="S26" s="84"/>
      <c r="T26" s="84"/>
    </row>
    <row r="27" spans="2:20" ht="43.2" x14ac:dyDescent="0.3">
      <c r="B27" s="85">
        <v>21</v>
      </c>
      <c r="C27" s="50" t="s">
        <v>50</v>
      </c>
      <c r="D27" s="80">
        <v>5</v>
      </c>
      <c r="E27" s="81" t="s">
        <v>18</v>
      </c>
      <c r="F27" s="50" t="s">
        <v>51</v>
      </c>
      <c r="G27" s="86"/>
      <c r="H27" s="86"/>
      <c r="I27" s="86"/>
      <c r="J27" s="86"/>
      <c r="K27" s="24">
        <f>D27*M27</f>
        <v>625</v>
      </c>
      <c r="L27" s="24">
        <f>D27*N27</f>
        <v>687.5</v>
      </c>
      <c r="M27" s="87">
        <v>125</v>
      </c>
      <c r="N27" s="24">
        <f t="shared" si="1"/>
        <v>137.5</v>
      </c>
      <c r="O27" s="65"/>
      <c r="P27" s="66">
        <f t="shared" si="3"/>
        <v>0</v>
      </c>
      <c r="Q27" s="67" t="str">
        <f t="shared" si="4"/>
        <v xml:space="preserve"> </v>
      </c>
      <c r="S27" s="84"/>
      <c r="T27" s="84"/>
    </row>
    <row r="28" spans="2:20" ht="28.8" x14ac:dyDescent="0.3">
      <c r="B28" s="85">
        <v>22</v>
      </c>
      <c r="C28" s="50" t="s">
        <v>52</v>
      </c>
      <c r="D28" s="80">
        <v>10</v>
      </c>
      <c r="E28" s="81" t="s">
        <v>18</v>
      </c>
      <c r="F28" s="50" t="s">
        <v>212</v>
      </c>
      <c r="G28" s="86"/>
      <c r="H28" s="86"/>
      <c r="I28" s="86"/>
      <c r="J28" s="86"/>
      <c r="K28" s="24">
        <f>D28*M28</f>
        <v>300</v>
      </c>
      <c r="L28" s="24">
        <f>D28*N28</f>
        <v>330</v>
      </c>
      <c r="M28" s="87">
        <v>30</v>
      </c>
      <c r="N28" s="24">
        <f t="shared" si="1"/>
        <v>33</v>
      </c>
      <c r="O28" s="65"/>
      <c r="P28" s="66">
        <f t="shared" si="3"/>
        <v>0</v>
      </c>
      <c r="Q28" s="67" t="str">
        <f t="shared" si="4"/>
        <v xml:space="preserve"> </v>
      </c>
      <c r="S28" s="84"/>
      <c r="T28" s="84"/>
    </row>
    <row r="29" spans="2:20" ht="43.2" x14ac:dyDescent="0.3">
      <c r="B29" s="85">
        <v>23</v>
      </c>
      <c r="C29" s="50" t="s">
        <v>53</v>
      </c>
      <c r="D29" s="80">
        <v>10</v>
      </c>
      <c r="E29" s="81" t="s">
        <v>18</v>
      </c>
      <c r="F29" s="50" t="s">
        <v>54</v>
      </c>
      <c r="G29" s="86"/>
      <c r="H29" s="86"/>
      <c r="I29" s="86"/>
      <c r="J29" s="86"/>
      <c r="K29" s="24">
        <f>D29*M29</f>
        <v>410</v>
      </c>
      <c r="L29" s="24">
        <f>D29*N29</f>
        <v>451</v>
      </c>
      <c r="M29" s="87">
        <v>41</v>
      </c>
      <c r="N29" s="24">
        <f t="shared" si="1"/>
        <v>45.1</v>
      </c>
      <c r="O29" s="65"/>
      <c r="P29" s="66">
        <f t="shared" si="3"/>
        <v>0</v>
      </c>
      <c r="Q29" s="67" t="str">
        <f t="shared" si="4"/>
        <v xml:space="preserve"> </v>
      </c>
      <c r="S29" s="84"/>
      <c r="T29" s="84"/>
    </row>
    <row r="30" spans="2:20" ht="43.2" x14ac:dyDescent="0.3">
      <c r="B30" s="85">
        <v>24</v>
      </c>
      <c r="C30" s="50" t="s">
        <v>55</v>
      </c>
      <c r="D30" s="80">
        <v>20</v>
      </c>
      <c r="E30" s="81" t="s">
        <v>18</v>
      </c>
      <c r="F30" s="50" t="s">
        <v>56</v>
      </c>
      <c r="G30" s="86"/>
      <c r="H30" s="86"/>
      <c r="I30" s="86"/>
      <c r="J30" s="86"/>
      <c r="K30" s="24">
        <f>D30*M30</f>
        <v>480</v>
      </c>
      <c r="L30" s="24">
        <f>D30*N30</f>
        <v>528</v>
      </c>
      <c r="M30" s="87">
        <v>24</v>
      </c>
      <c r="N30" s="24">
        <f t="shared" si="1"/>
        <v>26.400000000000002</v>
      </c>
      <c r="O30" s="65"/>
      <c r="P30" s="66">
        <f t="shared" si="3"/>
        <v>0</v>
      </c>
      <c r="Q30" s="67" t="str">
        <f t="shared" si="4"/>
        <v xml:space="preserve"> </v>
      </c>
      <c r="S30" s="84"/>
      <c r="T30" s="84"/>
    </row>
    <row r="31" spans="2:20" ht="15.6" x14ac:dyDescent="0.3">
      <c r="B31" s="85">
        <v>25</v>
      </c>
      <c r="C31" s="50" t="s">
        <v>57</v>
      </c>
      <c r="D31" s="80">
        <v>5</v>
      </c>
      <c r="E31" s="81" t="s">
        <v>23</v>
      </c>
      <c r="F31" s="50" t="s">
        <v>58</v>
      </c>
      <c r="G31" s="86"/>
      <c r="H31" s="86"/>
      <c r="I31" s="86"/>
      <c r="J31" s="86"/>
      <c r="K31" s="24">
        <f>D31*M31</f>
        <v>35</v>
      </c>
      <c r="L31" s="24">
        <f>D31*N31</f>
        <v>38.500000000000007</v>
      </c>
      <c r="M31" s="87">
        <v>7</v>
      </c>
      <c r="N31" s="24">
        <f t="shared" si="1"/>
        <v>7.7000000000000011</v>
      </c>
      <c r="O31" s="65"/>
      <c r="P31" s="66">
        <f t="shared" si="3"/>
        <v>0</v>
      </c>
      <c r="Q31" s="67" t="str">
        <f t="shared" si="4"/>
        <v xml:space="preserve"> </v>
      </c>
      <c r="S31" s="84"/>
      <c r="T31" s="84"/>
    </row>
    <row r="32" spans="2:20" ht="15.6" x14ac:dyDescent="0.3">
      <c r="B32" s="85">
        <v>26</v>
      </c>
      <c r="C32" s="50" t="s">
        <v>59</v>
      </c>
      <c r="D32" s="80">
        <v>5</v>
      </c>
      <c r="E32" s="81" t="s">
        <v>23</v>
      </c>
      <c r="F32" s="50" t="s">
        <v>58</v>
      </c>
      <c r="G32" s="86"/>
      <c r="H32" s="86"/>
      <c r="I32" s="86"/>
      <c r="J32" s="86"/>
      <c r="K32" s="24">
        <f>D32*M32</f>
        <v>35</v>
      </c>
      <c r="L32" s="24">
        <f>D32*N32</f>
        <v>38.500000000000007</v>
      </c>
      <c r="M32" s="87">
        <v>7</v>
      </c>
      <c r="N32" s="24">
        <f t="shared" si="1"/>
        <v>7.7000000000000011</v>
      </c>
      <c r="O32" s="65"/>
      <c r="P32" s="66">
        <f t="shared" si="3"/>
        <v>0</v>
      </c>
      <c r="Q32" s="67" t="str">
        <f t="shared" si="4"/>
        <v xml:space="preserve"> </v>
      </c>
      <c r="S32" s="84"/>
      <c r="T32" s="84"/>
    </row>
    <row r="33" spans="2:20" ht="15.6" x14ac:dyDescent="0.3">
      <c r="B33" s="85">
        <v>27</v>
      </c>
      <c r="C33" s="50" t="s">
        <v>60</v>
      </c>
      <c r="D33" s="80">
        <v>5</v>
      </c>
      <c r="E33" s="81" t="s">
        <v>23</v>
      </c>
      <c r="F33" s="50" t="s">
        <v>61</v>
      </c>
      <c r="G33" s="86"/>
      <c r="H33" s="86"/>
      <c r="I33" s="86"/>
      <c r="J33" s="86"/>
      <c r="K33" s="24">
        <f>D33*M33</f>
        <v>65</v>
      </c>
      <c r="L33" s="24">
        <f>D33*N33</f>
        <v>71.5</v>
      </c>
      <c r="M33" s="87">
        <v>13</v>
      </c>
      <c r="N33" s="24">
        <f t="shared" si="1"/>
        <v>14.3</v>
      </c>
      <c r="O33" s="65"/>
      <c r="P33" s="66">
        <f t="shared" si="3"/>
        <v>0</v>
      </c>
      <c r="Q33" s="67" t="str">
        <f t="shared" si="4"/>
        <v xml:space="preserve"> </v>
      </c>
      <c r="S33" s="84"/>
      <c r="T33" s="84"/>
    </row>
    <row r="34" spans="2:20" ht="15.6" x14ac:dyDescent="0.3">
      <c r="B34" s="85">
        <v>28</v>
      </c>
      <c r="C34" s="50" t="s">
        <v>62</v>
      </c>
      <c r="D34" s="80">
        <v>5</v>
      </c>
      <c r="E34" s="81" t="s">
        <v>23</v>
      </c>
      <c r="F34" s="50" t="s">
        <v>61</v>
      </c>
      <c r="G34" s="86"/>
      <c r="H34" s="86"/>
      <c r="I34" s="86"/>
      <c r="J34" s="86"/>
      <c r="K34" s="24">
        <f>D34*M34</f>
        <v>65</v>
      </c>
      <c r="L34" s="24">
        <f>D34*N34</f>
        <v>71.5</v>
      </c>
      <c r="M34" s="87">
        <v>13</v>
      </c>
      <c r="N34" s="24">
        <f t="shared" si="1"/>
        <v>14.3</v>
      </c>
      <c r="O34" s="65"/>
      <c r="P34" s="66">
        <f t="shared" si="3"/>
        <v>0</v>
      </c>
      <c r="Q34" s="67" t="str">
        <f t="shared" si="4"/>
        <v xml:space="preserve"> </v>
      </c>
      <c r="S34" s="84"/>
      <c r="T34" s="84"/>
    </row>
    <row r="35" spans="2:20" ht="15.6" x14ac:dyDescent="0.3">
      <c r="B35" s="85">
        <v>29</v>
      </c>
      <c r="C35" s="50" t="s">
        <v>63</v>
      </c>
      <c r="D35" s="80">
        <v>5</v>
      </c>
      <c r="E35" s="81" t="s">
        <v>23</v>
      </c>
      <c r="F35" s="50" t="s">
        <v>64</v>
      </c>
      <c r="G35" s="86"/>
      <c r="H35" s="86"/>
      <c r="I35" s="86"/>
      <c r="J35" s="86"/>
      <c r="K35" s="24">
        <f>D35*M35</f>
        <v>65</v>
      </c>
      <c r="L35" s="24">
        <f>D35*N35</f>
        <v>71.5</v>
      </c>
      <c r="M35" s="87">
        <v>13</v>
      </c>
      <c r="N35" s="24">
        <f t="shared" si="1"/>
        <v>14.3</v>
      </c>
      <c r="O35" s="65"/>
      <c r="P35" s="66">
        <f t="shared" si="3"/>
        <v>0</v>
      </c>
      <c r="Q35" s="67" t="str">
        <f t="shared" si="4"/>
        <v xml:space="preserve"> </v>
      </c>
      <c r="S35" s="84"/>
      <c r="T35" s="84"/>
    </row>
    <row r="36" spans="2:20" ht="15.6" x14ac:dyDescent="0.3">
      <c r="B36" s="85">
        <v>30</v>
      </c>
      <c r="C36" s="50" t="s">
        <v>65</v>
      </c>
      <c r="D36" s="80">
        <v>5</v>
      </c>
      <c r="E36" s="81" t="s">
        <v>23</v>
      </c>
      <c r="F36" s="50" t="s">
        <v>64</v>
      </c>
      <c r="G36" s="86"/>
      <c r="H36" s="86"/>
      <c r="I36" s="86"/>
      <c r="J36" s="86"/>
      <c r="K36" s="24">
        <f>D36*M36</f>
        <v>115</v>
      </c>
      <c r="L36" s="24">
        <f>D36*N36</f>
        <v>126.5</v>
      </c>
      <c r="M36" s="87">
        <v>23</v>
      </c>
      <c r="N36" s="24">
        <f t="shared" si="1"/>
        <v>25.3</v>
      </c>
      <c r="O36" s="65"/>
      <c r="P36" s="66">
        <f t="shared" si="3"/>
        <v>0</v>
      </c>
      <c r="Q36" s="67" t="str">
        <f t="shared" si="4"/>
        <v xml:space="preserve"> </v>
      </c>
      <c r="S36" s="84"/>
      <c r="T36" s="84"/>
    </row>
    <row r="37" spans="2:20" ht="15.6" x14ac:dyDescent="0.3">
      <c r="B37" s="85">
        <v>31</v>
      </c>
      <c r="C37" s="50" t="s">
        <v>66</v>
      </c>
      <c r="D37" s="80">
        <v>5</v>
      </c>
      <c r="E37" s="81" t="s">
        <v>23</v>
      </c>
      <c r="F37" s="50" t="s">
        <v>67</v>
      </c>
      <c r="G37" s="86"/>
      <c r="H37" s="86"/>
      <c r="I37" s="86"/>
      <c r="J37" s="86"/>
      <c r="K37" s="24">
        <f>D37*M37</f>
        <v>25</v>
      </c>
      <c r="L37" s="24">
        <f>D37*N37</f>
        <v>27.5</v>
      </c>
      <c r="M37" s="87">
        <v>5</v>
      </c>
      <c r="N37" s="24">
        <f t="shared" si="1"/>
        <v>5.5</v>
      </c>
      <c r="O37" s="65"/>
      <c r="P37" s="66">
        <f t="shared" si="3"/>
        <v>0</v>
      </c>
      <c r="Q37" s="67" t="str">
        <f t="shared" si="4"/>
        <v xml:space="preserve"> </v>
      </c>
      <c r="S37" s="84"/>
      <c r="T37" s="84"/>
    </row>
    <row r="38" spans="2:20" ht="15.6" x14ac:dyDescent="0.3">
      <c r="B38" s="85">
        <v>32</v>
      </c>
      <c r="C38" s="50" t="s">
        <v>68</v>
      </c>
      <c r="D38" s="80">
        <v>10</v>
      </c>
      <c r="E38" s="81" t="s">
        <v>23</v>
      </c>
      <c r="F38" s="50" t="s">
        <v>67</v>
      </c>
      <c r="G38" s="86"/>
      <c r="H38" s="86"/>
      <c r="I38" s="86"/>
      <c r="J38" s="86"/>
      <c r="K38" s="24">
        <f>D38*M38</f>
        <v>100</v>
      </c>
      <c r="L38" s="24">
        <f>D38*N38</f>
        <v>110</v>
      </c>
      <c r="M38" s="87">
        <v>10</v>
      </c>
      <c r="N38" s="24">
        <f t="shared" si="1"/>
        <v>11</v>
      </c>
      <c r="O38" s="65"/>
      <c r="P38" s="66">
        <f t="shared" si="3"/>
        <v>0</v>
      </c>
      <c r="Q38" s="67" t="str">
        <f t="shared" si="4"/>
        <v xml:space="preserve"> </v>
      </c>
      <c r="S38" s="84"/>
      <c r="T38" s="84"/>
    </row>
    <row r="39" spans="2:20" ht="43.2" x14ac:dyDescent="0.3">
      <c r="B39" s="85">
        <v>33</v>
      </c>
      <c r="C39" s="52" t="s">
        <v>69</v>
      </c>
      <c r="D39" s="80">
        <v>1</v>
      </c>
      <c r="E39" s="81" t="s">
        <v>18</v>
      </c>
      <c r="F39" s="50" t="s">
        <v>70</v>
      </c>
      <c r="G39" s="86"/>
      <c r="H39" s="86"/>
      <c r="I39" s="86"/>
      <c r="J39" s="86"/>
      <c r="K39" s="24">
        <f>D39*M39</f>
        <v>32</v>
      </c>
      <c r="L39" s="24">
        <f>D39*N39</f>
        <v>35.200000000000003</v>
      </c>
      <c r="M39" s="87">
        <v>32</v>
      </c>
      <c r="N39" s="24">
        <f t="shared" si="1"/>
        <v>35.200000000000003</v>
      </c>
      <c r="O39" s="65"/>
      <c r="P39" s="66">
        <f t="shared" si="3"/>
        <v>0</v>
      </c>
      <c r="Q39" s="67" t="str">
        <f t="shared" si="4"/>
        <v xml:space="preserve"> </v>
      </c>
      <c r="S39" s="84"/>
      <c r="T39" s="84"/>
    </row>
    <row r="40" spans="2:20" ht="15.6" x14ac:dyDescent="0.3">
      <c r="B40" s="85">
        <v>34</v>
      </c>
      <c r="C40" s="52" t="s">
        <v>71</v>
      </c>
      <c r="D40" s="80">
        <v>60</v>
      </c>
      <c r="E40" s="81" t="s">
        <v>23</v>
      </c>
      <c r="F40" s="50" t="s">
        <v>72</v>
      </c>
      <c r="G40" s="86"/>
      <c r="H40" s="86"/>
      <c r="I40" s="86"/>
      <c r="J40" s="86"/>
      <c r="K40" s="24">
        <f>D40*M40</f>
        <v>210</v>
      </c>
      <c r="L40" s="24">
        <f>D40*N40</f>
        <v>231.00000000000003</v>
      </c>
      <c r="M40" s="87">
        <v>3.5</v>
      </c>
      <c r="N40" s="24">
        <f t="shared" si="1"/>
        <v>3.8500000000000005</v>
      </c>
      <c r="O40" s="65"/>
      <c r="P40" s="66">
        <f t="shared" si="3"/>
        <v>0</v>
      </c>
      <c r="Q40" s="67" t="str">
        <f t="shared" si="4"/>
        <v xml:space="preserve"> </v>
      </c>
      <c r="S40" s="84"/>
      <c r="T40" s="84"/>
    </row>
    <row r="41" spans="2:20" ht="100.8" x14ac:dyDescent="0.3">
      <c r="B41" s="85">
        <v>35</v>
      </c>
      <c r="C41" s="50" t="s">
        <v>73</v>
      </c>
      <c r="D41" s="80">
        <v>1</v>
      </c>
      <c r="E41" s="81" t="s">
        <v>18</v>
      </c>
      <c r="F41" s="50" t="s">
        <v>74</v>
      </c>
      <c r="G41" s="86"/>
      <c r="H41" s="86"/>
      <c r="I41" s="86"/>
      <c r="J41" s="86"/>
      <c r="K41" s="24">
        <f>D41*M41</f>
        <v>32</v>
      </c>
      <c r="L41" s="24">
        <f>D41*N41</f>
        <v>35.200000000000003</v>
      </c>
      <c r="M41" s="87">
        <v>32</v>
      </c>
      <c r="N41" s="24">
        <f t="shared" si="1"/>
        <v>35.200000000000003</v>
      </c>
      <c r="O41" s="65"/>
      <c r="P41" s="66">
        <f t="shared" si="3"/>
        <v>0</v>
      </c>
      <c r="Q41" s="67" t="str">
        <f t="shared" si="4"/>
        <v xml:space="preserve"> </v>
      </c>
      <c r="S41" s="84"/>
      <c r="T41" s="84"/>
    </row>
    <row r="42" spans="2:20" ht="15.6" x14ac:dyDescent="0.3">
      <c r="B42" s="85">
        <v>36</v>
      </c>
      <c r="C42" s="50" t="s">
        <v>75</v>
      </c>
      <c r="D42" s="80">
        <v>10</v>
      </c>
      <c r="E42" s="81" t="s">
        <v>23</v>
      </c>
      <c r="F42" s="50" t="s">
        <v>76</v>
      </c>
      <c r="G42" s="86"/>
      <c r="H42" s="86"/>
      <c r="I42" s="86"/>
      <c r="J42" s="86"/>
      <c r="K42" s="24">
        <f>D42*M42</f>
        <v>100</v>
      </c>
      <c r="L42" s="24">
        <f>D42*N42</f>
        <v>110</v>
      </c>
      <c r="M42" s="87">
        <v>10</v>
      </c>
      <c r="N42" s="24">
        <f t="shared" si="1"/>
        <v>11</v>
      </c>
      <c r="O42" s="65"/>
      <c r="P42" s="66">
        <f t="shared" si="3"/>
        <v>0</v>
      </c>
      <c r="Q42" s="67" t="str">
        <f t="shared" si="4"/>
        <v xml:space="preserve"> </v>
      </c>
      <c r="S42" s="84"/>
      <c r="T42" s="84"/>
    </row>
    <row r="43" spans="2:20" ht="15.6" x14ac:dyDescent="0.3">
      <c r="B43" s="85">
        <v>37</v>
      </c>
      <c r="C43" s="50" t="s">
        <v>77</v>
      </c>
      <c r="D43" s="80">
        <v>6</v>
      </c>
      <c r="E43" s="81" t="s">
        <v>23</v>
      </c>
      <c r="F43" s="50" t="s">
        <v>76</v>
      </c>
      <c r="G43" s="86"/>
      <c r="H43" s="86"/>
      <c r="I43" s="86"/>
      <c r="J43" s="86"/>
      <c r="K43" s="24">
        <f>D43*M43</f>
        <v>96</v>
      </c>
      <c r="L43" s="24">
        <f>D43*N43</f>
        <v>105.60000000000001</v>
      </c>
      <c r="M43" s="87">
        <v>16</v>
      </c>
      <c r="N43" s="24">
        <f t="shared" si="1"/>
        <v>17.600000000000001</v>
      </c>
      <c r="O43" s="65"/>
      <c r="P43" s="66">
        <f t="shared" si="3"/>
        <v>0</v>
      </c>
      <c r="Q43" s="67" t="str">
        <f t="shared" si="4"/>
        <v xml:space="preserve"> </v>
      </c>
      <c r="S43" s="84"/>
      <c r="T43" s="84"/>
    </row>
    <row r="44" spans="2:20" ht="43.2" x14ac:dyDescent="0.3">
      <c r="B44" s="85">
        <v>38</v>
      </c>
      <c r="C44" s="50" t="s">
        <v>78</v>
      </c>
      <c r="D44" s="80">
        <v>1</v>
      </c>
      <c r="E44" s="81" t="s">
        <v>23</v>
      </c>
      <c r="F44" s="50" t="s">
        <v>79</v>
      </c>
      <c r="G44" s="86"/>
      <c r="H44" s="86"/>
      <c r="I44" s="86"/>
      <c r="J44" s="86"/>
      <c r="K44" s="24">
        <f>D44*M44</f>
        <v>16</v>
      </c>
      <c r="L44" s="24">
        <f>D44*N44</f>
        <v>17.600000000000001</v>
      </c>
      <c r="M44" s="87">
        <v>16</v>
      </c>
      <c r="N44" s="24">
        <f t="shared" si="1"/>
        <v>17.600000000000001</v>
      </c>
      <c r="O44" s="65"/>
      <c r="P44" s="66">
        <f t="shared" si="3"/>
        <v>0</v>
      </c>
      <c r="Q44" s="67" t="str">
        <f t="shared" si="4"/>
        <v xml:space="preserve"> </v>
      </c>
      <c r="S44" s="84"/>
      <c r="T44" s="84"/>
    </row>
    <row r="45" spans="2:20" ht="28.8" x14ac:dyDescent="0.3">
      <c r="B45" s="85">
        <v>39</v>
      </c>
      <c r="C45" s="50" t="s">
        <v>80</v>
      </c>
      <c r="D45" s="80">
        <v>10</v>
      </c>
      <c r="E45" s="81" t="s">
        <v>23</v>
      </c>
      <c r="F45" s="50" t="s">
        <v>81</v>
      </c>
      <c r="G45" s="86"/>
      <c r="H45" s="86"/>
      <c r="I45" s="86"/>
      <c r="J45" s="86"/>
      <c r="K45" s="24">
        <f>D45*M45</f>
        <v>240</v>
      </c>
      <c r="L45" s="24">
        <f>D45*N45</f>
        <v>264</v>
      </c>
      <c r="M45" s="87">
        <v>24</v>
      </c>
      <c r="N45" s="24">
        <f t="shared" si="1"/>
        <v>26.400000000000002</v>
      </c>
      <c r="O45" s="65"/>
      <c r="P45" s="66">
        <f t="shared" si="3"/>
        <v>0</v>
      </c>
      <c r="Q45" s="67" t="str">
        <f t="shared" si="4"/>
        <v xml:space="preserve"> </v>
      </c>
      <c r="S45" s="84"/>
      <c r="T45" s="84"/>
    </row>
    <row r="46" spans="2:20" ht="57.6" x14ac:dyDescent="0.3">
      <c r="B46" s="85">
        <v>40</v>
      </c>
      <c r="C46" s="50" t="s">
        <v>82</v>
      </c>
      <c r="D46" s="80">
        <v>1</v>
      </c>
      <c r="E46" s="81" t="s">
        <v>23</v>
      </c>
      <c r="F46" s="50" t="s">
        <v>83</v>
      </c>
      <c r="G46" s="86"/>
      <c r="H46" s="86"/>
      <c r="I46" s="86"/>
      <c r="J46" s="86"/>
      <c r="K46" s="24">
        <f>D46*M46</f>
        <v>9</v>
      </c>
      <c r="L46" s="24">
        <f>D46*N46</f>
        <v>9.9</v>
      </c>
      <c r="M46" s="87">
        <v>9</v>
      </c>
      <c r="N46" s="24">
        <f t="shared" si="1"/>
        <v>9.9</v>
      </c>
      <c r="O46" s="65"/>
      <c r="P46" s="66">
        <f t="shared" si="3"/>
        <v>0</v>
      </c>
      <c r="Q46" s="67" t="str">
        <f t="shared" si="4"/>
        <v xml:space="preserve"> </v>
      </c>
      <c r="S46" s="84"/>
      <c r="T46" s="84"/>
    </row>
    <row r="47" spans="2:20" ht="15.6" x14ac:dyDescent="0.3">
      <c r="B47" s="85">
        <v>41</v>
      </c>
      <c r="C47" s="50" t="s">
        <v>84</v>
      </c>
      <c r="D47" s="80">
        <v>12</v>
      </c>
      <c r="E47" s="81" t="s">
        <v>23</v>
      </c>
      <c r="F47" s="50" t="s">
        <v>85</v>
      </c>
      <c r="G47" s="86"/>
      <c r="H47" s="86"/>
      <c r="I47" s="86"/>
      <c r="J47" s="86"/>
      <c r="K47" s="24">
        <f>D47*M47</f>
        <v>24</v>
      </c>
      <c r="L47" s="24">
        <f>D47*N47</f>
        <v>26.400000000000002</v>
      </c>
      <c r="M47" s="87">
        <v>2</v>
      </c>
      <c r="N47" s="24">
        <f t="shared" si="1"/>
        <v>2.2000000000000002</v>
      </c>
      <c r="O47" s="65"/>
      <c r="P47" s="66">
        <f t="shared" si="3"/>
        <v>0</v>
      </c>
      <c r="Q47" s="67" t="str">
        <f t="shared" si="4"/>
        <v xml:space="preserve"> </v>
      </c>
      <c r="S47" s="84"/>
      <c r="T47" s="84"/>
    </row>
    <row r="48" spans="2:20" ht="15.6" x14ac:dyDescent="0.3">
      <c r="B48" s="85">
        <v>42</v>
      </c>
      <c r="C48" s="50" t="s">
        <v>86</v>
      </c>
      <c r="D48" s="80">
        <v>2</v>
      </c>
      <c r="E48" s="81" t="s">
        <v>18</v>
      </c>
      <c r="F48" s="50" t="s">
        <v>87</v>
      </c>
      <c r="G48" s="86"/>
      <c r="H48" s="86"/>
      <c r="I48" s="86"/>
      <c r="J48" s="86"/>
      <c r="K48" s="24">
        <f>D48*M48</f>
        <v>16</v>
      </c>
      <c r="L48" s="24">
        <f>D48*N48</f>
        <v>17.600000000000001</v>
      </c>
      <c r="M48" s="87">
        <v>8</v>
      </c>
      <c r="N48" s="24">
        <f t="shared" si="1"/>
        <v>8.8000000000000007</v>
      </c>
      <c r="O48" s="65"/>
      <c r="P48" s="66">
        <f t="shared" si="3"/>
        <v>0</v>
      </c>
      <c r="Q48" s="67" t="str">
        <f t="shared" si="4"/>
        <v xml:space="preserve"> </v>
      </c>
      <c r="S48" s="84"/>
      <c r="T48" s="84"/>
    </row>
    <row r="49" spans="2:20" ht="72" x14ac:dyDescent="0.3">
      <c r="B49" s="85">
        <v>43</v>
      </c>
      <c r="C49" s="50" t="s">
        <v>88</v>
      </c>
      <c r="D49" s="80">
        <v>20</v>
      </c>
      <c r="E49" s="81" t="s">
        <v>23</v>
      </c>
      <c r="F49" s="57" t="s">
        <v>211</v>
      </c>
      <c r="G49" s="86"/>
      <c r="H49" s="86"/>
      <c r="I49" s="86"/>
      <c r="J49" s="86"/>
      <c r="K49" s="24">
        <f>D49*M49</f>
        <v>140</v>
      </c>
      <c r="L49" s="24">
        <f>D49*N49</f>
        <v>154.00000000000003</v>
      </c>
      <c r="M49" s="87">
        <v>7</v>
      </c>
      <c r="N49" s="24">
        <f t="shared" si="1"/>
        <v>7.7000000000000011</v>
      </c>
      <c r="O49" s="65"/>
      <c r="P49" s="66">
        <f t="shared" si="3"/>
        <v>0</v>
      </c>
      <c r="Q49" s="67" t="str">
        <f t="shared" si="4"/>
        <v xml:space="preserve"> </v>
      </c>
      <c r="S49" s="84"/>
      <c r="T49" s="84"/>
    </row>
    <row r="50" spans="2:20" ht="43.2" x14ac:dyDescent="0.3">
      <c r="B50" s="85">
        <v>44</v>
      </c>
      <c r="C50" s="50" t="s">
        <v>89</v>
      </c>
      <c r="D50" s="80">
        <v>2</v>
      </c>
      <c r="E50" s="81" t="s">
        <v>90</v>
      </c>
      <c r="F50" s="50" t="s">
        <v>91</v>
      </c>
      <c r="G50" s="86"/>
      <c r="H50" s="86"/>
      <c r="I50" s="86"/>
      <c r="J50" s="86"/>
      <c r="K50" s="24">
        <f>D50*M50</f>
        <v>92</v>
      </c>
      <c r="L50" s="24">
        <f>D50*N50</f>
        <v>101.2</v>
      </c>
      <c r="M50" s="87">
        <v>46</v>
      </c>
      <c r="N50" s="24">
        <f t="shared" si="1"/>
        <v>50.6</v>
      </c>
      <c r="O50" s="65"/>
      <c r="P50" s="66">
        <f t="shared" si="3"/>
        <v>0</v>
      </c>
      <c r="Q50" s="67" t="str">
        <f t="shared" si="4"/>
        <v xml:space="preserve"> </v>
      </c>
      <c r="S50" s="84"/>
      <c r="T50" s="84"/>
    </row>
    <row r="51" spans="2:20" ht="28.8" x14ac:dyDescent="0.3">
      <c r="B51" s="85">
        <v>45</v>
      </c>
      <c r="C51" s="50" t="s">
        <v>92</v>
      </c>
      <c r="D51" s="80">
        <v>3</v>
      </c>
      <c r="E51" s="81" t="s">
        <v>23</v>
      </c>
      <c r="F51" s="50" t="s">
        <v>93</v>
      </c>
      <c r="G51" s="86"/>
      <c r="H51" s="86"/>
      <c r="I51" s="86"/>
      <c r="J51" s="86"/>
      <c r="K51" s="24">
        <f>D51*M51</f>
        <v>36</v>
      </c>
      <c r="L51" s="24">
        <f>D51*N51</f>
        <v>39.6</v>
      </c>
      <c r="M51" s="87">
        <v>12</v>
      </c>
      <c r="N51" s="24">
        <f t="shared" si="1"/>
        <v>13.200000000000001</v>
      </c>
      <c r="O51" s="65"/>
      <c r="P51" s="66">
        <f t="shared" si="3"/>
        <v>0</v>
      </c>
      <c r="Q51" s="67" t="str">
        <f t="shared" si="4"/>
        <v xml:space="preserve"> </v>
      </c>
      <c r="S51" s="84"/>
      <c r="T51" s="84"/>
    </row>
    <row r="52" spans="2:20" ht="28.8" x14ac:dyDescent="0.3">
      <c r="B52" s="85">
        <v>46</v>
      </c>
      <c r="C52" s="50" t="s">
        <v>94</v>
      </c>
      <c r="D52" s="80">
        <v>3</v>
      </c>
      <c r="E52" s="81" t="s">
        <v>23</v>
      </c>
      <c r="F52" s="50" t="s">
        <v>93</v>
      </c>
      <c r="G52" s="86"/>
      <c r="H52" s="86"/>
      <c r="I52" s="86"/>
      <c r="J52" s="86"/>
      <c r="K52" s="24">
        <f>D52*M52</f>
        <v>36</v>
      </c>
      <c r="L52" s="24">
        <f>D52*N52</f>
        <v>39.6</v>
      </c>
      <c r="M52" s="87">
        <v>12</v>
      </c>
      <c r="N52" s="24">
        <f t="shared" si="1"/>
        <v>13.200000000000001</v>
      </c>
      <c r="O52" s="65"/>
      <c r="P52" s="66">
        <f t="shared" si="3"/>
        <v>0</v>
      </c>
      <c r="Q52" s="67" t="str">
        <f t="shared" si="4"/>
        <v xml:space="preserve"> </v>
      </c>
      <c r="S52" s="84"/>
      <c r="T52" s="84"/>
    </row>
    <row r="53" spans="2:20" ht="28.8" x14ac:dyDescent="0.3">
      <c r="B53" s="85">
        <v>47</v>
      </c>
      <c r="C53" s="50" t="s">
        <v>95</v>
      </c>
      <c r="D53" s="80">
        <v>3</v>
      </c>
      <c r="E53" s="81" t="s">
        <v>23</v>
      </c>
      <c r="F53" s="50" t="s">
        <v>93</v>
      </c>
      <c r="G53" s="86"/>
      <c r="H53" s="86"/>
      <c r="I53" s="86"/>
      <c r="J53" s="86"/>
      <c r="K53" s="24">
        <f>D53*M53</f>
        <v>36</v>
      </c>
      <c r="L53" s="24">
        <f>D53*N53</f>
        <v>39.6</v>
      </c>
      <c r="M53" s="87">
        <v>12</v>
      </c>
      <c r="N53" s="24">
        <f t="shared" si="1"/>
        <v>13.200000000000001</v>
      </c>
      <c r="O53" s="65"/>
      <c r="P53" s="66">
        <f t="shared" si="3"/>
        <v>0</v>
      </c>
      <c r="Q53" s="67" t="str">
        <f t="shared" si="4"/>
        <v xml:space="preserve"> </v>
      </c>
      <c r="S53" s="84"/>
      <c r="T53" s="84"/>
    </row>
    <row r="54" spans="2:20" ht="28.8" x14ac:dyDescent="0.3">
      <c r="B54" s="85">
        <v>48</v>
      </c>
      <c r="C54" s="50" t="s">
        <v>96</v>
      </c>
      <c r="D54" s="80">
        <v>3</v>
      </c>
      <c r="E54" s="81" t="s">
        <v>23</v>
      </c>
      <c r="F54" s="50" t="s">
        <v>93</v>
      </c>
      <c r="G54" s="86"/>
      <c r="H54" s="86"/>
      <c r="I54" s="86"/>
      <c r="J54" s="86"/>
      <c r="K54" s="24">
        <f>D54*M54</f>
        <v>36</v>
      </c>
      <c r="L54" s="24">
        <f>D54*N54</f>
        <v>39.6</v>
      </c>
      <c r="M54" s="87">
        <v>12</v>
      </c>
      <c r="N54" s="24">
        <f t="shared" si="1"/>
        <v>13.200000000000001</v>
      </c>
      <c r="O54" s="65"/>
      <c r="P54" s="66">
        <f t="shared" si="3"/>
        <v>0</v>
      </c>
      <c r="Q54" s="67" t="str">
        <f t="shared" si="4"/>
        <v xml:space="preserve"> </v>
      </c>
      <c r="S54" s="84"/>
      <c r="T54" s="84"/>
    </row>
    <row r="55" spans="2:20" ht="28.8" x14ac:dyDescent="0.3">
      <c r="B55" s="85">
        <v>49</v>
      </c>
      <c r="C55" s="50" t="s">
        <v>97</v>
      </c>
      <c r="D55" s="80">
        <v>3</v>
      </c>
      <c r="E55" s="81" t="s">
        <v>90</v>
      </c>
      <c r="F55" s="50" t="s">
        <v>93</v>
      </c>
      <c r="G55" s="86"/>
      <c r="H55" s="86"/>
      <c r="I55" s="86"/>
      <c r="J55" s="86"/>
      <c r="K55" s="24">
        <f>D55*M55</f>
        <v>147</v>
      </c>
      <c r="L55" s="24">
        <f>D55*N55</f>
        <v>161.70000000000002</v>
      </c>
      <c r="M55" s="87">
        <v>49</v>
      </c>
      <c r="N55" s="24">
        <f t="shared" si="1"/>
        <v>53.900000000000006</v>
      </c>
      <c r="O55" s="65"/>
      <c r="P55" s="66">
        <f t="shared" si="3"/>
        <v>0</v>
      </c>
      <c r="Q55" s="67" t="str">
        <f t="shared" si="4"/>
        <v xml:space="preserve"> </v>
      </c>
      <c r="S55" s="84"/>
      <c r="T55" s="84"/>
    </row>
    <row r="56" spans="2:20" ht="43.2" x14ac:dyDescent="0.3">
      <c r="B56" s="85">
        <v>50</v>
      </c>
      <c r="C56" s="50" t="s">
        <v>98</v>
      </c>
      <c r="D56" s="80">
        <v>1</v>
      </c>
      <c r="E56" s="81" t="s">
        <v>18</v>
      </c>
      <c r="F56" s="57" t="s">
        <v>99</v>
      </c>
      <c r="G56" s="86"/>
      <c r="H56" s="86"/>
      <c r="I56" s="86"/>
      <c r="J56" s="86"/>
      <c r="K56" s="24">
        <f>D56*M56</f>
        <v>200</v>
      </c>
      <c r="L56" s="24">
        <f>D56*N56</f>
        <v>220.00000000000003</v>
      </c>
      <c r="M56" s="87">
        <v>200</v>
      </c>
      <c r="N56" s="24">
        <f t="shared" si="1"/>
        <v>220.00000000000003</v>
      </c>
      <c r="O56" s="65"/>
      <c r="P56" s="66">
        <f t="shared" si="3"/>
        <v>0</v>
      </c>
      <c r="Q56" s="67" t="str">
        <f t="shared" si="4"/>
        <v xml:space="preserve"> </v>
      </c>
      <c r="S56" s="84"/>
      <c r="T56" s="84"/>
    </row>
    <row r="57" spans="2:20" ht="28.8" x14ac:dyDescent="0.3">
      <c r="B57" s="85">
        <v>51</v>
      </c>
      <c r="C57" s="50" t="s">
        <v>100</v>
      </c>
      <c r="D57" s="80">
        <v>1</v>
      </c>
      <c r="E57" s="81" t="s">
        <v>18</v>
      </c>
      <c r="F57" s="50" t="s">
        <v>101</v>
      </c>
      <c r="G57" s="86"/>
      <c r="H57" s="86"/>
      <c r="I57" s="86"/>
      <c r="J57" s="86"/>
      <c r="K57" s="24">
        <f>D57*M57</f>
        <v>28</v>
      </c>
      <c r="L57" s="24">
        <f>D57*N57</f>
        <v>30.800000000000004</v>
      </c>
      <c r="M57" s="87">
        <v>28</v>
      </c>
      <c r="N57" s="24">
        <f t="shared" si="1"/>
        <v>30.800000000000004</v>
      </c>
      <c r="O57" s="65"/>
      <c r="P57" s="66">
        <f t="shared" si="3"/>
        <v>0</v>
      </c>
      <c r="Q57" s="67" t="str">
        <f t="shared" si="4"/>
        <v xml:space="preserve"> </v>
      </c>
      <c r="S57" s="84"/>
      <c r="T57" s="84"/>
    </row>
    <row r="58" spans="2:20" ht="72" x14ac:dyDescent="0.3">
      <c r="B58" s="85">
        <v>52</v>
      </c>
      <c r="C58" s="50" t="s">
        <v>102</v>
      </c>
      <c r="D58" s="80">
        <v>2</v>
      </c>
      <c r="E58" s="81" t="s">
        <v>18</v>
      </c>
      <c r="F58" s="50" t="s">
        <v>103</v>
      </c>
      <c r="G58" s="86"/>
      <c r="H58" s="86"/>
      <c r="I58" s="86"/>
      <c r="J58" s="86"/>
      <c r="K58" s="24">
        <f>D58*M58</f>
        <v>140</v>
      </c>
      <c r="L58" s="24">
        <f>D58*N58</f>
        <v>154</v>
      </c>
      <c r="M58" s="87">
        <v>70</v>
      </c>
      <c r="N58" s="24">
        <f t="shared" si="1"/>
        <v>77</v>
      </c>
      <c r="O58" s="65"/>
      <c r="P58" s="66">
        <f t="shared" si="3"/>
        <v>0</v>
      </c>
      <c r="Q58" s="67" t="str">
        <f t="shared" si="4"/>
        <v xml:space="preserve"> </v>
      </c>
      <c r="S58" s="84"/>
      <c r="T58" s="84"/>
    </row>
    <row r="59" spans="2:20" ht="28.8" x14ac:dyDescent="0.3">
      <c r="B59" s="85">
        <v>53</v>
      </c>
      <c r="C59" s="50" t="s">
        <v>104</v>
      </c>
      <c r="D59" s="80">
        <v>3</v>
      </c>
      <c r="E59" s="81" t="s">
        <v>23</v>
      </c>
      <c r="F59" s="50" t="s">
        <v>105</v>
      </c>
      <c r="G59" s="86"/>
      <c r="H59" s="86"/>
      <c r="I59" s="86"/>
      <c r="J59" s="86"/>
      <c r="K59" s="24">
        <f>D59*M59</f>
        <v>24</v>
      </c>
      <c r="L59" s="24">
        <f>D59*N59</f>
        <v>26.400000000000002</v>
      </c>
      <c r="M59" s="87">
        <v>8</v>
      </c>
      <c r="N59" s="24">
        <f t="shared" si="1"/>
        <v>8.8000000000000007</v>
      </c>
      <c r="O59" s="65"/>
      <c r="P59" s="66">
        <f t="shared" si="3"/>
        <v>0</v>
      </c>
      <c r="Q59" s="67" t="str">
        <f t="shared" si="4"/>
        <v xml:space="preserve"> </v>
      </c>
      <c r="S59" s="84"/>
      <c r="T59" s="84"/>
    </row>
    <row r="60" spans="2:20" ht="28.8" x14ac:dyDescent="0.3">
      <c r="B60" s="85">
        <v>54</v>
      </c>
      <c r="C60" s="50" t="s">
        <v>106</v>
      </c>
      <c r="D60" s="80">
        <v>50</v>
      </c>
      <c r="E60" s="81" t="s">
        <v>18</v>
      </c>
      <c r="F60" s="50" t="s">
        <v>107</v>
      </c>
      <c r="G60" s="86"/>
      <c r="H60" s="86"/>
      <c r="I60" s="86"/>
      <c r="J60" s="86"/>
      <c r="K60" s="24">
        <f>D60*M60</f>
        <v>300</v>
      </c>
      <c r="L60" s="24">
        <f>D60*N60</f>
        <v>330</v>
      </c>
      <c r="M60" s="87">
        <v>6</v>
      </c>
      <c r="N60" s="24">
        <f t="shared" si="1"/>
        <v>6.6000000000000005</v>
      </c>
      <c r="O60" s="65"/>
      <c r="P60" s="66">
        <f t="shared" si="3"/>
        <v>0</v>
      </c>
      <c r="Q60" s="67" t="str">
        <f t="shared" si="4"/>
        <v xml:space="preserve"> </v>
      </c>
      <c r="S60" s="84"/>
      <c r="T60" s="84"/>
    </row>
    <row r="61" spans="2:20" ht="28.8" x14ac:dyDescent="0.3">
      <c r="B61" s="85">
        <v>55</v>
      </c>
      <c r="C61" s="50" t="s">
        <v>108</v>
      </c>
      <c r="D61" s="80">
        <v>50</v>
      </c>
      <c r="E61" s="81" t="s">
        <v>18</v>
      </c>
      <c r="F61" s="50" t="s">
        <v>109</v>
      </c>
      <c r="G61" s="86"/>
      <c r="H61" s="86"/>
      <c r="I61" s="86"/>
      <c r="J61" s="86"/>
      <c r="K61" s="24">
        <f>D61*M61</f>
        <v>300</v>
      </c>
      <c r="L61" s="24">
        <f>D61*N61</f>
        <v>330</v>
      </c>
      <c r="M61" s="87">
        <v>6</v>
      </c>
      <c r="N61" s="24">
        <f t="shared" si="1"/>
        <v>6.6000000000000005</v>
      </c>
      <c r="O61" s="65"/>
      <c r="P61" s="66">
        <f t="shared" si="3"/>
        <v>0</v>
      </c>
      <c r="Q61" s="67" t="str">
        <f t="shared" si="4"/>
        <v xml:space="preserve"> </v>
      </c>
      <c r="S61" s="84"/>
      <c r="T61" s="84"/>
    </row>
    <row r="62" spans="2:20" ht="28.8" x14ac:dyDescent="0.3">
      <c r="B62" s="85">
        <v>56</v>
      </c>
      <c r="C62" s="50" t="s">
        <v>110</v>
      </c>
      <c r="D62" s="80">
        <v>5</v>
      </c>
      <c r="E62" s="81" t="s">
        <v>18</v>
      </c>
      <c r="F62" s="50" t="s">
        <v>111</v>
      </c>
      <c r="G62" s="86"/>
      <c r="H62" s="86"/>
      <c r="I62" s="86"/>
      <c r="J62" s="86"/>
      <c r="K62" s="24">
        <f>D62*M62</f>
        <v>95</v>
      </c>
      <c r="L62" s="24">
        <f>D62*N62</f>
        <v>104.50000000000001</v>
      </c>
      <c r="M62" s="87">
        <v>19</v>
      </c>
      <c r="N62" s="24">
        <f t="shared" si="1"/>
        <v>20.900000000000002</v>
      </c>
      <c r="O62" s="65"/>
      <c r="P62" s="66">
        <f t="shared" si="3"/>
        <v>0</v>
      </c>
      <c r="Q62" s="67" t="str">
        <f t="shared" si="4"/>
        <v xml:space="preserve"> </v>
      </c>
      <c r="S62" s="84"/>
      <c r="T62" s="84"/>
    </row>
    <row r="63" spans="2:20" ht="28.8" x14ac:dyDescent="0.3">
      <c r="B63" s="85">
        <v>57</v>
      </c>
      <c r="C63" s="50" t="s">
        <v>112</v>
      </c>
      <c r="D63" s="80">
        <v>10</v>
      </c>
      <c r="E63" s="81" t="s">
        <v>18</v>
      </c>
      <c r="F63" s="50" t="s">
        <v>113</v>
      </c>
      <c r="G63" s="86"/>
      <c r="H63" s="86"/>
      <c r="I63" s="86"/>
      <c r="J63" s="86"/>
      <c r="K63" s="24">
        <f>D63*M63</f>
        <v>190</v>
      </c>
      <c r="L63" s="24">
        <f>D63*N63</f>
        <v>209.00000000000003</v>
      </c>
      <c r="M63" s="87">
        <v>19</v>
      </c>
      <c r="N63" s="24">
        <f t="shared" si="1"/>
        <v>20.900000000000002</v>
      </c>
      <c r="O63" s="65"/>
      <c r="P63" s="66">
        <f t="shared" si="3"/>
        <v>0</v>
      </c>
      <c r="Q63" s="67" t="str">
        <f t="shared" si="4"/>
        <v xml:space="preserve"> </v>
      </c>
      <c r="S63" s="84"/>
      <c r="T63" s="84"/>
    </row>
    <row r="64" spans="2:20" ht="86.4" x14ac:dyDescent="0.3">
      <c r="B64" s="85">
        <v>58</v>
      </c>
      <c r="C64" s="50" t="s">
        <v>114</v>
      </c>
      <c r="D64" s="80">
        <v>1</v>
      </c>
      <c r="E64" s="81" t="s">
        <v>23</v>
      </c>
      <c r="F64" s="50" t="s">
        <v>115</v>
      </c>
      <c r="G64" s="86"/>
      <c r="H64" s="86"/>
      <c r="I64" s="86"/>
      <c r="J64" s="86"/>
      <c r="K64" s="24">
        <f>D64*M64</f>
        <v>150</v>
      </c>
      <c r="L64" s="24">
        <f>D64*N64</f>
        <v>165</v>
      </c>
      <c r="M64" s="87">
        <v>150</v>
      </c>
      <c r="N64" s="24">
        <f t="shared" si="1"/>
        <v>165</v>
      </c>
      <c r="O64" s="65"/>
      <c r="P64" s="66">
        <f t="shared" si="3"/>
        <v>0</v>
      </c>
      <c r="Q64" s="67" t="str">
        <f t="shared" si="4"/>
        <v xml:space="preserve"> </v>
      </c>
      <c r="S64" s="84"/>
      <c r="T64" s="84"/>
    </row>
    <row r="65" spans="1:20" ht="57.6" x14ac:dyDescent="0.3">
      <c r="B65" s="85">
        <v>59</v>
      </c>
      <c r="C65" s="50" t="s">
        <v>116</v>
      </c>
      <c r="D65" s="80">
        <v>10</v>
      </c>
      <c r="E65" s="81" t="s">
        <v>23</v>
      </c>
      <c r="F65" s="50" t="s">
        <v>117</v>
      </c>
      <c r="G65" s="86"/>
      <c r="H65" s="86"/>
      <c r="I65" s="86"/>
      <c r="J65" s="86"/>
      <c r="K65" s="24">
        <f>D65*M65</f>
        <v>480</v>
      </c>
      <c r="L65" s="24">
        <f>D65*N65</f>
        <v>528</v>
      </c>
      <c r="M65" s="87">
        <v>48</v>
      </c>
      <c r="N65" s="24">
        <f t="shared" si="1"/>
        <v>52.800000000000004</v>
      </c>
      <c r="O65" s="65"/>
      <c r="P65" s="66">
        <f t="shared" si="3"/>
        <v>0</v>
      </c>
      <c r="Q65" s="67" t="str">
        <f t="shared" si="4"/>
        <v xml:space="preserve"> </v>
      </c>
      <c r="S65" s="84"/>
      <c r="T65" s="84"/>
    </row>
    <row r="66" spans="1:20" ht="15.6" x14ac:dyDescent="0.3">
      <c r="B66" s="85">
        <v>60</v>
      </c>
      <c r="C66" s="50" t="s">
        <v>118</v>
      </c>
      <c r="D66" s="80">
        <v>1</v>
      </c>
      <c r="E66" s="81" t="s">
        <v>18</v>
      </c>
      <c r="F66" s="50" t="s">
        <v>119</v>
      </c>
      <c r="G66" s="86"/>
      <c r="H66" s="86"/>
      <c r="I66" s="86"/>
      <c r="J66" s="86"/>
      <c r="K66" s="24">
        <f>D66*M66</f>
        <v>130</v>
      </c>
      <c r="L66" s="24">
        <f>D66*N66</f>
        <v>143</v>
      </c>
      <c r="M66" s="87">
        <v>130</v>
      </c>
      <c r="N66" s="24">
        <f t="shared" si="1"/>
        <v>143</v>
      </c>
      <c r="O66" s="65"/>
      <c r="P66" s="66">
        <f t="shared" si="3"/>
        <v>0</v>
      </c>
      <c r="Q66" s="67" t="str">
        <f t="shared" si="4"/>
        <v xml:space="preserve"> </v>
      </c>
      <c r="S66" s="84"/>
      <c r="T66" s="84"/>
    </row>
    <row r="67" spans="1:20" ht="15.6" x14ac:dyDescent="0.3">
      <c r="B67" s="85">
        <v>61</v>
      </c>
      <c r="C67" s="50" t="s">
        <v>120</v>
      </c>
      <c r="D67" s="80">
        <v>1</v>
      </c>
      <c r="E67" s="81" t="s">
        <v>18</v>
      </c>
      <c r="F67" s="50" t="s">
        <v>119</v>
      </c>
      <c r="G67" s="86"/>
      <c r="H67" s="86"/>
      <c r="I67" s="86"/>
      <c r="J67" s="86"/>
      <c r="K67" s="24">
        <f>D67*M67</f>
        <v>135</v>
      </c>
      <c r="L67" s="24">
        <f>D67*N67</f>
        <v>148.5</v>
      </c>
      <c r="M67" s="87">
        <v>135</v>
      </c>
      <c r="N67" s="24">
        <f t="shared" si="1"/>
        <v>148.5</v>
      </c>
      <c r="O67" s="65"/>
      <c r="P67" s="66">
        <f t="shared" si="3"/>
        <v>0</v>
      </c>
      <c r="Q67" s="67" t="str">
        <f t="shared" si="4"/>
        <v xml:space="preserve"> </v>
      </c>
      <c r="S67" s="84"/>
      <c r="T67" s="84"/>
    </row>
    <row r="68" spans="1:20" ht="15.6" x14ac:dyDescent="0.3">
      <c r="B68" s="85">
        <v>62</v>
      </c>
      <c r="C68" s="50" t="s">
        <v>121</v>
      </c>
      <c r="D68" s="80">
        <v>1</v>
      </c>
      <c r="E68" s="81" t="s">
        <v>23</v>
      </c>
      <c r="F68" s="50" t="s">
        <v>122</v>
      </c>
      <c r="G68" s="86"/>
      <c r="H68" s="86"/>
      <c r="I68" s="86"/>
      <c r="J68" s="86"/>
      <c r="K68" s="24">
        <f>D68*M68</f>
        <v>20</v>
      </c>
      <c r="L68" s="24">
        <f>D68*N68</f>
        <v>22</v>
      </c>
      <c r="M68" s="87">
        <v>20</v>
      </c>
      <c r="N68" s="24">
        <f t="shared" si="1"/>
        <v>22</v>
      </c>
      <c r="O68" s="65"/>
      <c r="P68" s="66">
        <f t="shared" si="3"/>
        <v>0</v>
      </c>
      <c r="Q68" s="67" t="str">
        <f t="shared" si="4"/>
        <v xml:space="preserve"> </v>
      </c>
      <c r="S68" s="84"/>
      <c r="T68" s="84"/>
    </row>
    <row r="69" spans="1:20" ht="15.6" x14ac:dyDescent="0.3">
      <c r="B69" s="85">
        <v>63</v>
      </c>
      <c r="C69" s="50" t="s">
        <v>123</v>
      </c>
      <c r="D69" s="80">
        <v>5</v>
      </c>
      <c r="E69" s="89" t="s">
        <v>23</v>
      </c>
      <c r="F69" s="50" t="s">
        <v>124</v>
      </c>
      <c r="G69" s="86"/>
      <c r="H69" s="86"/>
      <c r="I69" s="86"/>
      <c r="J69" s="86"/>
      <c r="K69" s="24">
        <f>D69*M69</f>
        <v>15</v>
      </c>
      <c r="L69" s="24">
        <f>D69*N69</f>
        <v>16.5</v>
      </c>
      <c r="M69" s="88">
        <v>3</v>
      </c>
      <c r="N69" s="24">
        <f t="shared" si="1"/>
        <v>3.3000000000000003</v>
      </c>
      <c r="O69" s="65"/>
      <c r="P69" s="66">
        <f t="shared" si="3"/>
        <v>0</v>
      </c>
      <c r="Q69" s="67" t="str">
        <f t="shared" si="4"/>
        <v xml:space="preserve"> </v>
      </c>
      <c r="S69" s="84"/>
      <c r="T69" s="84"/>
    </row>
    <row r="70" spans="1:20" ht="43.2" x14ac:dyDescent="0.3">
      <c r="B70" s="85">
        <v>64</v>
      </c>
      <c r="C70" s="90" t="s">
        <v>125</v>
      </c>
      <c r="D70" s="91">
        <v>5</v>
      </c>
      <c r="E70" s="92" t="s">
        <v>90</v>
      </c>
      <c r="F70" s="93" t="s">
        <v>213</v>
      </c>
      <c r="G70" s="86"/>
      <c r="H70" s="86"/>
      <c r="I70" s="86"/>
      <c r="J70" s="86"/>
      <c r="K70" s="24">
        <f>D70*M70</f>
        <v>200</v>
      </c>
      <c r="L70" s="24">
        <f>D70*N70</f>
        <v>220</v>
      </c>
      <c r="M70" s="53">
        <v>40</v>
      </c>
      <c r="N70" s="24">
        <f t="shared" si="1"/>
        <v>44</v>
      </c>
      <c r="O70" s="65"/>
      <c r="P70" s="66">
        <f t="shared" si="3"/>
        <v>0</v>
      </c>
      <c r="Q70" s="67" t="str">
        <f t="shared" si="4"/>
        <v xml:space="preserve"> </v>
      </c>
      <c r="S70" s="84"/>
      <c r="T70" s="84"/>
    </row>
    <row r="71" spans="1:20" ht="58.2" thickBot="1" x14ac:dyDescent="0.35">
      <c r="A71" s="94"/>
      <c r="B71" s="95">
        <v>65</v>
      </c>
      <c r="C71" s="96" t="s">
        <v>126</v>
      </c>
      <c r="D71" s="97">
        <v>100</v>
      </c>
      <c r="E71" s="98" t="s">
        <v>23</v>
      </c>
      <c r="F71" s="99" t="s">
        <v>127</v>
      </c>
      <c r="G71" s="100"/>
      <c r="H71" s="100"/>
      <c r="I71" s="100"/>
      <c r="J71" s="100"/>
      <c r="K71" s="25">
        <f>D71*M71</f>
        <v>25000</v>
      </c>
      <c r="L71" s="25">
        <f>D71*N71</f>
        <v>27500</v>
      </c>
      <c r="M71" s="54">
        <v>250</v>
      </c>
      <c r="N71" s="28">
        <f t="shared" si="1"/>
        <v>275</v>
      </c>
      <c r="O71" s="68"/>
      <c r="P71" s="69">
        <f t="shared" si="3"/>
        <v>0</v>
      </c>
      <c r="Q71" s="70" t="str">
        <f t="shared" si="4"/>
        <v xml:space="preserve"> </v>
      </c>
      <c r="S71" s="84"/>
      <c r="T71" s="84"/>
    </row>
    <row r="72" spans="1:20" ht="45.75" customHeight="1" thickTop="1" x14ac:dyDescent="0.3">
      <c r="A72" s="101"/>
      <c r="B72" s="102">
        <v>66</v>
      </c>
      <c r="C72" s="57" t="s">
        <v>130</v>
      </c>
      <c r="D72" s="80">
        <v>20</v>
      </c>
      <c r="E72" s="55" t="s">
        <v>23</v>
      </c>
      <c r="F72" s="50" t="s">
        <v>131</v>
      </c>
      <c r="G72" s="103" t="s">
        <v>219</v>
      </c>
      <c r="H72" s="103"/>
      <c r="I72" s="103" t="s">
        <v>159</v>
      </c>
      <c r="J72" s="103" t="s">
        <v>160</v>
      </c>
      <c r="K72" s="26">
        <f>D72*M72</f>
        <v>140</v>
      </c>
      <c r="L72" s="26">
        <f>D72*N72</f>
        <v>154.00000000000003</v>
      </c>
      <c r="M72" s="87">
        <v>7</v>
      </c>
      <c r="N72" s="23">
        <f t="shared" si="1"/>
        <v>7.7000000000000011</v>
      </c>
      <c r="O72" s="62"/>
      <c r="P72" s="63">
        <f t="shared" si="3"/>
        <v>0</v>
      </c>
      <c r="Q72" s="64" t="str">
        <f t="shared" si="4"/>
        <v xml:space="preserve"> </v>
      </c>
      <c r="S72" s="84"/>
      <c r="T72" s="84"/>
    </row>
    <row r="73" spans="1:20" ht="28.8" x14ac:dyDescent="0.3">
      <c r="B73" s="85">
        <v>67</v>
      </c>
      <c r="C73" s="50" t="s">
        <v>132</v>
      </c>
      <c r="D73" s="80">
        <v>50</v>
      </c>
      <c r="E73" s="81" t="s">
        <v>23</v>
      </c>
      <c r="F73" s="50" t="s">
        <v>133</v>
      </c>
      <c r="G73" s="104"/>
      <c r="H73" s="104"/>
      <c r="I73" s="104"/>
      <c r="J73" s="104"/>
      <c r="K73" s="24">
        <f>D73*M73</f>
        <v>150</v>
      </c>
      <c r="L73" s="24">
        <f>D73*N73</f>
        <v>165</v>
      </c>
      <c r="M73" s="87">
        <v>3</v>
      </c>
      <c r="N73" s="24">
        <f t="shared" ref="N73:N136" si="5">M73*1.1</f>
        <v>3.3000000000000003</v>
      </c>
      <c r="O73" s="65"/>
      <c r="P73" s="66">
        <f t="shared" si="3"/>
        <v>0</v>
      </c>
      <c r="Q73" s="67" t="str">
        <f t="shared" si="4"/>
        <v xml:space="preserve"> </v>
      </c>
      <c r="S73" s="84"/>
      <c r="T73" s="84"/>
    </row>
    <row r="74" spans="1:20" ht="15.6" x14ac:dyDescent="0.3">
      <c r="B74" s="85">
        <v>68</v>
      </c>
      <c r="C74" s="50" t="s">
        <v>28</v>
      </c>
      <c r="D74" s="80">
        <v>15</v>
      </c>
      <c r="E74" s="81" t="s">
        <v>18</v>
      </c>
      <c r="F74" s="50" t="s">
        <v>29</v>
      </c>
      <c r="G74" s="104"/>
      <c r="H74" s="104"/>
      <c r="I74" s="104"/>
      <c r="J74" s="104"/>
      <c r="K74" s="24">
        <f>D74*M74</f>
        <v>900</v>
      </c>
      <c r="L74" s="24">
        <f>D74*N74</f>
        <v>990</v>
      </c>
      <c r="M74" s="87">
        <v>60</v>
      </c>
      <c r="N74" s="24">
        <f t="shared" si="5"/>
        <v>66</v>
      </c>
      <c r="O74" s="65"/>
      <c r="P74" s="66">
        <f t="shared" si="3"/>
        <v>0</v>
      </c>
      <c r="Q74" s="67" t="str">
        <f t="shared" si="4"/>
        <v xml:space="preserve"> </v>
      </c>
      <c r="S74" s="84"/>
      <c r="T74" s="84"/>
    </row>
    <row r="75" spans="1:20" ht="15.6" x14ac:dyDescent="0.3">
      <c r="B75" s="85">
        <v>69</v>
      </c>
      <c r="C75" s="50" t="s">
        <v>57</v>
      </c>
      <c r="D75" s="80">
        <v>10</v>
      </c>
      <c r="E75" s="81" t="s">
        <v>23</v>
      </c>
      <c r="F75" s="50" t="s">
        <v>58</v>
      </c>
      <c r="G75" s="104"/>
      <c r="H75" s="104"/>
      <c r="I75" s="104"/>
      <c r="J75" s="104"/>
      <c r="K75" s="24">
        <f>D75*M75</f>
        <v>70</v>
      </c>
      <c r="L75" s="24">
        <f>D75*N75</f>
        <v>77.000000000000014</v>
      </c>
      <c r="M75" s="87">
        <v>7</v>
      </c>
      <c r="N75" s="24">
        <f t="shared" si="5"/>
        <v>7.7000000000000011</v>
      </c>
      <c r="O75" s="65"/>
      <c r="P75" s="66">
        <f t="shared" si="3"/>
        <v>0</v>
      </c>
      <c r="Q75" s="67" t="str">
        <f t="shared" si="4"/>
        <v xml:space="preserve"> </v>
      </c>
      <c r="S75" s="84"/>
      <c r="T75" s="84"/>
    </row>
    <row r="76" spans="1:20" ht="15.6" x14ac:dyDescent="0.3">
      <c r="B76" s="85">
        <v>70</v>
      </c>
      <c r="C76" s="50" t="s">
        <v>59</v>
      </c>
      <c r="D76" s="80">
        <v>10</v>
      </c>
      <c r="E76" s="81" t="s">
        <v>23</v>
      </c>
      <c r="F76" s="50" t="s">
        <v>58</v>
      </c>
      <c r="G76" s="104"/>
      <c r="H76" s="104"/>
      <c r="I76" s="104"/>
      <c r="J76" s="104"/>
      <c r="K76" s="24">
        <f>D76*M76</f>
        <v>70</v>
      </c>
      <c r="L76" s="24">
        <f>D76*N76</f>
        <v>77.000000000000014</v>
      </c>
      <c r="M76" s="87">
        <v>7</v>
      </c>
      <c r="N76" s="24">
        <f t="shared" si="5"/>
        <v>7.7000000000000011</v>
      </c>
      <c r="O76" s="65"/>
      <c r="P76" s="66">
        <f t="shared" si="3"/>
        <v>0</v>
      </c>
      <c r="Q76" s="67" t="str">
        <f t="shared" si="4"/>
        <v xml:space="preserve"> </v>
      </c>
      <c r="S76" s="84"/>
      <c r="T76" s="84"/>
    </row>
    <row r="77" spans="1:20" ht="15.6" x14ac:dyDescent="0.3">
      <c r="B77" s="85">
        <v>71</v>
      </c>
      <c r="C77" s="50" t="s">
        <v>134</v>
      </c>
      <c r="D77" s="80">
        <v>10</v>
      </c>
      <c r="E77" s="81" t="s">
        <v>23</v>
      </c>
      <c r="F77" s="50" t="s">
        <v>135</v>
      </c>
      <c r="G77" s="104"/>
      <c r="H77" s="104"/>
      <c r="I77" s="104"/>
      <c r="J77" s="104"/>
      <c r="K77" s="24">
        <f>D77*M77</f>
        <v>70</v>
      </c>
      <c r="L77" s="24">
        <f>D77*N77</f>
        <v>77.000000000000014</v>
      </c>
      <c r="M77" s="87">
        <v>7</v>
      </c>
      <c r="N77" s="24">
        <f t="shared" si="5"/>
        <v>7.7000000000000011</v>
      </c>
      <c r="O77" s="65"/>
      <c r="P77" s="66">
        <f t="shared" ref="P77:P140" si="6">D77*O77</f>
        <v>0</v>
      </c>
      <c r="Q77" s="67" t="str">
        <f t="shared" si="4"/>
        <v xml:space="preserve"> </v>
      </c>
      <c r="S77" s="84"/>
      <c r="T77" s="84"/>
    </row>
    <row r="78" spans="1:20" ht="15.6" x14ac:dyDescent="0.3">
      <c r="B78" s="85">
        <v>72</v>
      </c>
      <c r="C78" s="50" t="s">
        <v>136</v>
      </c>
      <c r="D78" s="80">
        <v>5</v>
      </c>
      <c r="E78" s="81" t="s">
        <v>23</v>
      </c>
      <c r="F78" s="50" t="s">
        <v>61</v>
      </c>
      <c r="G78" s="104"/>
      <c r="H78" s="104"/>
      <c r="I78" s="104"/>
      <c r="J78" s="104"/>
      <c r="K78" s="24">
        <f>D78*M78</f>
        <v>65</v>
      </c>
      <c r="L78" s="24">
        <f>D78*N78</f>
        <v>71.5</v>
      </c>
      <c r="M78" s="87">
        <v>13</v>
      </c>
      <c r="N78" s="24">
        <f t="shared" si="5"/>
        <v>14.3</v>
      </c>
      <c r="O78" s="65"/>
      <c r="P78" s="66">
        <f t="shared" si="6"/>
        <v>0</v>
      </c>
      <c r="Q78" s="67" t="str">
        <f t="shared" si="4"/>
        <v xml:space="preserve"> </v>
      </c>
      <c r="S78" s="84"/>
      <c r="T78" s="84"/>
    </row>
    <row r="79" spans="1:20" ht="15.6" x14ac:dyDescent="0.3">
      <c r="B79" s="85">
        <v>73</v>
      </c>
      <c r="C79" s="50" t="s">
        <v>137</v>
      </c>
      <c r="D79" s="80">
        <v>10</v>
      </c>
      <c r="E79" s="81" t="s">
        <v>23</v>
      </c>
      <c r="F79" s="50" t="s">
        <v>138</v>
      </c>
      <c r="G79" s="104"/>
      <c r="H79" s="104"/>
      <c r="I79" s="104"/>
      <c r="J79" s="104"/>
      <c r="K79" s="24">
        <f>D79*M79</f>
        <v>130</v>
      </c>
      <c r="L79" s="24">
        <f>D79*N79</f>
        <v>143</v>
      </c>
      <c r="M79" s="87">
        <v>13</v>
      </c>
      <c r="N79" s="24">
        <f t="shared" si="5"/>
        <v>14.3</v>
      </c>
      <c r="O79" s="65"/>
      <c r="P79" s="66">
        <f t="shared" si="6"/>
        <v>0</v>
      </c>
      <c r="Q79" s="67" t="str">
        <f t="shared" ref="Q79:Q142" si="7">IF(ISNUMBER(O79), IF(O79&gt;N79,"NEVYHOVUJE","VYHOVUJE")," ")</f>
        <v xml:space="preserve"> </v>
      </c>
      <c r="S79" s="84"/>
      <c r="T79" s="84"/>
    </row>
    <row r="80" spans="1:20" ht="15.6" x14ac:dyDescent="0.3">
      <c r="B80" s="85">
        <v>74</v>
      </c>
      <c r="C80" s="50" t="s">
        <v>63</v>
      </c>
      <c r="D80" s="80">
        <v>10</v>
      </c>
      <c r="E80" s="81" t="s">
        <v>23</v>
      </c>
      <c r="F80" s="50" t="s">
        <v>64</v>
      </c>
      <c r="G80" s="104"/>
      <c r="H80" s="104"/>
      <c r="I80" s="104"/>
      <c r="J80" s="104"/>
      <c r="K80" s="24">
        <f>D80*M80</f>
        <v>130</v>
      </c>
      <c r="L80" s="24">
        <f>D80*N80</f>
        <v>143</v>
      </c>
      <c r="M80" s="87">
        <v>13</v>
      </c>
      <c r="N80" s="24">
        <f t="shared" si="5"/>
        <v>14.3</v>
      </c>
      <c r="O80" s="65"/>
      <c r="P80" s="66">
        <f t="shared" si="6"/>
        <v>0</v>
      </c>
      <c r="Q80" s="67" t="str">
        <f t="shared" si="7"/>
        <v xml:space="preserve"> </v>
      </c>
      <c r="S80" s="84"/>
      <c r="T80" s="84"/>
    </row>
    <row r="81" spans="2:20" ht="28.8" x14ac:dyDescent="0.3">
      <c r="B81" s="85">
        <v>75</v>
      </c>
      <c r="C81" s="50" t="s">
        <v>139</v>
      </c>
      <c r="D81" s="80">
        <v>3</v>
      </c>
      <c r="E81" s="81" t="s">
        <v>23</v>
      </c>
      <c r="F81" s="50" t="s">
        <v>81</v>
      </c>
      <c r="G81" s="104"/>
      <c r="H81" s="104"/>
      <c r="I81" s="104"/>
      <c r="J81" s="104"/>
      <c r="K81" s="24">
        <f>D81*M81</f>
        <v>72</v>
      </c>
      <c r="L81" s="24">
        <f>D81*N81</f>
        <v>79.2</v>
      </c>
      <c r="M81" s="87">
        <v>24</v>
      </c>
      <c r="N81" s="24">
        <f t="shared" si="5"/>
        <v>26.400000000000002</v>
      </c>
      <c r="O81" s="65"/>
      <c r="P81" s="66">
        <f t="shared" si="6"/>
        <v>0</v>
      </c>
      <c r="Q81" s="67" t="str">
        <f t="shared" si="7"/>
        <v xml:space="preserve"> </v>
      </c>
      <c r="S81" s="84"/>
      <c r="T81" s="84"/>
    </row>
    <row r="82" spans="2:20" ht="15.6" x14ac:dyDescent="0.3">
      <c r="B82" s="85">
        <v>76</v>
      </c>
      <c r="C82" s="50" t="s">
        <v>84</v>
      </c>
      <c r="D82" s="80">
        <v>20</v>
      </c>
      <c r="E82" s="81" t="s">
        <v>23</v>
      </c>
      <c r="F82" s="50" t="s">
        <v>85</v>
      </c>
      <c r="G82" s="104"/>
      <c r="H82" s="104"/>
      <c r="I82" s="104"/>
      <c r="J82" s="104"/>
      <c r="K82" s="24">
        <f>D82*M82</f>
        <v>40</v>
      </c>
      <c r="L82" s="24">
        <f>D82*N82</f>
        <v>44</v>
      </c>
      <c r="M82" s="87">
        <v>2</v>
      </c>
      <c r="N82" s="24">
        <f t="shared" si="5"/>
        <v>2.2000000000000002</v>
      </c>
      <c r="O82" s="65"/>
      <c r="P82" s="66">
        <f t="shared" si="6"/>
        <v>0</v>
      </c>
      <c r="Q82" s="67" t="str">
        <f t="shared" si="7"/>
        <v xml:space="preserve"> </v>
      </c>
      <c r="S82" s="84"/>
      <c r="T82" s="84"/>
    </row>
    <row r="83" spans="2:20" ht="28.8" x14ac:dyDescent="0.3">
      <c r="B83" s="85">
        <v>77</v>
      </c>
      <c r="C83" s="50" t="s">
        <v>140</v>
      </c>
      <c r="D83" s="80">
        <v>20</v>
      </c>
      <c r="E83" s="81" t="s">
        <v>23</v>
      </c>
      <c r="F83" s="50" t="s">
        <v>141</v>
      </c>
      <c r="G83" s="104"/>
      <c r="H83" s="104"/>
      <c r="I83" s="104"/>
      <c r="J83" s="104"/>
      <c r="K83" s="24">
        <f>D83*M83</f>
        <v>560</v>
      </c>
      <c r="L83" s="24">
        <f>D83*N83</f>
        <v>616.00000000000011</v>
      </c>
      <c r="M83" s="87">
        <v>28</v>
      </c>
      <c r="N83" s="24">
        <f t="shared" si="5"/>
        <v>30.800000000000004</v>
      </c>
      <c r="O83" s="65"/>
      <c r="P83" s="66">
        <f t="shared" si="6"/>
        <v>0</v>
      </c>
      <c r="Q83" s="67" t="str">
        <f t="shared" si="7"/>
        <v xml:space="preserve"> </v>
      </c>
      <c r="S83" s="84"/>
      <c r="T83" s="84"/>
    </row>
    <row r="84" spans="2:20" ht="72" x14ac:dyDescent="0.3">
      <c r="B84" s="85">
        <v>78</v>
      </c>
      <c r="C84" s="50" t="s">
        <v>88</v>
      </c>
      <c r="D84" s="80">
        <v>20</v>
      </c>
      <c r="E84" s="81" t="s">
        <v>23</v>
      </c>
      <c r="F84" s="57" t="s">
        <v>142</v>
      </c>
      <c r="G84" s="104"/>
      <c r="H84" s="104"/>
      <c r="I84" s="104"/>
      <c r="J84" s="104"/>
      <c r="K84" s="24">
        <f>D84*M84</f>
        <v>140</v>
      </c>
      <c r="L84" s="24">
        <f>D84*N84</f>
        <v>154.00000000000003</v>
      </c>
      <c r="M84" s="87">
        <v>7</v>
      </c>
      <c r="N84" s="24">
        <f t="shared" si="5"/>
        <v>7.7000000000000011</v>
      </c>
      <c r="O84" s="65"/>
      <c r="P84" s="66">
        <f t="shared" si="6"/>
        <v>0</v>
      </c>
      <c r="Q84" s="67" t="str">
        <f t="shared" si="7"/>
        <v xml:space="preserve"> </v>
      </c>
      <c r="S84" s="84"/>
      <c r="T84" s="84"/>
    </row>
    <row r="85" spans="2:20" ht="57.6" x14ac:dyDescent="0.3">
      <c r="B85" s="85">
        <v>79</v>
      </c>
      <c r="C85" s="50" t="s">
        <v>143</v>
      </c>
      <c r="D85" s="80">
        <v>3</v>
      </c>
      <c r="E85" s="81" t="s">
        <v>90</v>
      </c>
      <c r="F85" s="50" t="s">
        <v>144</v>
      </c>
      <c r="G85" s="104"/>
      <c r="H85" s="104"/>
      <c r="I85" s="104"/>
      <c r="J85" s="104"/>
      <c r="K85" s="24">
        <f>D85*M85</f>
        <v>114</v>
      </c>
      <c r="L85" s="24">
        <f>D85*N85</f>
        <v>125.4</v>
      </c>
      <c r="M85" s="87">
        <v>38</v>
      </c>
      <c r="N85" s="24">
        <f t="shared" si="5"/>
        <v>41.800000000000004</v>
      </c>
      <c r="O85" s="65"/>
      <c r="P85" s="66">
        <f t="shared" si="6"/>
        <v>0</v>
      </c>
      <c r="Q85" s="67" t="str">
        <f t="shared" si="7"/>
        <v xml:space="preserve"> </v>
      </c>
      <c r="S85" s="84"/>
      <c r="T85" s="84"/>
    </row>
    <row r="86" spans="2:20" ht="28.8" x14ac:dyDescent="0.3">
      <c r="B86" s="85">
        <v>80</v>
      </c>
      <c r="C86" s="50" t="s">
        <v>145</v>
      </c>
      <c r="D86" s="80">
        <v>2</v>
      </c>
      <c r="E86" s="81" t="s">
        <v>90</v>
      </c>
      <c r="F86" s="50" t="s">
        <v>146</v>
      </c>
      <c r="G86" s="104"/>
      <c r="H86" s="104"/>
      <c r="I86" s="104"/>
      <c r="J86" s="104"/>
      <c r="K86" s="24">
        <f>D86*M86</f>
        <v>92</v>
      </c>
      <c r="L86" s="24">
        <f>D86*N86</f>
        <v>101.2</v>
      </c>
      <c r="M86" s="87">
        <v>46</v>
      </c>
      <c r="N86" s="24">
        <f t="shared" si="5"/>
        <v>50.6</v>
      </c>
      <c r="O86" s="65"/>
      <c r="P86" s="66">
        <f t="shared" si="6"/>
        <v>0</v>
      </c>
      <c r="Q86" s="67" t="str">
        <f t="shared" si="7"/>
        <v xml:space="preserve"> </v>
      </c>
      <c r="S86" s="84"/>
      <c r="T86" s="84"/>
    </row>
    <row r="87" spans="2:20" ht="28.8" x14ac:dyDescent="0.3">
      <c r="B87" s="85">
        <v>81</v>
      </c>
      <c r="C87" s="50" t="s">
        <v>147</v>
      </c>
      <c r="D87" s="80">
        <v>8</v>
      </c>
      <c r="E87" s="81" t="s">
        <v>23</v>
      </c>
      <c r="F87" s="50" t="s">
        <v>148</v>
      </c>
      <c r="G87" s="104"/>
      <c r="H87" s="104"/>
      <c r="I87" s="104"/>
      <c r="J87" s="104"/>
      <c r="K87" s="24">
        <f>D87*M87</f>
        <v>240</v>
      </c>
      <c r="L87" s="24">
        <f>D87*N87</f>
        <v>264</v>
      </c>
      <c r="M87" s="87">
        <v>30</v>
      </c>
      <c r="N87" s="24">
        <f t="shared" si="5"/>
        <v>33</v>
      </c>
      <c r="O87" s="65"/>
      <c r="P87" s="66">
        <f t="shared" si="6"/>
        <v>0</v>
      </c>
      <c r="Q87" s="67" t="str">
        <f t="shared" si="7"/>
        <v xml:space="preserve"> </v>
      </c>
      <c r="S87" s="84"/>
      <c r="T87" s="84"/>
    </row>
    <row r="88" spans="2:20" ht="28.8" x14ac:dyDescent="0.3">
      <c r="B88" s="85">
        <v>82</v>
      </c>
      <c r="C88" s="50" t="s">
        <v>106</v>
      </c>
      <c r="D88" s="80">
        <v>2</v>
      </c>
      <c r="E88" s="81" t="s">
        <v>18</v>
      </c>
      <c r="F88" s="50" t="s">
        <v>149</v>
      </c>
      <c r="G88" s="104"/>
      <c r="H88" s="104"/>
      <c r="I88" s="104"/>
      <c r="J88" s="104"/>
      <c r="K88" s="24">
        <f>D88*M88</f>
        <v>12</v>
      </c>
      <c r="L88" s="24">
        <f>D88*N88</f>
        <v>13.200000000000001</v>
      </c>
      <c r="M88" s="87">
        <v>6</v>
      </c>
      <c r="N88" s="24">
        <f t="shared" si="5"/>
        <v>6.6000000000000005</v>
      </c>
      <c r="O88" s="65"/>
      <c r="P88" s="66">
        <f t="shared" si="6"/>
        <v>0</v>
      </c>
      <c r="Q88" s="67" t="str">
        <f t="shared" si="7"/>
        <v xml:space="preserve"> </v>
      </c>
      <c r="S88" s="84"/>
      <c r="T88" s="84"/>
    </row>
    <row r="89" spans="2:20" ht="28.8" x14ac:dyDescent="0.3">
      <c r="B89" s="85">
        <v>83</v>
      </c>
      <c r="C89" s="50" t="s">
        <v>108</v>
      </c>
      <c r="D89" s="80">
        <v>10</v>
      </c>
      <c r="E89" s="81" t="s">
        <v>18</v>
      </c>
      <c r="F89" s="50" t="s">
        <v>109</v>
      </c>
      <c r="G89" s="104"/>
      <c r="H89" s="104"/>
      <c r="I89" s="104"/>
      <c r="J89" s="104"/>
      <c r="K89" s="24">
        <f>D89*M89</f>
        <v>60</v>
      </c>
      <c r="L89" s="24">
        <f>D89*N89</f>
        <v>66</v>
      </c>
      <c r="M89" s="87">
        <v>6</v>
      </c>
      <c r="N89" s="24">
        <f t="shared" si="5"/>
        <v>6.6000000000000005</v>
      </c>
      <c r="O89" s="65"/>
      <c r="P89" s="66">
        <f t="shared" si="6"/>
        <v>0</v>
      </c>
      <c r="Q89" s="67" t="str">
        <f t="shared" si="7"/>
        <v xml:space="preserve"> </v>
      </c>
      <c r="S89" s="84"/>
      <c r="T89" s="84"/>
    </row>
    <row r="90" spans="2:20" ht="28.8" x14ac:dyDescent="0.3">
      <c r="B90" s="85">
        <v>84</v>
      </c>
      <c r="C90" s="50" t="s">
        <v>150</v>
      </c>
      <c r="D90" s="80">
        <v>1</v>
      </c>
      <c r="E90" s="81" t="s">
        <v>18</v>
      </c>
      <c r="F90" s="50" t="s">
        <v>151</v>
      </c>
      <c r="G90" s="104"/>
      <c r="H90" s="104"/>
      <c r="I90" s="104"/>
      <c r="J90" s="104"/>
      <c r="K90" s="24">
        <f>D90*M90</f>
        <v>11</v>
      </c>
      <c r="L90" s="24">
        <f>D90*N90</f>
        <v>12.100000000000001</v>
      </c>
      <c r="M90" s="87">
        <v>11</v>
      </c>
      <c r="N90" s="24">
        <f t="shared" si="5"/>
        <v>12.100000000000001</v>
      </c>
      <c r="O90" s="65"/>
      <c r="P90" s="66">
        <f t="shared" si="6"/>
        <v>0</v>
      </c>
      <c r="Q90" s="67" t="str">
        <f t="shared" si="7"/>
        <v xml:space="preserve"> </v>
      </c>
      <c r="S90" s="84"/>
      <c r="T90" s="84"/>
    </row>
    <row r="91" spans="2:20" ht="28.8" x14ac:dyDescent="0.3">
      <c r="B91" s="85">
        <v>85</v>
      </c>
      <c r="C91" s="50" t="s">
        <v>152</v>
      </c>
      <c r="D91" s="80">
        <v>1</v>
      </c>
      <c r="E91" s="81" t="s">
        <v>18</v>
      </c>
      <c r="F91" s="50" t="s">
        <v>151</v>
      </c>
      <c r="G91" s="104"/>
      <c r="H91" s="104"/>
      <c r="I91" s="104"/>
      <c r="J91" s="104"/>
      <c r="K91" s="24">
        <f>D91*M91</f>
        <v>12</v>
      </c>
      <c r="L91" s="24">
        <f>D91*N91</f>
        <v>13.200000000000001</v>
      </c>
      <c r="M91" s="87">
        <v>12</v>
      </c>
      <c r="N91" s="24">
        <f t="shared" si="5"/>
        <v>13.200000000000001</v>
      </c>
      <c r="O91" s="65"/>
      <c r="P91" s="66">
        <f t="shared" si="6"/>
        <v>0</v>
      </c>
      <c r="Q91" s="67" t="str">
        <f t="shared" si="7"/>
        <v xml:space="preserve"> </v>
      </c>
      <c r="S91" s="84"/>
      <c r="T91" s="84"/>
    </row>
    <row r="92" spans="2:20" ht="15.6" x14ac:dyDescent="0.3">
      <c r="B92" s="85">
        <v>86</v>
      </c>
      <c r="C92" s="50" t="s">
        <v>153</v>
      </c>
      <c r="D92" s="80">
        <v>1</v>
      </c>
      <c r="E92" s="81" t="s">
        <v>18</v>
      </c>
      <c r="F92" s="50" t="s">
        <v>154</v>
      </c>
      <c r="G92" s="104"/>
      <c r="H92" s="104"/>
      <c r="I92" s="104"/>
      <c r="J92" s="104"/>
      <c r="K92" s="24">
        <f>D92*M92</f>
        <v>5</v>
      </c>
      <c r="L92" s="24">
        <f>D92*N92</f>
        <v>5.5</v>
      </c>
      <c r="M92" s="87">
        <v>5</v>
      </c>
      <c r="N92" s="24">
        <f t="shared" si="5"/>
        <v>5.5</v>
      </c>
      <c r="O92" s="65"/>
      <c r="P92" s="66">
        <f t="shared" si="6"/>
        <v>0</v>
      </c>
      <c r="Q92" s="67" t="str">
        <f t="shared" si="7"/>
        <v xml:space="preserve"> </v>
      </c>
      <c r="S92" s="84"/>
      <c r="T92" s="84"/>
    </row>
    <row r="93" spans="2:20" ht="15.6" x14ac:dyDescent="0.3">
      <c r="B93" s="85">
        <v>87</v>
      </c>
      <c r="C93" s="50" t="s">
        <v>155</v>
      </c>
      <c r="D93" s="80">
        <v>3</v>
      </c>
      <c r="E93" s="81" t="s">
        <v>18</v>
      </c>
      <c r="F93" s="50" t="s">
        <v>154</v>
      </c>
      <c r="G93" s="104"/>
      <c r="H93" s="104"/>
      <c r="I93" s="104"/>
      <c r="J93" s="104"/>
      <c r="K93" s="24">
        <f>D93*M93</f>
        <v>42</v>
      </c>
      <c r="L93" s="24">
        <f>D93*N93</f>
        <v>46.2</v>
      </c>
      <c r="M93" s="87">
        <v>14</v>
      </c>
      <c r="N93" s="24">
        <f t="shared" si="5"/>
        <v>15.400000000000002</v>
      </c>
      <c r="O93" s="65"/>
      <c r="P93" s="66">
        <f t="shared" si="6"/>
        <v>0</v>
      </c>
      <c r="Q93" s="67" t="str">
        <f t="shared" si="7"/>
        <v xml:space="preserve"> </v>
      </c>
      <c r="S93" s="84"/>
      <c r="T93" s="84"/>
    </row>
    <row r="94" spans="2:20" ht="15.6" x14ac:dyDescent="0.3">
      <c r="B94" s="85">
        <v>88</v>
      </c>
      <c r="C94" s="50" t="s">
        <v>156</v>
      </c>
      <c r="D94" s="80">
        <v>1</v>
      </c>
      <c r="E94" s="81" t="s">
        <v>18</v>
      </c>
      <c r="F94" s="50" t="s">
        <v>154</v>
      </c>
      <c r="G94" s="104"/>
      <c r="H94" s="104"/>
      <c r="I94" s="104"/>
      <c r="J94" s="104"/>
      <c r="K94" s="24">
        <f>D94*M94</f>
        <v>28</v>
      </c>
      <c r="L94" s="24">
        <f>D94*N94</f>
        <v>30.800000000000004</v>
      </c>
      <c r="M94" s="87">
        <v>28</v>
      </c>
      <c r="N94" s="24">
        <f t="shared" si="5"/>
        <v>30.800000000000004</v>
      </c>
      <c r="O94" s="65"/>
      <c r="P94" s="66">
        <f t="shared" si="6"/>
        <v>0</v>
      </c>
      <c r="Q94" s="67" t="str">
        <f t="shared" si="7"/>
        <v xml:space="preserve"> </v>
      </c>
      <c r="S94" s="84"/>
      <c r="T94" s="84"/>
    </row>
    <row r="95" spans="2:20" ht="15.6" x14ac:dyDescent="0.3">
      <c r="B95" s="85">
        <v>89</v>
      </c>
      <c r="C95" s="50" t="s">
        <v>123</v>
      </c>
      <c r="D95" s="80">
        <v>5</v>
      </c>
      <c r="E95" s="81" t="s">
        <v>23</v>
      </c>
      <c r="F95" s="50" t="s">
        <v>124</v>
      </c>
      <c r="G95" s="104"/>
      <c r="H95" s="104"/>
      <c r="I95" s="104"/>
      <c r="J95" s="104"/>
      <c r="K95" s="24">
        <f>D95*M95</f>
        <v>15</v>
      </c>
      <c r="L95" s="24">
        <f>D95*N95</f>
        <v>16.5</v>
      </c>
      <c r="M95" s="87">
        <v>3</v>
      </c>
      <c r="N95" s="24">
        <f t="shared" si="5"/>
        <v>3.3000000000000003</v>
      </c>
      <c r="O95" s="65"/>
      <c r="P95" s="66">
        <f t="shared" si="6"/>
        <v>0</v>
      </c>
      <c r="Q95" s="67" t="str">
        <f t="shared" si="7"/>
        <v xml:space="preserve"> </v>
      </c>
      <c r="S95" s="84"/>
      <c r="T95" s="84"/>
    </row>
    <row r="96" spans="2:20" ht="15.6" x14ac:dyDescent="0.3">
      <c r="B96" s="85">
        <v>90</v>
      </c>
      <c r="C96" s="50" t="s">
        <v>157</v>
      </c>
      <c r="D96" s="80">
        <v>3</v>
      </c>
      <c r="E96" s="81" t="s">
        <v>23</v>
      </c>
      <c r="F96" s="50" t="s">
        <v>158</v>
      </c>
      <c r="G96" s="104"/>
      <c r="H96" s="104"/>
      <c r="I96" s="104"/>
      <c r="J96" s="104"/>
      <c r="K96" s="24">
        <f>D96*M96</f>
        <v>27</v>
      </c>
      <c r="L96" s="24">
        <f>D96*N96</f>
        <v>29.700000000000003</v>
      </c>
      <c r="M96" s="87">
        <v>9</v>
      </c>
      <c r="N96" s="24">
        <f t="shared" si="5"/>
        <v>9.9</v>
      </c>
      <c r="O96" s="65"/>
      <c r="P96" s="66">
        <f t="shared" si="6"/>
        <v>0</v>
      </c>
      <c r="Q96" s="67" t="str">
        <f t="shared" si="7"/>
        <v xml:space="preserve"> </v>
      </c>
      <c r="S96" s="84"/>
      <c r="T96" s="84"/>
    </row>
    <row r="97" spans="1:20" ht="43.8" thickBot="1" x14ac:dyDescent="0.35">
      <c r="A97" s="94"/>
      <c r="B97" s="95">
        <v>91</v>
      </c>
      <c r="C97" s="105" t="s">
        <v>161</v>
      </c>
      <c r="D97" s="106">
        <v>1</v>
      </c>
      <c r="E97" s="107" t="s">
        <v>18</v>
      </c>
      <c r="F97" s="108" t="s">
        <v>162</v>
      </c>
      <c r="G97" s="109"/>
      <c r="H97" s="109"/>
      <c r="I97" s="109"/>
      <c r="J97" s="109"/>
      <c r="K97" s="25">
        <f>D97*M97</f>
        <v>140</v>
      </c>
      <c r="L97" s="25">
        <f>D97*N97</f>
        <v>154</v>
      </c>
      <c r="M97" s="25">
        <v>140</v>
      </c>
      <c r="N97" s="25">
        <f t="shared" si="5"/>
        <v>154</v>
      </c>
      <c r="O97" s="68"/>
      <c r="P97" s="69">
        <f t="shared" si="6"/>
        <v>0</v>
      </c>
      <c r="Q97" s="70" t="str">
        <f t="shared" si="7"/>
        <v xml:space="preserve"> </v>
      </c>
      <c r="S97" s="84"/>
      <c r="T97" s="84"/>
    </row>
    <row r="98" spans="1:20" ht="58.8" customHeight="1" thickTop="1" thickBot="1" x14ac:dyDescent="0.35">
      <c r="A98" s="110"/>
      <c r="B98" s="111">
        <v>92</v>
      </c>
      <c r="C98" s="112" t="s">
        <v>163</v>
      </c>
      <c r="D98" s="113">
        <v>1</v>
      </c>
      <c r="E98" s="114" t="s">
        <v>23</v>
      </c>
      <c r="F98" s="115" t="s">
        <v>218</v>
      </c>
      <c r="G98" s="116" t="s">
        <v>219</v>
      </c>
      <c r="H98" s="116" t="s">
        <v>164</v>
      </c>
      <c r="I98" s="116" t="s">
        <v>227</v>
      </c>
      <c r="J98" s="116" t="s">
        <v>165</v>
      </c>
      <c r="K98" s="27">
        <f>D98*M98</f>
        <v>6000</v>
      </c>
      <c r="L98" s="27">
        <f>D98*N98</f>
        <v>6600.0000000000009</v>
      </c>
      <c r="M98" s="27">
        <v>6000</v>
      </c>
      <c r="N98" s="56">
        <f t="shared" si="5"/>
        <v>6600.0000000000009</v>
      </c>
      <c r="O98" s="68"/>
      <c r="P98" s="69">
        <f t="shared" si="6"/>
        <v>0</v>
      </c>
      <c r="Q98" s="70" t="str">
        <f t="shared" si="7"/>
        <v xml:space="preserve"> </v>
      </c>
      <c r="S98" s="84"/>
      <c r="T98" s="84"/>
    </row>
    <row r="99" spans="1:20" ht="30.75" customHeight="1" thickTop="1" x14ac:dyDescent="0.3">
      <c r="A99" s="101"/>
      <c r="B99" s="102">
        <v>93</v>
      </c>
      <c r="C99" s="50" t="s">
        <v>26</v>
      </c>
      <c r="D99" s="80">
        <v>1</v>
      </c>
      <c r="E99" s="81" t="s">
        <v>23</v>
      </c>
      <c r="F99" s="50" t="s">
        <v>27</v>
      </c>
      <c r="G99" s="82" t="s">
        <v>219</v>
      </c>
      <c r="H99" s="82"/>
      <c r="I99" s="82" t="s">
        <v>166</v>
      </c>
      <c r="J99" s="82" t="s">
        <v>167</v>
      </c>
      <c r="K99" s="26">
        <f>D99*M99</f>
        <v>28</v>
      </c>
      <c r="L99" s="26">
        <f>D99*N99</f>
        <v>30.800000000000004</v>
      </c>
      <c r="M99" s="83">
        <v>28</v>
      </c>
      <c r="N99" s="23">
        <f t="shared" si="5"/>
        <v>30.800000000000004</v>
      </c>
      <c r="O99" s="62"/>
      <c r="P99" s="63">
        <f t="shared" si="6"/>
        <v>0</v>
      </c>
      <c r="Q99" s="64" t="str">
        <f t="shared" si="7"/>
        <v xml:space="preserve"> </v>
      </c>
      <c r="S99" s="84"/>
      <c r="T99" s="84"/>
    </row>
    <row r="100" spans="1:20" ht="28.8" x14ac:dyDescent="0.3">
      <c r="B100" s="85">
        <v>94</v>
      </c>
      <c r="C100" s="50" t="s">
        <v>168</v>
      </c>
      <c r="D100" s="80">
        <v>1</v>
      </c>
      <c r="E100" s="81" t="s">
        <v>23</v>
      </c>
      <c r="F100" s="50" t="s">
        <v>169</v>
      </c>
      <c r="G100" s="86"/>
      <c r="H100" s="86"/>
      <c r="I100" s="86"/>
      <c r="J100" s="86"/>
      <c r="K100" s="24">
        <f>D100*M100</f>
        <v>45</v>
      </c>
      <c r="L100" s="24">
        <f>D100*N100</f>
        <v>49.500000000000007</v>
      </c>
      <c r="M100" s="83">
        <v>45</v>
      </c>
      <c r="N100" s="24">
        <f t="shared" si="5"/>
        <v>49.500000000000007</v>
      </c>
      <c r="O100" s="65"/>
      <c r="P100" s="66">
        <f t="shared" si="6"/>
        <v>0</v>
      </c>
      <c r="Q100" s="67" t="str">
        <f t="shared" si="7"/>
        <v xml:space="preserve"> </v>
      </c>
      <c r="S100" s="84"/>
      <c r="T100" s="84"/>
    </row>
    <row r="101" spans="1:20" ht="28.8" x14ac:dyDescent="0.3">
      <c r="B101" s="85">
        <v>95</v>
      </c>
      <c r="C101" s="50" t="s">
        <v>170</v>
      </c>
      <c r="D101" s="80">
        <v>10</v>
      </c>
      <c r="E101" s="81" t="s">
        <v>23</v>
      </c>
      <c r="F101" s="50" t="s">
        <v>171</v>
      </c>
      <c r="G101" s="86"/>
      <c r="H101" s="86"/>
      <c r="I101" s="86"/>
      <c r="J101" s="86"/>
      <c r="K101" s="24">
        <f>D101*M101</f>
        <v>120</v>
      </c>
      <c r="L101" s="24">
        <f>D101*N101</f>
        <v>132</v>
      </c>
      <c r="M101" s="87">
        <v>12</v>
      </c>
      <c r="N101" s="24">
        <f t="shared" si="5"/>
        <v>13.200000000000001</v>
      </c>
      <c r="O101" s="65"/>
      <c r="P101" s="66">
        <f t="shared" si="6"/>
        <v>0</v>
      </c>
      <c r="Q101" s="67" t="str">
        <f t="shared" si="7"/>
        <v xml:space="preserve"> </v>
      </c>
      <c r="S101" s="84"/>
      <c r="T101" s="84"/>
    </row>
    <row r="102" spans="1:20" ht="28.8" x14ac:dyDescent="0.3">
      <c r="B102" s="85">
        <v>96</v>
      </c>
      <c r="C102" s="57" t="s">
        <v>172</v>
      </c>
      <c r="D102" s="80">
        <v>10</v>
      </c>
      <c r="E102" s="81" t="s">
        <v>23</v>
      </c>
      <c r="F102" s="50" t="s">
        <v>171</v>
      </c>
      <c r="G102" s="86"/>
      <c r="H102" s="86"/>
      <c r="I102" s="86"/>
      <c r="J102" s="86"/>
      <c r="K102" s="24">
        <f>D102*M102</f>
        <v>120</v>
      </c>
      <c r="L102" s="24">
        <f>D102*N102</f>
        <v>132</v>
      </c>
      <c r="M102" s="87">
        <v>12</v>
      </c>
      <c r="N102" s="24">
        <f t="shared" si="5"/>
        <v>13.200000000000001</v>
      </c>
      <c r="O102" s="65"/>
      <c r="P102" s="66">
        <f t="shared" si="6"/>
        <v>0</v>
      </c>
      <c r="Q102" s="67" t="str">
        <f t="shared" si="7"/>
        <v xml:space="preserve"> </v>
      </c>
      <c r="S102" s="84"/>
      <c r="T102" s="84"/>
    </row>
    <row r="103" spans="1:20" ht="28.8" x14ac:dyDescent="0.3">
      <c r="B103" s="85">
        <v>97</v>
      </c>
      <c r="C103" s="57" t="s">
        <v>173</v>
      </c>
      <c r="D103" s="80">
        <v>10</v>
      </c>
      <c r="E103" s="81" t="s">
        <v>23</v>
      </c>
      <c r="F103" s="50" t="s">
        <v>171</v>
      </c>
      <c r="G103" s="86"/>
      <c r="H103" s="86"/>
      <c r="I103" s="86"/>
      <c r="J103" s="86"/>
      <c r="K103" s="24">
        <f>D103*M103</f>
        <v>120</v>
      </c>
      <c r="L103" s="24">
        <f>D103*N103</f>
        <v>132</v>
      </c>
      <c r="M103" s="87">
        <v>12</v>
      </c>
      <c r="N103" s="24">
        <f t="shared" si="5"/>
        <v>13.200000000000001</v>
      </c>
      <c r="O103" s="65"/>
      <c r="P103" s="66">
        <f t="shared" si="6"/>
        <v>0</v>
      </c>
      <c r="Q103" s="67" t="str">
        <f t="shared" si="7"/>
        <v xml:space="preserve"> </v>
      </c>
      <c r="S103" s="84"/>
      <c r="T103" s="84"/>
    </row>
    <row r="104" spans="1:20" ht="15.6" x14ac:dyDescent="0.3">
      <c r="B104" s="85">
        <v>98</v>
      </c>
      <c r="C104" s="50" t="s">
        <v>28</v>
      </c>
      <c r="D104" s="80">
        <v>2</v>
      </c>
      <c r="E104" s="81" t="s">
        <v>18</v>
      </c>
      <c r="F104" s="50" t="s">
        <v>29</v>
      </c>
      <c r="G104" s="86"/>
      <c r="H104" s="86"/>
      <c r="I104" s="86"/>
      <c r="J104" s="86"/>
      <c r="K104" s="24">
        <f>D104*M104</f>
        <v>120</v>
      </c>
      <c r="L104" s="24">
        <f>D104*N104</f>
        <v>132</v>
      </c>
      <c r="M104" s="87">
        <v>60</v>
      </c>
      <c r="N104" s="24">
        <f t="shared" si="5"/>
        <v>66</v>
      </c>
      <c r="O104" s="65"/>
      <c r="P104" s="66">
        <f t="shared" si="6"/>
        <v>0</v>
      </c>
      <c r="Q104" s="67" t="str">
        <f t="shared" si="7"/>
        <v xml:space="preserve"> </v>
      </c>
      <c r="S104" s="84"/>
      <c r="T104" s="84"/>
    </row>
    <row r="105" spans="1:20" ht="15.6" x14ac:dyDescent="0.3">
      <c r="B105" s="85">
        <v>99</v>
      </c>
      <c r="C105" s="50" t="s">
        <v>174</v>
      </c>
      <c r="D105" s="80">
        <v>5</v>
      </c>
      <c r="E105" s="81" t="s">
        <v>23</v>
      </c>
      <c r="F105" s="50" t="s">
        <v>175</v>
      </c>
      <c r="G105" s="86"/>
      <c r="H105" s="86"/>
      <c r="I105" s="86"/>
      <c r="J105" s="86"/>
      <c r="K105" s="24">
        <f>D105*M105</f>
        <v>330</v>
      </c>
      <c r="L105" s="24">
        <f>D105*N105</f>
        <v>363.00000000000006</v>
      </c>
      <c r="M105" s="87">
        <v>66</v>
      </c>
      <c r="N105" s="24">
        <f t="shared" si="5"/>
        <v>72.600000000000009</v>
      </c>
      <c r="O105" s="65"/>
      <c r="P105" s="66">
        <f t="shared" si="6"/>
        <v>0</v>
      </c>
      <c r="Q105" s="67" t="str">
        <f t="shared" si="7"/>
        <v xml:space="preserve"> </v>
      </c>
      <c r="S105" s="84"/>
      <c r="T105" s="84"/>
    </row>
    <row r="106" spans="1:20" ht="43.2" x14ac:dyDescent="0.3">
      <c r="B106" s="85">
        <v>100</v>
      </c>
      <c r="C106" s="50" t="s">
        <v>55</v>
      </c>
      <c r="D106" s="80">
        <v>5</v>
      </c>
      <c r="E106" s="81" t="s">
        <v>18</v>
      </c>
      <c r="F106" s="50" t="s">
        <v>56</v>
      </c>
      <c r="G106" s="86"/>
      <c r="H106" s="86"/>
      <c r="I106" s="86"/>
      <c r="J106" s="86"/>
      <c r="K106" s="24">
        <f>D106*M106</f>
        <v>120</v>
      </c>
      <c r="L106" s="24">
        <f>D106*N106</f>
        <v>132</v>
      </c>
      <c r="M106" s="87">
        <v>24</v>
      </c>
      <c r="N106" s="24">
        <f t="shared" si="5"/>
        <v>26.400000000000002</v>
      </c>
      <c r="O106" s="65"/>
      <c r="P106" s="66">
        <f t="shared" si="6"/>
        <v>0</v>
      </c>
      <c r="Q106" s="67" t="str">
        <f t="shared" si="7"/>
        <v xml:space="preserve"> </v>
      </c>
      <c r="S106" s="84"/>
      <c r="T106" s="84"/>
    </row>
    <row r="107" spans="1:20" ht="57.6" x14ac:dyDescent="0.3">
      <c r="B107" s="85">
        <v>101</v>
      </c>
      <c r="C107" s="50" t="s">
        <v>176</v>
      </c>
      <c r="D107" s="80">
        <v>3</v>
      </c>
      <c r="E107" s="81" t="s">
        <v>23</v>
      </c>
      <c r="F107" s="50" t="s">
        <v>177</v>
      </c>
      <c r="G107" s="86"/>
      <c r="H107" s="86"/>
      <c r="I107" s="86"/>
      <c r="J107" s="86"/>
      <c r="K107" s="24">
        <f>D107*M107</f>
        <v>150</v>
      </c>
      <c r="L107" s="24">
        <f>D107*N107</f>
        <v>165.00000000000003</v>
      </c>
      <c r="M107" s="87">
        <v>50</v>
      </c>
      <c r="N107" s="24">
        <f t="shared" si="5"/>
        <v>55.000000000000007</v>
      </c>
      <c r="O107" s="65"/>
      <c r="P107" s="66">
        <f t="shared" si="6"/>
        <v>0</v>
      </c>
      <c r="Q107" s="67" t="str">
        <f t="shared" si="7"/>
        <v xml:space="preserve"> </v>
      </c>
      <c r="S107" s="84"/>
      <c r="T107" s="84"/>
    </row>
    <row r="108" spans="1:20" ht="28.8" x14ac:dyDescent="0.3">
      <c r="B108" s="85">
        <v>102</v>
      </c>
      <c r="C108" s="50" t="s">
        <v>178</v>
      </c>
      <c r="D108" s="80">
        <v>3</v>
      </c>
      <c r="E108" s="81" t="s">
        <v>23</v>
      </c>
      <c r="F108" s="50" t="s">
        <v>179</v>
      </c>
      <c r="G108" s="86"/>
      <c r="H108" s="86"/>
      <c r="I108" s="86"/>
      <c r="J108" s="86"/>
      <c r="K108" s="24">
        <f>D108*M108</f>
        <v>105</v>
      </c>
      <c r="L108" s="24">
        <f>D108*N108</f>
        <v>115.5</v>
      </c>
      <c r="M108" s="87">
        <v>35</v>
      </c>
      <c r="N108" s="24">
        <f t="shared" si="5"/>
        <v>38.5</v>
      </c>
      <c r="O108" s="65"/>
      <c r="P108" s="66">
        <f t="shared" si="6"/>
        <v>0</v>
      </c>
      <c r="Q108" s="67" t="str">
        <f t="shared" si="7"/>
        <v xml:space="preserve"> </v>
      </c>
      <c r="S108" s="84"/>
      <c r="T108" s="84"/>
    </row>
    <row r="109" spans="1:20" ht="43.2" x14ac:dyDescent="0.3">
      <c r="B109" s="85">
        <v>103</v>
      </c>
      <c r="C109" s="52" t="s">
        <v>198</v>
      </c>
      <c r="D109" s="80">
        <v>1</v>
      </c>
      <c r="E109" s="81" t="s">
        <v>18</v>
      </c>
      <c r="F109" s="50" t="s">
        <v>180</v>
      </c>
      <c r="G109" s="86"/>
      <c r="H109" s="86"/>
      <c r="I109" s="86"/>
      <c r="J109" s="86"/>
      <c r="K109" s="24">
        <f>D109*M109</f>
        <v>40</v>
      </c>
      <c r="L109" s="24">
        <f>D109*N109</f>
        <v>44</v>
      </c>
      <c r="M109" s="87">
        <v>40</v>
      </c>
      <c r="N109" s="24">
        <f t="shared" si="5"/>
        <v>44</v>
      </c>
      <c r="O109" s="65"/>
      <c r="P109" s="66">
        <f t="shared" si="6"/>
        <v>0</v>
      </c>
      <c r="Q109" s="67" t="str">
        <f t="shared" si="7"/>
        <v xml:space="preserve"> </v>
      </c>
      <c r="S109" s="84"/>
      <c r="T109" s="84"/>
    </row>
    <row r="110" spans="1:20" ht="43.2" x14ac:dyDescent="0.3">
      <c r="B110" s="85">
        <v>104</v>
      </c>
      <c r="C110" s="52" t="s">
        <v>197</v>
      </c>
      <c r="D110" s="80">
        <v>1</v>
      </c>
      <c r="E110" s="81" t="s">
        <v>18</v>
      </c>
      <c r="F110" s="50" t="s">
        <v>180</v>
      </c>
      <c r="G110" s="86"/>
      <c r="H110" s="86"/>
      <c r="I110" s="86"/>
      <c r="J110" s="86"/>
      <c r="K110" s="24">
        <f>D110*M110</f>
        <v>75</v>
      </c>
      <c r="L110" s="24">
        <f>D110*N110</f>
        <v>82.5</v>
      </c>
      <c r="M110" s="87">
        <v>75</v>
      </c>
      <c r="N110" s="24">
        <f t="shared" si="5"/>
        <v>82.5</v>
      </c>
      <c r="O110" s="65"/>
      <c r="P110" s="66">
        <f t="shared" si="6"/>
        <v>0</v>
      </c>
      <c r="Q110" s="67" t="str">
        <f t="shared" si="7"/>
        <v xml:space="preserve"> </v>
      </c>
      <c r="S110" s="84"/>
      <c r="T110" s="84"/>
    </row>
    <row r="111" spans="1:20" ht="15.6" x14ac:dyDescent="0.3">
      <c r="B111" s="85">
        <v>105</v>
      </c>
      <c r="C111" s="50" t="s">
        <v>77</v>
      </c>
      <c r="D111" s="80">
        <v>2</v>
      </c>
      <c r="E111" s="81" t="s">
        <v>23</v>
      </c>
      <c r="F111" s="50" t="s">
        <v>76</v>
      </c>
      <c r="G111" s="86"/>
      <c r="H111" s="86"/>
      <c r="I111" s="86"/>
      <c r="J111" s="86"/>
      <c r="K111" s="24">
        <f>D111*M111</f>
        <v>32</v>
      </c>
      <c r="L111" s="24">
        <f>D111*N111</f>
        <v>35.200000000000003</v>
      </c>
      <c r="M111" s="87">
        <v>16</v>
      </c>
      <c r="N111" s="24">
        <f t="shared" si="5"/>
        <v>17.600000000000001</v>
      </c>
      <c r="O111" s="65"/>
      <c r="P111" s="66">
        <f t="shared" si="6"/>
        <v>0</v>
      </c>
      <c r="Q111" s="67" t="str">
        <f t="shared" si="7"/>
        <v xml:space="preserve"> </v>
      </c>
      <c r="S111" s="84"/>
      <c r="T111" s="84"/>
    </row>
    <row r="112" spans="1:20" ht="28.8" x14ac:dyDescent="0.3">
      <c r="B112" s="85">
        <v>106</v>
      </c>
      <c r="C112" s="50" t="s">
        <v>139</v>
      </c>
      <c r="D112" s="80">
        <v>3</v>
      </c>
      <c r="E112" s="81" t="s">
        <v>23</v>
      </c>
      <c r="F112" s="50" t="s">
        <v>81</v>
      </c>
      <c r="G112" s="86"/>
      <c r="H112" s="86"/>
      <c r="I112" s="86"/>
      <c r="J112" s="86"/>
      <c r="K112" s="24">
        <f>D112*M112</f>
        <v>72</v>
      </c>
      <c r="L112" s="24">
        <f>D112*N112</f>
        <v>79.2</v>
      </c>
      <c r="M112" s="87">
        <v>24</v>
      </c>
      <c r="N112" s="24">
        <f t="shared" si="5"/>
        <v>26.400000000000002</v>
      </c>
      <c r="O112" s="65"/>
      <c r="P112" s="66">
        <f t="shared" si="6"/>
        <v>0</v>
      </c>
      <c r="Q112" s="67" t="str">
        <f t="shared" si="7"/>
        <v xml:space="preserve"> </v>
      </c>
      <c r="S112" s="84"/>
      <c r="T112" s="84"/>
    </row>
    <row r="113" spans="2:20" ht="57.6" x14ac:dyDescent="0.3">
      <c r="B113" s="85">
        <v>107</v>
      </c>
      <c r="C113" s="50" t="s">
        <v>82</v>
      </c>
      <c r="D113" s="80">
        <v>2</v>
      </c>
      <c r="E113" s="81" t="s">
        <v>23</v>
      </c>
      <c r="F113" s="50" t="s">
        <v>83</v>
      </c>
      <c r="G113" s="86"/>
      <c r="H113" s="86"/>
      <c r="I113" s="86"/>
      <c r="J113" s="86"/>
      <c r="K113" s="24">
        <f>D113*M113</f>
        <v>18</v>
      </c>
      <c r="L113" s="24">
        <f>D113*N113</f>
        <v>19.8</v>
      </c>
      <c r="M113" s="87">
        <v>9</v>
      </c>
      <c r="N113" s="24">
        <f t="shared" si="5"/>
        <v>9.9</v>
      </c>
      <c r="O113" s="65"/>
      <c r="P113" s="66">
        <f t="shared" si="6"/>
        <v>0</v>
      </c>
      <c r="Q113" s="67" t="str">
        <f t="shared" si="7"/>
        <v xml:space="preserve"> </v>
      </c>
      <c r="S113" s="84"/>
      <c r="T113" s="84"/>
    </row>
    <row r="114" spans="2:20" ht="28.8" x14ac:dyDescent="0.3">
      <c r="B114" s="85">
        <v>108</v>
      </c>
      <c r="C114" s="50" t="s">
        <v>181</v>
      </c>
      <c r="D114" s="80">
        <v>5</v>
      </c>
      <c r="E114" s="81" t="s">
        <v>23</v>
      </c>
      <c r="F114" s="50" t="s">
        <v>182</v>
      </c>
      <c r="G114" s="86"/>
      <c r="H114" s="86"/>
      <c r="I114" s="86"/>
      <c r="J114" s="86"/>
      <c r="K114" s="24">
        <f>D114*M114</f>
        <v>140</v>
      </c>
      <c r="L114" s="24">
        <f>D114*N114</f>
        <v>154.00000000000003</v>
      </c>
      <c r="M114" s="87">
        <v>28</v>
      </c>
      <c r="N114" s="24">
        <f t="shared" si="5"/>
        <v>30.800000000000004</v>
      </c>
      <c r="O114" s="65"/>
      <c r="P114" s="66">
        <f t="shared" si="6"/>
        <v>0</v>
      </c>
      <c r="Q114" s="67" t="str">
        <f t="shared" si="7"/>
        <v xml:space="preserve"> </v>
      </c>
      <c r="S114" s="84"/>
      <c r="T114" s="84"/>
    </row>
    <row r="115" spans="2:20" ht="72" x14ac:dyDescent="0.3">
      <c r="B115" s="85">
        <v>109</v>
      </c>
      <c r="C115" s="50" t="s">
        <v>88</v>
      </c>
      <c r="D115" s="80">
        <v>5</v>
      </c>
      <c r="E115" s="81" t="s">
        <v>23</v>
      </c>
      <c r="F115" s="57" t="s">
        <v>214</v>
      </c>
      <c r="G115" s="86"/>
      <c r="H115" s="86"/>
      <c r="I115" s="86"/>
      <c r="J115" s="86"/>
      <c r="K115" s="24">
        <f>D115*M115</f>
        <v>35</v>
      </c>
      <c r="L115" s="24">
        <f>D115*N115</f>
        <v>38.500000000000007</v>
      </c>
      <c r="M115" s="87">
        <v>7</v>
      </c>
      <c r="N115" s="24">
        <f t="shared" si="5"/>
        <v>7.7000000000000011</v>
      </c>
      <c r="O115" s="65"/>
      <c r="P115" s="66">
        <f t="shared" si="6"/>
        <v>0</v>
      </c>
      <c r="Q115" s="67" t="str">
        <f t="shared" si="7"/>
        <v xml:space="preserve"> </v>
      </c>
      <c r="S115" s="84"/>
      <c r="T115" s="84"/>
    </row>
    <row r="116" spans="2:20" ht="28.8" x14ac:dyDescent="0.3">
      <c r="B116" s="85">
        <v>110</v>
      </c>
      <c r="C116" s="50" t="s">
        <v>145</v>
      </c>
      <c r="D116" s="80">
        <v>2</v>
      </c>
      <c r="E116" s="81" t="s">
        <v>90</v>
      </c>
      <c r="F116" s="50" t="s">
        <v>146</v>
      </c>
      <c r="G116" s="86"/>
      <c r="H116" s="86"/>
      <c r="I116" s="86"/>
      <c r="J116" s="86"/>
      <c r="K116" s="24">
        <f>D116*M116</f>
        <v>92</v>
      </c>
      <c r="L116" s="24">
        <f>D116*N116</f>
        <v>101.2</v>
      </c>
      <c r="M116" s="87">
        <v>46</v>
      </c>
      <c r="N116" s="24">
        <f t="shared" si="5"/>
        <v>50.6</v>
      </c>
      <c r="O116" s="65"/>
      <c r="P116" s="66">
        <f t="shared" si="6"/>
        <v>0</v>
      </c>
      <c r="Q116" s="67" t="str">
        <f t="shared" si="7"/>
        <v xml:space="preserve"> </v>
      </c>
      <c r="S116" s="84"/>
      <c r="T116" s="84"/>
    </row>
    <row r="117" spans="2:20" ht="15.6" x14ac:dyDescent="0.3">
      <c r="B117" s="85">
        <v>111</v>
      </c>
      <c r="C117" s="50" t="s">
        <v>183</v>
      </c>
      <c r="D117" s="80">
        <v>1</v>
      </c>
      <c r="E117" s="81" t="s">
        <v>23</v>
      </c>
      <c r="F117" s="117" t="s">
        <v>184</v>
      </c>
      <c r="G117" s="86"/>
      <c r="H117" s="86"/>
      <c r="I117" s="86"/>
      <c r="J117" s="86"/>
      <c r="K117" s="24">
        <f>D117*M117</f>
        <v>135</v>
      </c>
      <c r="L117" s="24">
        <f>D117*N117</f>
        <v>148.5</v>
      </c>
      <c r="M117" s="87">
        <v>135</v>
      </c>
      <c r="N117" s="24">
        <f t="shared" si="5"/>
        <v>148.5</v>
      </c>
      <c r="O117" s="65"/>
      <c r="P117" s="66">
        <f t="shared" si="6"/>
        <v>0</v>
      </c>
      <c r="Q117" s="67" t="str">
        <f t="shared" si="7"/>
        <v xml:space="preserve"> </v>
      </c>
      <c r="S117" s="84"/>
      <c r="T117" s="84"/>
    </row>
    <row r="118" spans="2:20" ht="28.8" x14ac:dyDescent="0.3">
      <c r="B118" s="85">
        <v>112</v>
      </c>
      <c r="C118" s="50" t="s">
        <v>100</v>
      </c>
      <c r="D118" s="80">
        <v>2</v>
      </c>
      <c r="E118" s="81" t="s">
        <v>18</v>
      </c>
      <c r="F118" s="50" t="s">
        <v>101</v>
      </c>
      <c r="G118" s="86"/>
      <c r="H118" s="86"/>
      <c r="I118" s="86"/>
      <c r="J118" s="86"/>
      <c r="K118" s="24">
        <f>D118*M118</f>
        <v>56</v>
      </c>
      <c r="L118" s="24">
        <f>D118*N118</f>
        <v>61.600000000000009</v>
      </c>
      <c r="M118" s="87">
        <v>28</v>
      </c>
      <c r="N118" s="24">
        <f t="shared" si="5"/>
        <v>30.800000000000004</v>
      </c>
      <c r="O118" s="65"/>
      <c r="P118" s="66">
        <f t="shared" si="6"/>
        <v>0</v>
      </c>
      <c r="Q118" s="67" t="str">
        <f t="shared" si="7"/>
        <v xml:space="preserve"> </v>
      </c>
      <c r="S118" s="84"/>
      <c r="T118" s="84"/>
    </row>
    <row r="119" spans="2:20" ht="43.2" x14ac:dyDescent="0.3">
      <c r="B119" s="85">
        <v>113</v>
      </c>
      <c r="C119" s="50" t="s">
        <v>185</v>
      </c>
      <c r="D119" s="80">
        <v>1</v>
      </c>
      <c r="E119" s="81" t="s">
        <v>23</v>
      </c>
      <c r="F119" s="50" t="s">
        <v>186</v>
      </c>
      <c r="G119" s="86"/>
      <c r="H119" s="86"/>
      <c r="I119" s="86"/>
      <c r="J119" s="86"/>
      <c r="K119" s="24">
        <f>D119*M119</f>
        <v>60</v>
      </c>
      <c r="L119" s="24">
        <f>D119*N119</f>
        <v>66</v>
      </c>
      <c r="M119" s="87">
        <v>60</v>
      </c>
      <c r="N119" s="24">
        <f t="shared" si="5"/>
        <v>66</v>
      </c>
      <c r="O119" s="65"/>
      <c r="P119" s="66">
        <f t="shared" si="6"/>
        <v>0</v>
      </c>
      <c r="Q119" s="67" t="str">
        <f t="shared" si="7"/>
        <v xml:space="preserve"> </v>
      </c>
      <c r="S119" s="84"/>
      <c r="T119" s="84"/>
    </row>
    <row r="120" spans="2:20" ht="28.8" x14ac:dyDescent="0.3">
      <c r="B120" s="85">
        <v>114</v>
      </c>
      <c r="C120" s="50" t="s">
        <v>106</v>
      </c>
      <c r="D120" s="80">
        <v>5</v>
      </c>
      <c r="E120" s="81" t="s">
        <v>18</v>
      </c>
      <c r="F120" s="50" t="s">
        <v>149</v>
      </c>
      <c r="G120" s="86"/>
      <c r="H120" s="86"/>
      <c r="I120" s="86"/>
      <c r="J120" s="86"/>
      <c r="K120" s="24">
        <f>D120*M120</f>
        <v>30</v>
      </c>
      <c r="L120" s="24">
        <f>D120*N120</f>
        <v>33</v>
      </c>
      <c r="M120" s="87">
        <v>6</v>
      </c>
      <c r="N120" s="24">
        <f t="shared" si="5"/>
        <v>6.6000000000000005</v>
      </c>
      <c r="O120" s="65"/>
      <c r="P120" s="66">
        <f t="shared" si="6"/>
        <v>0</v>
      </c>
      <c r="Q120" s="67" t="str">
        <f t="shared" si="7"/>
        <v xml:space="preserve"> </v>
      </c>
      <c r="S120" s="84"/>
      <c r="T120" s="84"/>
    </row>
    <row r="121" spans="2:20" ht="28.8" x14ac:dyDescent="0.3">
      <c r="B121" s="85">
        <v>115</v>
      </c>
      <c r="C121" s="50" t="s">
        <v>150</v>
      </c>
      <c r="D121" s="80">
        <v>2</v>
      </c>
      <c r="E121" s="81" t="s">
        <v>18</v>
      </c>
      <c r="F121" s="50" t="s">
        <v>151</v>
      </c>
      <c r="G121" s="86"/>
      <c r="H121" s="86"/>
      <c r="I121" s="86"/>
      <c r="J121" s="86"/>
      <c r="K121" s="24">
        <f>D121*M121</f>
        <v>22</v>
      </c>
      <c r="L121" s="24">
        <f>D121*N121</f>
        <v>24.200000000000003</v>
      </c>
      <c r="M121" s="87">
        <v>11</v>
      </c>
      <c r="N121" s="24">
        <f t="shared" si="5"/>
        <v>12.100000000000001</v>
      </c>
      <c r="O121" s="65"/>
      <c r="P121" s="66">
        <f t="shared" si="6"/>
        <v>0</v>
      </c>
      <c r="Q121" s="67" t="str">
        <f t="shared" si="7"/>
        <v xml:space="preserve"> </v>
      </c>
      <c r="S121" s="84"/>
      <c r="T121" s="84"/>
    </row>
    <row r="122" spans="2:20" ht="15.6" x14ac:dyDescent="0.3">
      <c r="B122" s="85">
        <v>116</v>
      </c>
      <c r="C122" s="50" t="s">
        <v>187</v>
      </c>
      <c r="D122" s="80">
        <v>2</v>
      </c>
      <c r="E122" s="81" t="s">
        <v>18</v>
      </c>
      <c r="F122" s="50" t="s">
        <v>188</v>
      </c>
      <c r="G122" s="86"/>
      <c r="H122" s="86"/>
      <c r="I122" s="86"/>
      <c r="J122" s="86"/>
      <c r="K122" s="24">
        <f>D122*M122</f>
        <v>20</v>
      </c>
      <c r="L122" s="24">
        <f>D122*N122</f>
        <v>22</v>
      </c>
      <c r="M122" s="87">
        <v>10</v>
      </c>
      <c r="N122" s="24">
        <f t="shared" si="5"/>
        <v>11</v>
      </c>
      <c r="O122" s="65"/>
      <c r="P122" s="66">
        <f t="shared" si="6"/>
        <v>0</v>
      </c>
      <c r="Q122" s="67" t="str">
        <f t="shared" si="7"/>
        <v xml:space="preserve"> </v>
      </c>
      <c r="S122" s="84"/>
      <c r="T122" s="84"/>
    </row>
    <row r="123" spans="2:20" ht="57.6" x14ac:dyDescent="0.3">
      <c r="B123" s="85">
        <v>117</v>
      </c>
      <c r="C123" s="50" t="s">
        <v>116</v>
      </c>
      <c r="D123" s="80">
        <v>5</v>
      </c>
      <c r="E123" s="81" t="s">
        <v>23</v>
      </c>
      <c r="F123" s="50" t="s">
        <v>117</v>
      </c>
      <c r="G123" s="86"/>
      <c r="H123" s="86"/>
      <c r="I123" s="86"/>
      <c r="J123" s="86"/>
      <c r="K123" s="24">
        <f>D123*M123</f>
        <v>240</v>
      </c>
      <c r="L123" s="24">
        <f>D123*N123</f>
        <v>264</v>
      </c>
      <c r="M123" s="87">
        <v>48</v>
      </c>
      <c r="N123" s="24">
        <f t="shared" si="5"/>
        <v>52.800000000000004</v>
      </c>
      <c r="O123" s="65"/>
      <c r="P123" s="66">
        <f t="shared" si="6"/>
        <v>0</v>
      </c>
      <c r="Q123" s="67" t="str">
        <f t="shared" si="7"/>
        <v xml:space="preserve"> </v>
      </c>
      <c r="S123" s="84"/>
      <c r="T123" s="84"/>
    </row>
    <row r="124" spans="2:20" ht="28.8" x14ac:dyDescent="0.3">
      <c r="B124" s="85">
        <v>118</v>
      </c>
      <c r="C124" s="50" t="s">
        <v>189</v>
      </c>
      <c r="D124" s="80">
        <v>1</v>
      </c>
      <c r="E124" s="81" t="s">
        <v>23</v>
      </c>
      <c r="F124" s="50" t="s">
        <v>190</v>
      </c>
      <c r="G124" s="86"/>
      <c r="H124" s="86"/>
      <c r="I124" s="86"/>
      <c r="J124" s="86"/>
      <c r="K124" s="24">
        <f>D124*M124</f>
        <v>16</v>
      </c>
      <c r="L124" s="24">
        <f>D124*N124</f>
        <v>17.600000000000001</v>
      </c>
      <c r="M124" s="87">
        <v>16</v>
      </c>
      <c r="N124" s="24">
        <f t="shared" si="5"/>
        <v>17.600000000000001</v>
      </c>
      <c r="O124" s="65"/>
      <c r="P124" s="66">
        <f t="shared" si="6"/>
        <v>0</v>
      </c>
      <c r="Q124" s="67" t="str">
        <f t="shared" si="7"/>
        <v xml:space="preserve"> </v>
      </c>
      <c r="S124" s="84"/>
      <c r="T124" s="84"/>
    </row>
    <row r="125" spans="2:20" ht="43.2" x14ac:dyDescent="0.3">
      <c r="B125" s="85">
        <v>119</v>
      </c>
      <c r="C125" s="50" t="s">
        <v>191</v>
      </c>
      <c r="D125" s="80">
        <v>2</v>
      </c>
      <c r="E125" s="81" t="s">
        <v>23</v>
      </c>
      <c r="F125" s="57" t="s">
        <v>192</v>
      </c>
      <c r="G125" s="86"/>
      <c r="H125" s="86"/>
      <c r="I125" s="86"/>
      <c r="J125" s="86"/>
      <c r="K125" s="24">
        <f>D125*M125</f>
        <v>100</v>
      </c>
      <c r="L125" s="24">
        <f>D125*N125</f>
        <v>110.00000000000001</v>
      </c>
      <c r="M125" s="87">
        <v>50</v>
      </c>
      <c r="N125" s="24">
        <f t="shared" si="5"/>
        <v>55.000000000000007</v>
      </c>
      <c r="O125" s="65"/>
      <c r="P125" s="66">
        <f t="shared" si="6"/>
        <v>0</v>
      </c>
      <c r="Q125" s="67" t="str">
        <f t="shared" si="7"/>
        <v xml:space="preserve"> </v>
      </c>
      <c r="S125" s="84"/>
      <c r="T125" s="84"/>
    </row>
    <row r="126" spans="2:20" ht="15.6" x14ac:dyDescent="0.3">
      <c r="B126" s="85">
        <v>120</v>
      </c>
      <c r="C126" s="50" t="s">
        <v>123</v>
      </c>
      <c r="D126" s="80">
        <v>5</v>
      </c>
      <c r="E126" s="81" t="s">
        <v>23</v>
      </c>
      <c r="F126" s="50" t="s">
        <v>124</v>
      </c>
      <c r="G126" s="86"/>
      <c r="H126" s="86"/>
      <c r="I126" s="86"/>
      <c r="J126" s="86"/>
      <c r="K126" s="24">
        <f>D126*M126</f>
        <v>15</v>
      </c>
      <c r="L126" s="24">
        <f>D126*N126</f>
        <v>16.5</v>
      </c>
      <c r="M126" s="87">
        <v>3</v>
      </c>
      <c r="N126" s="24">
        <f t="shared" si="5"/>
        <v>3.3000000000000003</v>
      </c>
      <c r="O126" s="65"/>
      <c r="P126" s="66">
        <f t="shared" si="6"/>
        <v>0</v>
      </c>
      <c r="Q126" s="67" t="str">
        <f t="shared" si="7"/>
        <v xml:space="preserve"> </v>
      </c>
      <c r="S126" s="84"/>
      <c r="T126" s="84"/>
    </row>
    <row r="127" spans="2:20" ht="43.2" x14ac:dyDescent="0.3">
      <c r="B127" s="85">
        <v>121</v>
      </c>
      <c r="C127" s="57" t="s">
        <v>193</v>
      </c>
      <c r="D127" s="80">
        <v>22</v>
      </c>
      <c r="E127" s="89" t="s">
        <v>23</v>
      </c>
      <c r="F127" s="50" t="s">
        <v>194</v>
      </c>
      <c r="G127" s="86"/>
      <c r="H127" s="86"/>
      <c r="I127" s="86"/>
      <c r="J127" s="86"/>
      <c r="K127" s="24">
        <f>D127*M127</f>
        <v>1056</v>
      </c>
      <c r="L127" s="24">
        <f>D127*N127</f>
        <v>1161.6000000000001</v>
      </c>
      <c r="M127" s="118">
        <v>48</v>
      </c>
      <c r="N127" s="24">
        <f t="shared" si="5"/>
        <v>52.800000000000004</v>
      </c>
      <c r="O127" s="65"/>
      <c r="P127" s="66">
        <f t="shared" si="6"/>
        <v>0</v>
      </c>
      <c r="Q127" s="67" t="str">
        <f t="shared" si="7"/>
        <v xml:space="preserve"> </v>
      </c>
      <c r="S127" s="84"/>
      <c r="T127" s="84"/>
    </row>
    <row r="128" spans="2:20" ht="43.2" x14ac:dyDescent="0.3">
      <c r="B128" s="85">
        <v>122</v>
      </c>
      <c r="C128" s="119" t="s">
        <v>125</v>
      </c>
      <c r="D128" s="91">
        <v>2</v>
      </c>
      <c r="E128" s="92" t="s">
        <v>90</v>
      </c>
      <c r="F128" s="93" t="s">
        <v>215</v>
      </c>
      <c r="G128" s="86"/>
      <c r="H128" s="86"/>
      <c r="I128" s="86"/>
      <c r="J128" s="86"/>
      <c r="K128" s="24">
        <f>D128*M128</f>
        <v>80</v>
      </c>
      <c r="L128" s="24">
        <f>D128*N128</f>
        <v>88</v>
      </c>
      <c r="M128" s="58">
        <v>40</v>
      </c>
      <c r="N128" s="24">
        <f t="shared" si="5"/>
        <v>44</v>
      </c>
      <c r="O128" s="65"/>
      <c r="P128" s="66">
        <f t="shared" si="6"/>
        <v>0</v>
      </c>
      <c r="Q128" s="67" t="str">
        <f t="shared" si="7"/>
        <v xml:space="preserve"> </v>
      </c>
      <c r="S128" s="84"/>
      <c r="T128" s="84"/>
    </row>
    <row r="129" spans="1:20" ht="16.2" thickBot="1" x14ac:dyDescent="0.35">
      <c r="A129" s="94"/>
      <c r="B129" s="95">
        <v>123</v>
      </c>
      <c r="C129" s="59" t="s">
        <v>195</v>
      </c>
      <c r="D129" s="120">
        <v>1</v>
      </c>
      <c r="E129" s="121" t="s">
        <v>18</v>
      </c>
      <c r="F129" s="59" t="s">
        <v>196</v>
      </c>
      <c r="G129" s="100"/>
      <c r="H129" s="100"/>
      <c r="I129" s="100"/>
      <c r="J129" s="100"/>
      <c r="K129" s="25">
        <f>D129*M129</f>
        <v>200</v>
      </c>
      <c r="L129" s="25">
        <f>D129*N129</f>
        <v>220.00000000000003</v>
      </c>
      <c r="M129" s="122">
        <v>200</v>
      </c>
      <c r="N129" s="28">
        <f t="shared" si="5"/>
        <v>220.00000000000003</v>
      </c>
      <c r="O129" s="68"/>
      <c r="P129" s="69">
        <f t="shared" si="6"/>
        <v>0</v>
      </c>
      <c r="Q129" s="70" t="str">
        <f t="shared" si="7"/>
        <v xml:space="preserve"> </v>
      </c>
      <c r="S129" s="84"/>
      <c r="T129" s="84"/>
    </row>
    <row r="130" spans="1:20" ht="43.8" thickTop="1" x14ac:dyDescent="0.3">
      <c r="A130" s="101"/>
      <c r="B130" s="102">
        <v>124</v>
      </c>
      <c r="C130" s="57" t="s">
        <v>199</v>
      </c>
      <c r="D130" s="80">
        <v>10</v>
      </c>
      <c r="E130" s="81" t="s">
        <v>23</v>
      </c>
      <c r="F130" s="50" t="s">
        <v>200</v>
      </c>
      <c r="G130" s="82" t="s">
        <v>219</v>
      </c>
      <c r="H130" s="82"/>
      <c r="I130" s="82" t="s">
        <v>209</v>
      </c>
      <c r="J130" s="82" t="s">
        <v>129</v>
      </c>
      <c r="K130" s="28">
        <f>D130*M130</f>
        <v>480</v>
      </c>
      <c r="L130" s="30">
        <f>D130*N130</f>
        <v>528</v>
      </c>
      <c r="M130" s="83">
        <v>48</v>
      </c>
      <c r="N130" s="23">
        <f t="shared" si="5"/>
        <v>52.800000000000004</v>
      </c>
      <c r="O130" s="62"/>
      <c r="P130" s="63">
        <f t="shared" si="6"/>
        <v>0</v>
      </c>
      <c r="Q130" s="64" t="str">
        <f t="shared" si="7"/>
        <v xml:space="preserve"> </v>
      </c>
      <c r="S130" s="84"/>
      <c r="T130" s="84"/>
    </row>
    <row r="131" spans="1:20" ht="43.2" x14ac:dyDescent="0.3">
      <c r="B131" s="85">
        <v>125</v>
      </c>
      <c r="C131" s="57" t="s">
        <v>201</v>
      </c>
      <c r="D131" s="80">
        <v>10</v>
      </c>
      <c r="E131" s="81" t="s">
        <v>23</v>
      </c>
      <c r="F131" s="50" t="s">
        <v>200</v>
      </c>
      <c r="G131" s="86"/>
      <c r="H131" s="86"/>
      <c r="I131" s="86"/>
      <c r="J131" s="86"/>
      <c r="K131" s="31">
        <f>D131*M131</f>
        <v>480</v>
      </c>
      <c r="L131" s="29">
        <f>D131*N131</f>
        <v>528</v>
      </c>
      <c r="M131" s="123">
        <v>48</v>
      </c>
      <c r="N131" s="24">
        <f t="shared" si="5"/>
        <v>52.800000000000004</v>
      </c>
      <c r="O131" s="65"/>
      <c r="P131" s="66">
        <f t="shared" si="6"/>
        <v>0</v>
      </c>
      <c r="Q131" s="67" t="str">
        <f t="shared" si="7"/>
        <v xml:space="preserve"> </v>
      </c>
      <c r="S131" s="84"/>
      <c r="T131" s="84"/>
    </row>
    <row r="132" spans="1:20" ht="28.8" x14ac:dyDescent="0.3">
      <c r="B132" s="85">
        <v>126</v>
      </c>
      <c r="C132" s="50" t="s">
        <v>170</v>
      </c>
      <c r="D132" s="80">
        <v>50</v>
      </c>
      <c r="E132" s="81" t="s">
        <v>23</v>
      </c>
      <c r="F132" s="50" t="s">
        <v>171</v>
      </c>
      <c r="G132" s="86"/>
      <c r="H132" s="86"/>
      <c r="I132" s="86"/>
      <c r="J132" s="86"/>
      <c r="K132" s="31">
        <f>D132*M132</f>
        <v>600</v>
      </c>
      <c r="L132" s="29">
        <f>D132*N132</f>
        <v>660</v>
      </c>
      <c r="M132" s="124">
        <v>12</v>
      </c>
      <c r="N132" s="24">
        <f t="shared" si="5"/>
        <v>13.200000000000001</v>
      </c>
      <c r="O132" s="65"/>
      <c r="P132" s="66">
        <f t="shared" si="6"/>
        <v>0</v>
      </c>
      <c r="Q132" s="67" t="str">
        <f t="shared" si="7"/>
        <v xml:space="preserve"> </v>
      </c>
      <c r="S132" s="84"/>
      <c r="T132" s="84"/>
    </row>
    <row r="133" spans="1:20" ht="28.8" x14ac:dyDescent="0.3">
      <c r="B133" s="85">
        <v>127</v>
      </c>
      <c r="C133" s="57" t="s">
        <v>172</v>
      </c>
      <c r="D133" s="80">
        <v>50</v>
      </c>
      <c r="E133" s="81" t="s">
        <v>23</v>
      </c>
      <c r="F133" s="50" t="s">
        <v>171</v>
      </c>
      <c r="G133" s="86"/>
      <c r="H133" s="86"/>
      <c r="I133" s="86"/>
      <c r="J133" s="86"/>
      <c r="K133" s="31">
        <f>D133*M133</f>
        <v>600</v>
      </c>
      <c r="L133" s="29">
        <f>D133*N133</f>
        <v>660</v>
      </c>
      <c r="M133" s="124">
        <v>12</v>
      </c>
      <c r="N133" s="24">
        <f t="shared" si="5"/>
        <v>13.200000000000001</v>
      </c>
      <c r="O133" s="65"/>
      <c r="P133" s="66">
        <f t="shared" si="6"/>
        <v>0</v>
      </c>
      <c r="Q133" s="67" t="str">
        <f t="shared" si="7"/>
        <v xml:space="preserve"> </v>
      </c>
      <c r="S133" s="84"/>
      <c r="T133" s="84"/>
    </row>
    <row r="134" spans="1:20" ht="28.8" x14ac:dyDescent="0.3">
      <c r="B134" s="85">
        <v>128</v>
      </c>
      <c r="C134" s="57" t="s">
        <v>202</v>
      </c>
      <c r="D134" s="80">
        <v>50</v>
      </c>
      <c r="E134" s="81" t="s">
        <v>23</v>
      </c>
      <c r="F134" s="50" t="s">
        <v>171</v>
      </c>
      <c r="G134" s="86"/>
      <c r="H134" s="86"/>
      <c r="I134" s="86"/>
      <c r="J134" s="86"/>
      <c r="K134" s="31">
        <f>D134*M134</f>
        <v>600</v>
      </c>
      <c r="L134" s="29">
        <f>D134*N134</f>
        <v>660</v>
      </c>
      <c r="M134" s="124">
        <v>12</v>
      </c>
      <c r="N134" s="24">
        <f t="shared" si="5"/>
        <v>13.200000000000001</v>
      </c>
      <c r="O134" s="65"/>
      <c r="P134" s="66">
        <f t="shared" si="6"/>
        <v>0</v>
      </c>
      <c r="Q134" s="67" t="str">
        <f t="shared" si="7"/>
        <v xml:space="preserve"> </v>
      </c>
      <c r="S134" s="84"/>
      <c r="T134" s="84"/>
    </row>
    <row r="135" spans="1:20" ht="28.8" x14ac:dyDescent="0.3">
      <c r="B135" s="85">
        <v>129</v>
      </c>
      <c r="C135" s="57" t="s">
        <v>173</v>
      </c>
      <c r="D135" s="80">
        <v>50</v>
      </c>
      <c r="E135" s="81" t="s">
        <v>23</v>
      </c>
      <c r="F135" s="50" t="s">
        <v>171</v>
      </c>
      <c r="G135" s="86"/>
      <c r="H135" s="86"/>
      <c r="I135" s="86"/>
      <c r="J135" s="86"/>
      <c r="K135" s="31">
        <f>D135*M135</f>
        <v>600</v>
      </c>
      <c r="L135" s="29">
        <f>D135*N135</f>
        <v>660</v>
      </c>
      <c r="M135" s="124">
        <v>12</v>
      </c>
      <c r="N135" s="24">
        <f t="shared" si="5"/>
        <v>13.200000000000001</v>
      </c>
      <c r="O135" s="65"/>
      <c r="P135" s="66">
        <f t="shared" si="6"/>
        <v>0</v>
      </c>
      <c r="Q135" s="67" t="str">
        <f t="shared" si="7"/>
        <v xml:space="preserve"> </v>
      </c>
      <c r="S135" s="84"/>
      <c r="T135" s="84"/>
    </row>
    <row r="136" spans="1:20" ht="15.6" x14ac:dyDescent="0.3">
      <c r="B136" s="85">
        <v>130</v>
      </c>
      <c r="C136" s="50" t="s">
        <v>28</v>
      </c>
      <c r="D136" s="80">
        <v>2</v>
      </c>
      <c r="E136" s="81" t="s">
        <v>18</v>
      </c>
      <c r="F136" s="50" t="s">
        <v>29</v>
      </c>
      <c r="G136" s="86"/>
      <c r="H136" s="86"/>
      <c r="I136" s="86"/>
      <c r="J136" s="86"/>
      <c r="K136" s="31">
        <f>D136*M136</f>
        <v>120</v>
      </c>
      <c r="L136" s="29">
        <f>D136*N136</f>
        <v>132</v>
      </c>
      <c r="M136" s="124">
        <v>60</v>
      </c>
      <c r="N136" s="24">
        <f t="shared" si="5"/>
        <v>66</v>
      </c>
      <c r="O136" s="65"/>
      <c r="P136" s="66">
        <f t="shared" si="6"/>
        <v>0</v>
      </c>
      <c r="Q136" s="67" t="str">
        <f t="shared" si="7"/>
        <v xml:space="preserve"> </v>
      </c>
      <c r="S136" s="84"/>
      <c r="T136" s="84"/>
    </row>
    <row r="137" spans="1:20" ht="15.6" x14ac:dyDescent="0.3">
      <c r="B137" s="85">
        <v>131</v>
      </c>
      <c r="C137" s="50" t="s">
        <v>75</v>
      </c>
      <c r="D137" s="80">
        <v>2</v>
      </c>
      <c r="E137" s="81" t="s">
        <v>23</v>
      </c>
      <c r="F137" s="50" t="s">
        <v>76</v>
      </c>
      <c r="G137" s="86"/>
      <c r="H137" s="86"/>
      <c r="I137" s="86"/>
      <c r="J137" s="86"/>
      <c r="K137" s="31">
        <f>D137*M137</f>
        <v>20</v>
      </c>
      <c r="L137" s="29">
        <f>D137*N137</f>
        <v>22</v>
      </c>
      <c r="M137" s="124">
        <v>10</v>
      </c>
      <c r="N137" s="24">
        <f t="shared" ref="N137:N150" si="8">M137*1.1</f>
        <v>11</v>
      </c>
      <c r="O137" s="65"/>
      <c r="P137" s="66">
        <f t="shared" si="6"/>
        <v>0</v>
      </c>
      <c r="Q137" s="67" t="str">
        <f t="shared" si="7"/>
        <v xml:space="preserve"> </v>
      </c>
      <c r="S137" s="84"/>
      <c r="T137" s="84"/>
    </row>
    <row r="138" spans="1:20" ht="15.6" x14ac:dyDescent="0.3">
      <c r="B138" s="85">
        <v>132</v>
      </c>
      <c r="C138" s="50" t="s">
        <v>77</v>
      </c>
      <c r="D138" s="80">
        <v>2</v>
      </c>
      <c r="E138" s="81" t="s">
        <v>23</v>
      </c>
      <c r="F138" s="50" t="s">
        <v>76</v>
      </c>
      <c r="G138" s="86"/>
      <c r="H138" s="86"/>
      <c r="I138" s="86"/>
      <c r="J138" s="86"/>
      <c r="K138" s="31">
        <f>D138*M138</f>
        <v>32</v>
      </c>
      <c r="L138" s="29">
        <f>D138*N138</f>
        <v>35.200000000000003</v>
      </c>
      <c r="M138" s="124">
        <v>16</v>
      </c>
      <c r="N138" s="24">
        <f t="shared" si="8"/>
        <v>17.600000000000001</v>
      </c>
      <c r="O138" s="65"/>
      <c r="P138" s="66">
        <f t="shared" si="6"/>
        <v>0</v>
      </c>
      <c r="Q138" s="67" t="str">
        <f t="shared" si="7"/>
        <v xml:space="preserve"> </v>
      </c>
      <c r="S138" s="84"/>
      <c r="T138" s="84"/>
    </row>
    <row r="139" spans="1:20" ht="28.8" x14ac:dyDescent="0.3">
      <c r="B139" s="85">
        <v>133</v>
      </c>
      <c r="C139" s="50" t="s">
        <v>139</v>
      </c>
      <c r="D139" s="80">
        <v>5</v>
      </c>
      <c r="E139" s="81" t="s">
        <v>23</v>
      </c>
      <c r="F139" s="50" t="s">
        <v>81</v>
      </c>
      <c r="G139" s="86"/>
      <c r="H139" s="86"/>
      <c r="I139" s="86"/>
      <c r="J139" s="86"/>
      <c r="K139" s="31">
        <f>D139*M139</f>
        <v>120</v>
      </c>
      <c r="L139" s="29">
        <f>D139*N139</f>
        <v>132</v>
      </c>
      <c r="M139" s="124">
        <v>24</v>
      </c>
      <c r="N139" s="24">
        <f t="shared" si="8"/>
        <v>26.400000000000002</v>
      </c>
      <c r="O139" s="65"/>
      <c r="P139" s="66">
        <f t="shared" si="6"/>
        <v>0</v>
      </c>
      <c r="Q139" s="67" t="str">
        <f t="shared" si="7"/>
        <v xml:space="preserve"> </v>
      </c>
      <c r="S139" s="84"/>
      <c r="T139" s="84"/>
    </row>
    <row r="140" spans="1:20" ht="15.6" x14ac:dyDescent="0.3">
      <c r="B140" s="85">
        <v>134</v>
      </c>
      <c r="C140" s="50" t="s">
        <v>84</v>
      </c>
      <c r="D140" s="80">
        <v>12</v>
      </c>
      <c r="E140" s="81" t="s">
        <v>23</v>
      </c>
      <c r="F140" s="50" t="s">
        <v>85</v>
      </c>
      <c r="G140" s="86"/>
      <c r="H140" s="86"/>
      <c r="I140" s="86"/>
      <c r="J140" s="86"/>
      <c r="K140" s="31">
        <f>D140*M140</f>
        <v>24</v>
      </c>
      <c r="L140" s="29">
        <f>D140*N140</f>
        <v>26.400000000000002</v>
      </c>
      <c r="M140" s="124">
        <v>2</v>
      </c>
      <c r="N140" s="24">
        <f t="shared" si="8"/>
        <v>2.2000000000000002</v>
      </c>
      <c r="O140" s="65"/>
      <c r="P140" s="66">
        <f t="shared" si="6"/>
        <v>0</v>
      </c>
      <c r="Q140" s="67" t="str">
        <f t="shared" si="7"/>
        <v xml:space="preserve"> </v>
      </c>
      <c r="S140" s="84"/>
      <c r="T140" s="84"/>
    </row>
    <row r="141" spans="1:20" ht="86.4" x14ac:dyDescent="0.3">
      <c r="B141" s="85">
        <v>135</v>
      </c>
      <c r="C141" s="50" t="s">
        <v>88</v>
      </c>
      <c r="D141" s="80">
        <v>25</v>
      </c>
      <c r="E141" s="81" t="s">
        <v>23</v>
      </c>
      <c r="F141" s="57" t="s">
        <v>216</v>
      </c>
      <c r="G141" s="86"/>
      <c r="H141" s="86"/>
      <c r="I141" s="86"/>
      <c r="J141" s="86"/>
      <c r="K141" s="31">
        <f>D141*M141</f>
        <v>175</v>
      </c>
      <c r="L141" s="29">
        <f>D141*N141</f>
        <v>192.50000000000003</v>
      </c>
      <c r="M141" s="124">
        <v>7</v>
      </c>
      <c r="N141" s="24">
        <f t="shared" si="8"/>
        <v>7.7000000000000011</v>
      </c>
      <c r="O141" s="65"/>
      <c r="P141" s="66">
        <f t="shared" ref="P141:P150" si="9">D141*O141</f>
        <v>0</v>
      </c>
      <c r="Q141" s="67" t="str">
        <f t="shared" si="7"/>
        <v xml:space="preserve"> </v>
      </c>
      <c r="S141" s="84"/>
      <c r="T141" s="84"/>
    </row>
    <row r="142" spans="1:20" ht="28.8" x14ac:dyDescent="0.3">
      <c r="B142" s="85">
        <v>136</v>
      </c>
      <c r="C142" s="50" t="s">
        <v>97</v>
      </c>
      <c r="D142" s="80">
        <v>5</v>
      </c>
      <c r="E142" s="81" t="s">
        <v>90</v>
      </c>
      <c r="F142" s="50" t="s">
        <v>93</v>
      </c>
      <c r="G142" s="86"/>
      <c r="H142" s="86"/>
      <c r="I142" s="86"/>
      <c r="J142" s="86"/>
      <c r="K142" s="31">
        <f>D142*M142</f>
        <v>245</v>
      </c>
      <c r="L142" s="29">
        <f>D142*N142</f>
        <v>269.5</v>
      </c>
      <c r="M142" s="124">
        <v>49</v>
      </c>
      <c r="N142" s="24">
        <f t="shared" si="8"/>
        <v>53.900000000000006</v>
      </c>
      <c r="O142" s="65"/>
      <c r="P142" s="66">
        <f t="shared" si="9"/>
        <v>0</v>
      </c>
      <c r="Q142" s="67" t="str">
        <f t="shared" si="7"/>
        <v xml:space="preserve"> </v>
      </c>
      <c r="S142" s="84"/>
      <c r="T142" s="84"/>
    </row>
    <row r="143" spans="1:20" ht="72" x14ac:dyDescent="0.3">
      <c r="B143" s="85">
        <v>137</v>
      </c>
      <c r="C143" s="50" t="s">
        <v>102</v>
      </c>
      <c r="D143" s="80">
        <v>2</v>
      </c>
      <c r="E143" s="81" t="s">
        <v>18</v>
      </c>
      <c r="F143" s="50" t="s">
        <v>103</v>
      </c>
      <c r="G143" s="86"/>
      <c r="H143" s="86"/>
      <c r="I143" s="86"/>
      <c r="J143" s="86"/>
      <c r="K143" s="31">
        <f>D143*M143</f>
        <v>140</v>
      </c>
      <c r="L143" s="29">
        <f>D143*N143</f>
        <v>154</v>
      </c>
      <c r="M143" s="124">
        <v>70</v>
      </c>
      <c r="N143" s="24">
        <f t="shared" si="8"/>
        <v>77</v>
      </c>
      <c r="O143" s="65"/>
      <c r="P143" s="66">
        <f t="shared" si="9"/>
        <v>0</v>
      </c>
      <c r="Q143" s="67" t="str">
        <f t="shared" ref="Q143:Q150" si="10">IF(ISNUMBER(O143), IF(O143&gt;N143,"NEVYHOVUJE","VYHOVUJE")," ")</f>
        <v xml:space="preserve"> </v>
      </c>
      <c r="S143" s="84"/>
      <c r="T143" s="84"/>
    </row>
    <row r="144" spans="1:20" ht="15.6" x14ac:dyDescent="0.3">
      <c r="B144" s="85">
        <v>138</v>
      </c>
      <c r="C144" s="50" t="s">
        <v>203</v>
      </c>
      <c r="D144" s="80">
        <v>1</v>
      </c>
      <c r="E144" s="81" t="s">
        <v>23</v>
      </c>
      <c r="F144" s="50" t="s">
        <v>204</v>
      </c>
      <c r="G144" s="86"/>
      <c r="H144" s="86"/>
      <c r="I144" s="86"/>
      <c r="J144" s="86"/>
      <c r="K144" s="31">
        <f>D144*M144</f>
        <v>65</v>
      </c>
      <c r="L144" s="29">
        <f>D144*N144</f>
        <v>71.5</v>
      </c>
      <c r="M144" s="124">
        <v>65</v>
      </c>
      <c r="N144" s="24">
        <f t="shared" si="8"/>
        <v>71.5</v>
      </c>
      <c r="O144" s="65"/>
      <c r="P144" s="66">
        <f t="shared" si="9"/>
        <v>0</v>
      </c>
      <c r="Q144" s="67" t="str">
        <f t="shared" si="10"/>
        <v xml:space="preserve"> </v>
      </c>
      <c r="S144" s="84"/>
      <c r="T144" s="84"/>
    </row>
    <row r="145" spans="1:20" ht="28.8" x14ac:dyDescent="0.3">
      <c r="B145" s="85">
        <v>139</v>
      </c>
      <c r="C145" s="50" t="s">
        <v>106</v>
      </c>
      <c r="D145" s="80">
        <v>10</v>
      </c>
      <c r="E145" s="81" t="s">
        <v>18</v>
      </c>
      <c r="F145" s="50" t="s">
        <v>149</v>
      </c>
      <c r="G145" s="86"/>
      <c r="H145" s="86"/>
      <c r="I145" s="86"/>
      <c r="J145" s="86"/>
      <c r="K145" s="31">
        <f>D145*M145</f>
        <v>60</v>
      </c>
      <c r="L145" s="29">
        <f>D145*N145</f>
        <v>66</v>
      </c>
      <c r="M145" s="124">
        <v>6</v>
      </c>
      <c r="N145" s="24">
        <f t="shared" si="8"/>
        <v>6.6000000000000005</v>
      </c>
      <c r="O145" s="65"/>
      <c r="P145" s="66">
        <f t="shared" si="9"/>
        <v>0</v>
      </c>
      <c r="Q145" s="67" t="str">
        <f t="shared" si="10"/>
        <v xml:space="preserve"> </v>
      </c>
      <c r="S145" s="84"/>
      <c r="T145" s="84"/>
    </row>
    <row r="146" spans="1:20" ht="15.6" x14ac:dyDescent="0.3">
      <c r="B146" s="85">
        <v>140</v>
      </c>
      <c r="C146" s="50" t="s">
        <v>187</v>
      </c>
      <c r="D146" s="80">
        <v>1</v>
      </c>
      <c r="E146" s="81" t="s">
        <v>18</v>
      </c>
      <c r="F146" s="50" t="s">
        <v>188</v>
      </c>
      <c r="G146" s="86"/>
      <c r="H146" s="86"/>
      <c r="I146" s="86"/>
      <c r="J146" s="86"/>
      <c r="K146" s="31">
        <f>D146*M146</f>
        <v>10</v>
      </c>
      <c r="L146" s="29">
        <f>D146*N146</f>
        <v>11</v>
      </c>
      <c r="M146" s="124">
        <v>10</v>
      </c>
      <c r="N146" s="24">
        <f t="shared" si="8"/>
        <v>11</v>
      </c>
      <c r="O146" s="65"/>
      <c r="P146" s="66">
        <f t="shared" si="9"/>
        <v>0</v>
      </c>
      <c r="Q146" s="67" t="str">
        <f t="shared" si="10"/>
        <v xml:space="preserve"> </v>
      </c>
      <c r="S146" s="84"/>
      <c r="T146" s="84"/>
    </row>
    <row r="147" spans="1:20" ht="15.6" x14ac:dyDescent="0.3">
      <c r="B147" s="85">
        <v>141</v>
      </c>
      <c r="C147" s="50" t="s">
        <v>123</v>
      </c>
      <c r="D147" s="80">
        <v>5</v>
      </c>
      <c r="E147" s="81" t="s">
        <v>23</v>
      </c>
      <c r="F147" s="50" t="s">
        <v>124</v>
      </c>
      <c r="G147" s="86"/>
      <c r="H147" s="86"/>
      <c r="I147" s="86"/>
      <c r="J147" s="86"/>
      <c r="K147" s="31">
        <f>D147*M147</f>
        <v>15</v>
      </c>
      <c r="L147" s="29">
        <f>D147*N147</f>
        <v>16.5</v>
      </c>
      <c r="M147" s="124">
        <v>3</v>
      </c>
      <c r="N147" s="24">
        <f t="shared" si="8"/>
        <v>3.3000000000000003</v>
      </c>
      <c r="O147" s="65"/>
      <c r="P147" s="66">
        <f t="shared" si="9"/>
        <v>0</v>
      </c>
      <c r="Q147" s="67" t="str">
        <f t="shared" si="10"/>
        <v xml:space="preserve"> </v>
      </c>
      <c r="S147" s="84"/>
      <c r="T147" s="84"/>
    </row>
    <row r="148" spans="1:20" ht="28.8" x14ac:dyDescent="0.3">
      <c r="B148" s="85">
        <v>142</v>
      </c>
      <c r="C148" s="119" t="s">
        <v>205</v>
      </c>
      <c r="D148" s="91">
        <v>120</v>
      </c>
      <c r="E148" s="92" t="s">
        <v>23</v>
      </c>
      <c r="F148" s="93" t="s">
        <v>206</v>
      </c>
      <c r="G148" s="86"/>
      <c r="H148" s="86"/>
      <c r="I148" s="86"/>
      <c r="J148" s="86"/>
      <c r="K148" s="31">
        <f>D148*M148</f>
        <v>5280</v>
      </c>
      <c r="L148" s="37">
        <f>D148*N148</f>
        <v>5808.0000000000009</v>
      </c>
      <c r="M148" s="60">
        <v>44</v>
      </c>
      <c r="N148" s="24">
        <f t="shared" si="8"/>
        <v>48.400000000000006</v>
      </c>
      <c r="O148" s="65"/>
      <c r="P148" s="66">
        <f t="shared" si="9"/>
        <v>0</v>
      </c>
      <c r="Q148" s="67" t="str">
        <f t="shared" si="10"/>
        <v xml:space="preserve"> </v>
      </c>
      <c r="S148" s="84"/>
      <c r="T148" s="84"/>
    </row>
    <row r="149" spans="1:20" ht="57.6" x14ac:dyDescent="0.3">
      <c r="B149" s="85">
        <v>143</v>
      </c>
      <c r="C149" s="119" t="s">
        <v>125</v>
      </c>
      <c r="D149" s="91">
        <v>1</v>
      </c>
      <c r="E149" s="92" t="s">
        <v>90</v>
      </c>
      <c r="F149" s="93" t="s">
        <v>217</v>
      </c>
      <c r="G149" s="86"/>
      <c r="H149" s="86"/>
      <c r="I149" s="86"/>
      <c r="J149" s="86"/>
      <c r="K149" s="35">
        <f>D149*M149</f>
        <v>40</v>
      </c>
      <c r="L149" s="37">
        <f>D149*N149</f>
        <v>44</v>
      </c>
      <c r="M149" s="60">
        <v>40</v>
      </c>
      <c r="N149" s="24">
        <f t="shared" si="8"/>
        <v>44</v>
      </c>
      <c r="O149" s="65"/>
      <c r="P149" s="66">
        <f t="shared" si="9"/>
        <v>0</v>
      </c>
      <c r="Q149" s="67" t="str">
        <f t="shared" si="10"/>
        <v xml:space="preserve"> </v>
      </c>
      <c r="S149" s="84"/>
      <c r="T149" s="84"/>
    </row>
    <row r="150" spans="1:20" ht="29.4" thickBot="1" x14ac:dyDescent="0.35">
      <c r="B150" s="95">
        <v>144</v>
      </c>
      <c r="C150" s="125" t="s">
        <v>207</v>
      </c>
      <c r="D150" s="97">
        <v>4</v>
      </c>
      <c r="E150" s="98" t="s">
        <v>23</v>
      </c>
      <c r="F150" s="99" t="s">
        <v>208</v>
      </c>
      <c r="G150" s="100"/>
      <c r="H150" s="100"/>
      <c r="I150" s="100"/>
      <c r="J150" s="100"/>
      <c r="K150" s="36">
        <f>D150*M150</f>
        <v>360</v>
      </c>
      <c r="L150" s="38">
        <f>D150*N150</f>
        <v>396.00000000000006</v>
      </c>
      <c r="M150" s="61">
        <v>90</v>
      </c>
      <c r="N150" s="25">
        <f t="shared" si="8"/>
        <v>99.000000000000014</v>
      </c>
      <c r="O150" s="68"/>
      <c r="P150" s="69">
        <f t="shared" si="9"/>
        <v>0</v>
      </c>
      <c r="Q150" s="70" t="str">
        <f t="shared" si="10"/>
        <v xml:space="preserve"> </v>
      </c>
      <c r="S150" s="84"/>
      <c r="T150" s="84"/>
    </row>
    <row r="151" spans="1:20" ht="13.5" customHeight="1" thickTop="1" thickBot="1" x14ac:dyDescent="0.3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7"/>
      <c r="O151" s="126"/>
      <c r="P151" s="126"/>
      <c r="Q151" s="126"/>
      <c r="R151" s="126"/>
      <c r="S151" s="84"/>
      <c r="T151" s="84"/>
    </row>
    <row r="152" spans="1:20" ht="60.75" customHeight="1" thickTop="1" thickBot="1" x14ac:dyDescent="0.35">
      <c r="A152" s="128"/>
      <c r="B152" s="34" t="s">
        <v>3</v>
      </c>
      <c r="C152" s="34"/>
      <c r="D152" s="34"/>
      <c r="E152" s="34"/>
      <c r="F152" s="34"/>
      <c r="G152" s="14"/>
      <c r="H152" s="129"/>
      <c r="I152" s="130"/>
      <c r="J152" s="130"/>
      <c r="K152" s="130"/>
      <c r="L152" s="15"/>
      <c r="M152" s="71" t="s">
        <v>4</v>
      </c>
      <c r="N152" s="73" t="s">
        <v>5</v>
      </c>
      <c r="O152" s="49" t="s">
        <v>6</v>
      </c>
      <c r="P152" s="131"/>
      <c r="Q152" s="132"/>
    </row>
    <row r="153" spans="1:20" ht="33" customHeight="1" thickTop="1" thickBot="1" x14ac:dyDescent="0.35">
      <c r="A153" s="128"/>
      <c r="B153" s="133" t="s">
        <v>7</v>
      </c>
      <c r="C153" s="133"/>
      <c r="D153" s="133"/>
      <c r="E153" s="133"/>
      <c r="F153" s="133"/>
      <c r="G153" s="134"/>
      <c r="H153" s="16"/>
      <c r="I153" s="16"/>
      <c r="J153" s="16"/>
      <c r="K153" s="16"/>
      <c r="L153" s="17"/>
      <c r="M153" s="72">
        <f>ROUND(SUM(K7:K150),0)</f>
        <v>58986</v>
      </c>
      <c r="N153" s="18">
        <f>ROUND(SUM(L7:L150),0)</f>
        <v>64885</v>
      </c>
      <c r="O153" s="33">
        <f>ROUND(SUM(P7:P150),0)</f>
        <v>0</v>
      </c>
      <c r="P153" s="135"/>
      <c r="Q153" s="136"/>
    </row>
    <row r="154" spans="1:20" ht="39.75" customHeight="1" thickTop="1" x14ac:dyDescent="0.3">
      <c r="A154" s="128"/>
      <c r="H154" s="19"/>
      <c r="I154" s="19"/>
      <c r="J154" s="19"/>
      <c r="K154" s="19"/>
      <c r="L154" s="137"/>
      <c r="M154" s="137"/>
      <c r="N154" s="137"/>
      <c r="O154" s="138"/>
      <c r="P154" s="138"/>
      <c r="Q154" s="138"/>
      <c r="R154" s="138"/>
    </row>
    <row r="155" spans="1:20" ht="19.95" customHeight="1" x14ac:dyDescent="0.3">
      <c r="A155" s="128"/>
      <c r="H155" s="19"/>
      <c r="I155" s="19"/>
      <c r="J155" s="19"/>
      <c r="K155" s="19"/>
      <c r="L155" s="137"/>
      <c r="M155" s="137"/>
      <c r="N155" s="20"/>
      <c r="O155" s="20"/>
      <c r="P155" s="20"/>
      <c r="Q155" s="138"/>
      <c r="R155" s="138"/>
    </row>
    <row r="156" spans="1:20" ht="71.25" customHeight="1" x14ac:dyDescent="0.3">
      <c r="A156" s="128"/>
      <c r="H156" s="19"/>
      <c r="I156" s="19"/>
      <c r="J156" s="19"/>
      <c r="K156" s="19"/>
      <c r="L156" s="137"/>
      <c r="M156" s="137"/>
      <c r="N156" s="20"/>
      <c r="O156" s="20"/>
      <c r="P156" s="20"/>
      <c r="Q156" s="138"/>
      <c r="R156" s="138"/>
    </row>
    <row r="157" spans="1:20" ht="36" customHeight="1" x14ac:dyDescent="0.3">
      <c r="A157" s="128"/>
      <c r="H157" s="14"/>
      <c r="I157" s="139"/>
      <c r="J157" s="139"/>
      <c r="K157" s="139"/>
      <c r="L157" s="139"/>
      <c r="M157" s="139"/>
      <c r="N157" s="137"/>
      <c r="O157" s="138"/>
      <c r="P157" s="138"/>
      <c r="Q157" s="138"/>
      <c r="R157" s="138"/>
    </row>
    <row r="158" spans="1:20" ht="14.25" customHeight="1" x14ac:dyDescent="0.3">
      <c r="A158" s="128"/>
      <c r="B158" s="138"/>
      <c r="C158" s="137"/>
      <c r="D158" s="140"/>
      <c r="E158" s="141"/>
      <c r="F158" s="137"/>
      <c r="G158" s="137"/>
      <c r="H158" s="138"/>
      <c r="I158" s="138"/>
      <c r="J158" s="138"/>
      <c r="K158" s="137"/>
      <c r="L158" s="137"/>
      <c r="M158" s="137"/>
      <c r="N158" s="137"/>
      <c r="O158" s="138"/>
      <c r="P158" s="138"/>
      <c r="Q158" s="138"/>
      <c r="R158" s="138"/>
    </row>
    <row r="159" spans="1:20" ht="14.25" customHeight="1" x14ac:dyDescent="0.3">
      <c r="A159" s="128"/>
      <c r="B159" s="138"/>
      <c r="C159" s="137"/>
      <c r="D159" s="140"/>
      <c r="E159" s="141"/>
      <c r="F159" s="137"/>
      <c r="G159" s="137"/>
      <c r="H159" s="138"/>
      <c r="I159" s="138"/>
      <c r="J159" s="138"/>
      <c r="K159" s="137"/>
      <c r="L159" s="137"/>
      <c r="M159" s="137"/>
      <c r="N159" s="137"/>
      <c r="O159" s="138"/>
      <c r="P159" s="138"/>
      <c r="Q159" s="138"/>
      <c r="R159" s="138"/>
    </row>
    <row r="160" spans="1:20" ht="14.25" customHeight="1" x14ac:dyDescent="0.3">
      <c r="A160" s="128"/>
      <c r="B160" s="138"/>
      <c r="C160" s="137"/>
      <c r="D160" s="140"/>
      <c r="E160" s="141"/>
      <c r="F160" s="137"/>
      <c r="G160" s="137"/>
      <c r="H160" s="138"/>
      <c r="I160" s="138"/>
      <c r="J160" s="138"/>
      <c r="K160" s="137"/>
      <c r="L160" s="137"/>
      <c r="M160" s="137"/>
      <c r="N160" s="137"/>
      <c r="O160" s="138"/>
      <c r="P160" s="138"/>
      <c r="Q160" s="138"/>
      <c r="R160" s="138"/>
    </row>
    <row r="161" spans="1:18" ht="14.25" customHeight="1" x14ac:dyDescent="0.3">
      <c r="A161" s="128"/>
      <c r="B161" s="138"/>
      <c r="C161" s="137"/>
      <c r="D161" s="140"/>
      <c r="E161" s="141"/>
      <c r="F161" s="137"/>
      <c r="G161" s="137"/>
      <c r="H161" s="138"/>
      <c r="I161" s="138"/>
      <c r="J161" s="138"/>
      <c r="K161" s="137"/>
      <c r="L161" s="137"/>
      <c r="M161" s="137"/>
      <c r="N161" s="137"/>
      <c r="O161" s="138"/>
      <c r="P161" s="138"/>
      <c r="Q161" s="138"/>
      <c r="R161" s="138"/>
    </row>
    <row r="162" spans="1:18" x14ac:dyDescent="0.3">
      <c r="C162" s="1"/>
      <c r="D162" s="1"/>
      <c r="E162" s="1"/>
      <c r="F162" s="1"/>
      <c r="G162" s="1"/>
      <c r="J162" s="1"/>
      <c r="K162" s="1"/>
      <c r="L162" s="1"/>
      <c r="M162" s="1"/>
    </row>
    <row r="163" spans="1:18" x14ac:dyDescent="0.3">
      <c r="C163" s="1"/>
      <c r="D163" s="1"/>
      <c r="E163" s="1"/>
      <c r="F163" s="1"/>
      <c r="G163" s="1"/>
      <c r="J163" s="1"/>
      <c r="K163" s="1"/>
      <c r="L163" s="1"/>
      <c r="M163" s="1"/>
    </row>
    <row r="164" spans="1:18" x14ac:dyDescent="0.3">
      <c r="C164" s="1"/>
      <c r="D164" s="1"/>
      <c r="E164" s="1"/>
      <c r="F164" s="1"/>
      <c r="G164" s="1"/>
      <c r="J164" s="1"/>
      <c r="K164" s="1"/>
      <c r="L164" s="1"/>
      <c r="M164" s="1"/>
    </row>
    <row r="165" spans="1:18" x14ac:dyDescent="0.3">
      <c r="C165" s="1"/>
      <c r="D165" s="1"/>
      <c r="E165" s="1"/>
      <c r="F165" s="1"/>
      <c r="G165" s="1"/>
      <c r="J165" s="1"/>
      <c r="K165" s="1"/>
      <c r="L165" s="1"/>
      <c r="M165" s="1"/>
    </row>
    <row r="166" spans="1:18" x14ac:dyDescent="0.3">
      <c r="C166" s="1"/>
      <c r="D166" s="1"/>
      <c r="E166" s="1"/>
      <c r="F166" s="1"/>
      <c r="G166" s="1"/>
      <c r="J166" s="1"/>
      <c r="K166" s="1"/>
      <c r="L166" s="1"/>
      <c r="M166" s="1"/>
    </row>
    <row r="167" spans="1:18" x14ac:dyDescent="0.3">
      <c r="C167" s="1"/>
      <c r="D167" s="1"/>
      <c r="E167" s="1"/>
      <c r="F167" s="1"/>
      <c r="G167" s="1"/>
      <c r="J167" s="1"/>
      <c r="K167" s="1"/>
      <c r="L167" s="1"/>
      <c r="M167" s="1"/>
    </row>
    <row r="168" spans="1:18" x14ac:dyDescent="0.3">
      <c r="C168" s="1"/>
      <c r="D168" s="1"/>
      <c r="E168" s="1"/>
      <c r="F168" s="1"/>
      <c r="G168" s="1"/>
      <c r="J168" s="1"/>
      <c r="K168" s="1"/>
      <c r="L168" s="1"/>
      <c r="M168" s="1"/>
    </row>
    <row r="169" spans="1:18" x14ac:dyDescent="0.3">
      <c r="C169" s="1"/>
      <c r="D169" s="1"/>
      <c r="E169" s="1"/>
      <c r="F169" s="1"/>
      <c r="G169" s="1"/>
      <c r="J169" s="1"/>
      <c r="K169" s="1"/>
      <c r="L169" s="1"/>
      <c r="M169" s="1"/>
    </row>
    <row r="170" spans="1:18" x14ac:dyDescent="0.3">
      <c r="C170" s="1"/>
      <c r="D170" s="1"/>
      <c r="E170" s="1"/>
      <c r="F170" s="1"/>
      <c r="G170" s="1"/>
      <c r="J170" s="1"/>
      <c r="K170" s="1"/>
      <c r="L170" s="1"/>
      <c r="M170" s="1"/>
    </row>
    <row r="171" spans="1:18" x14ac:dyDescent="0.3">
      <c r="C171" s="1"/>
      <c r="D171" s="1"/>
      <c r="E171" s="1"/>
      <c r="F171" s="1"/>
      <c r="G171" s="1"/>
      <c r="J171" s="1"/>
      <c r="K171" s="1"/>
      <c r="L171" s="1"/>
      <c r="M171" s="1"/>
    </row>
    <row r="172" spans="1:18" x14ac:dyDescent="0.3">
      <c r="C172" s="1"/>
      <c r="D172" s="1"/>
      <c r="E172" s="1"/>
      <c r="F172" s="1"/>
      <c r="G172" s="1"/>
      <c r="J172" s="1"/>
      <c r="K172" s="1"/>
      <c r="L172" s="1"/>
      <c r="M172" s="1"/>
    </row>
    <row r="173" spans="1:18" x14ac:dyDescent="0.3">
      <c r="C173" s="1"/>
      <c r="D173" s="1"/>
      <c r="E173" s="1"/>
      <c r="F173" s="1"/>
      <c r="G173" s="1"/>
      <c r="J173" s="1"/>
      <c r="K173" s="1"/>
      <c r="L173" s="1"/>
      <c r="M173" s="1"/>
    </row>
    <row r="174" spans="1:18" x14ac:dyDescent="0.3">
      <c r="C174" s="1"/>
      <c r="D174" s="1"/>
      <c r="E174" s="1"/>
      <c r="F174" s="1"/>
      <c r="G174" s="1"/>
      <c r="J174" s="1"/>
      <c r="K174" s="1"/>
      <c r="L174" s="1"/>
      <c r="M174" s="1"/>
    </row>
    <row r="175" spans="1:18" x14ac:dyDescent="0.3">
      <c r="C175" s="1"/>
      <c r="D175" s="1"/>
      <c r="E175" s="1"/>
      <c r="F175" s="1"/>
      <c r="G175" s="1"/>
      <c r="J175" s="1"/>
      <c r="K175" s="1"/>
      <c r="L175" s="1"/>
      <c r="M175" s="1"/>
    </row>
    <row r="176" spans="1:18" x14ac:dyDescent="0.3">
      <c r="C176" s="1"/>
      <c r="D176" s="1"/>
      <c r="E176" s="1"/>
      <c r="F176" s="1"/>
      <c r="G176" s="1"/>
      <c r="J176" s="1"/>
      <c r="K176" s="1"/>
      <c r="L176" s="1"/>
      <c r="M176" s="1"/>
    </row>
    <row r="177" spans="3:13" x14ac:dyDescent="0.3">
      <c r="C177" s="1"/>
      <c r="D177" s="1"/>
      <c r="E177" s="1"/>
      <c r="F177" s="1"/>
      <c r="G177" s="1"/>
      <c r="J177" s="1"/>
      <c r="K177" s="1"/>
      <c r="L177" s="1"/>
      <c r="M177" s="1"/>
    </row>
    <row r="178" spans="3:13" x14ac:dyDescent="0.3">
      <c r="C178" s="1"/>
      <c r="D178" s="1"/>
      <c r="E178" s="1"/>
      <c r="F178" s="1"/>
      <c r="G178" s="1"/>
      <c r="J178" s="1"/>
      <c r="K178" s="1"/>
      <c r="L178" s="1"/>
      <c r="M178" s="1"/>
    </row>
    <row r="179" spans="3:13" x14ac:dyDescent="0.3">
      <c r="C179" s="1"/>
      <c r="D179" s="1"/>
      <c r="E179" s="1"/>
      <c r="F179" s="1"/>
      <c r="G179" s="1"/>
      <c r="J179" s="1"/>
      <c r="K179" s="1"/>
      <c r="L179" s="1"/>
      <c r="M179" s="1"/>
    </row>
    <row r="180" spans="3:13" x14ac:dyDescent="0.3">
      <c r="C180" s="1"/>
      <c r="D180" s="1"/>
      <c r="E180" s="1"/>
      <c r="F180" s="1"/>
      <c r="G180" s="1"/>
      <c r="J180" s="1"/>
      <c r="K180" s="1"/>
      <c r="L180" s="1"/>
      <c r="M180" s="1"/>
    </row>
    <row r="181" spans="3:13" x14ac:dyDescent="0.3">
      <c r="C181" s="1"/>
      <c r="D181" s="1"/>
      <c r="E181" s="1"/>
      <c r="F181" s="1"/>
      <c r="G181" s="1"/>
      <c r="J181" s="1"/>
      <c r="K181" s="1"/>
      <c r="L181" s="1"/>
      <c r="M181" s="1"/>
    </row>
    <row r="182" spans="3:13" x14ac:dyDescent="0.3">
      <c r="C182" s="1"/>
      <c r="D182" s="1"/>
      <c r="E182" s="1"/>
      <c r="F182" s="1"/>
      <c r="G182" s="1"/>
      <c r="J182" s="1"/>
      <c r="K182" s="1"/>
      <c r="L182" s="1"/>
      <c r="M182" s="1"/>
    </row>
    <row r="183" spans="3:13" x14ac:dyDescent="0.3">
      <c r="C183" s="1"/>
      <c r="D183" s="1"/>
      <c r="E183" s="1"/>
      <c r="F183" s="1"/>
      <c r="G183" s="1"/>
      <c r="J183" s="1"/>
      <c r="K183" s="1"/>
      <c r="L183" s="1"/>
      <c r="M183" s="1"/>
    </row>
    <row r="184" spans="3:13" x14ac:dyDescent="0.3">
      <c r="C184" s="1"/>
      <c r="D184" s="1"/>
      <c r="E184" s="1"/>
      <c r="F184" s="1"/>
      <c r="G184" s="1"/>
      <c r="J184" s="1"/>
      <c r="K184" s="1"/>
      <c r="L184" s="1"/>
      <c r="M184" s="1"/>
    </row>
    <row r="185" spans="3:13" x14ac:dyDescent="0.3">
      <c r="C185" s="1"/>
      <c r="D185" s="1"/>
      <c r="E185" s="1"/>
      <c r="F185" s="1"/>
      <c r="G185" s="1"/>
      <c r="J185" s="1"/>
      <c r="K185" s="1"/>
      <c r="L185" s="1"/>
      <c r="M185" s="1"/>
    </row>
    <row r="186" spans="3:13" x14ac:dyDescent="0.3">
      <c r="C186" s="1"/>
      <c r="D186" s="1"/>
      <c r="E186" s="1"/>
      <c r="F186" s="1"/>
      <c r="G186" s="1"/>
      <c r="J186" s="1"/>
      <c r="K186" s="1"/>
      <c r="L186" s="1"/>
      <c r="M186" s="1"/>
    </row>
    <row r="187" spans="3:13" x14ac:dyDescent="0.3">
      <c r="C187" s="1"/>
      <c r="D187" s="1"/>
      <c r="E187" s="1"/>
      <c r="F187" s="1"/>
      <c r="G187" s="1"/>
      <c r="J187" s="1"/>
      <c r="K187" s="1"/>
      <c r="L187" s="1"/>
      <c r="M187" s="1"/>
    </row>
    <row r="188" spans="3:13" x14ac:dyDescent="0.3">
      <c r="C188" s="1"/>
      <c r="D188" s="1"/>
      <c r="E188" s="1"/>
      <c r="F188" s="1"/>
      <c r="G188" s="1"/>
      <c r="J188" s="1"/>
      <c r="K188" s="1"/>
      <c r="L188" s="1"/>
      <c r="M188" s="1"/>
    </row>
    <row r="189" spans="3:13" x14ac:dyDescent="0.3">
      <c r="C189" s="1"/>
      <c r="D189" s="1"/>
      <c r="E189" s="1"/>
      <c r="F189" s="1"/>
      <c r="G189" s="1"/>
      <c r="J189" s="1"/>
      <c r="K189" s="1"/>
      <c r="L189" s="1"/>
      <c r="M189" s="1"/>
    </row>
    <row r="190" spans="3:13" x14ac:dyDescent="0.3">
      <c r="C190" s="1"/>
      <c r="D190" s="1"/>
      <c r="E190" s="1"/>
      <c r="F190" s="1"/>
      <c r="G190" s="1"/>
      <c r="J190" s="1"/>
      <c r="K190" s="1"/>
      <c r="L190" s="1"/>
      <c r="M190" s="1"/>
    </row>
    <row r="191" spans="3:13" x14ac:dyDescent="0.3">
      <c r="C191" s="1"/>
      <c r="D191" s="1"/>
      <c r="E191" s="1"/>
      <c r="F191" s="1"/>
      <c r="G191" s="1"/>
      <c r="J191" s="1"/>
      <c r="K191" s="1"/>
      <c r="L191" s="1"/>
      <c r="M191" s="1"/>
    </row>
    <row r="192" spans="3:13" x14ac:dyDescent="0.3">
      <c r="C192" s="1"/>
      <c r="D192" s="1"/>
      <c r="E192" s="1"/>
      <c r="F192" s="1"/>
      <c r="G192" s="1"/>
      <c r="J192" s="1"/>
      <c r="K192" s="1"/>
      <c r="L192" s="1"/>
      <c r="M192" s="1"/>
    </row>
    <row r="193" spans="3:13" x14ac:dyDescent="0.3">
      <c r="C193" s="1"/>
      <c r="D193" s="1"/>
      <c r="E193" s="1"/>
      <c r="F193" s="1"/>
      <c r="G193" s="1"/>
      <c r="J193" s="1"/>
      <c r="K193" s="1"/>
      <c r="L193" s="1"/>
      <c r="M193" s="1"/>
    </row>
    <row r="194" spans="3:13" x14ac:dyDescent="0.3">
      <c r="C194" s="1"/>
      <c r="D194" s="1"/>
      <c r="E194" s="1"/>
      <c r="F194" s="1"/>
      <c r="G194" s="1"/>
      <c r="J194" s="1"/>
      <c r="K194" s="1"/>
      <c r="L194" s="1"/>
      <c r="M194" s="1"/>
    </row>
    <row r="195" spans="3:13" x14ac:dyDescent="0.3">
      <c r="C195" s="1"/>
      <c r="D195" s="1"/>
      <c r="E195" s="1"/>
      <c r="F195" s="1"/>
      <c r="G195" s="1"/>
      <c r="J195" s="1"/>
      <c r="K195" s="1"/>
      <c r="L195" s="1"/>
      <c r="M195" s="1"/>
    </row>
    <row r="196" spans="3:13" x14ac:dyDescent="0.3">
      <c r="C196" s="1"/>
      <c r="D196" s="1"/>
      <c r="E196" s="1"/>
      <c r="F196" s="1"/>
      <c r="G196" s="1"/>
      <c r="J196" s="1"/>
      <c r="K196" s="1"/>
      <c r="L196" s="1"/>
      <c r="M196" s="1"/>
    </row>
    <row r="197" spans="3:13" x14ac:dyDescent="0.3">
      <c r="C197" s="1"/>
      <c r="D197" s="1"/>
      <c r="E197" s="1"/>
      <c r="F197" s="1"/>
      <c r="G197" s="1"/>
      <c r="J197" s="1"/>
      <c r="K197" s="1"/>
      <c r="L197" s="1"/>
      <c r="M197" s="1"/>
    </row>
    <row r="198" spans="3:13" x14ac:dyDescent="0.3">
      <c r="C198" s="1"/>
      <c r="D198" s="1"/>
      <c r="E198" s="1"/>
      <c r="F198" s="1"/>
      <c r="G198" s="1"/>
      <c r="J198" s="1"/>
      <c r="K198" s="1"/>
      <c r="L198" s="1"/>
      <c r="M198" s="1"/>
    </row>
    <row r="199" spans="3:13" x14ac:dyDescent="0.3">
      <c r="C199" s="1"/>
      <c r="D199" s="1"/>
      <c r="E199" s="1"/>
      <c r="F199" s="1"/>
      <c r="G199" s="1"/>
      <c r="J199" s="1"/>
      <c r="K199" s="1"/>
      <c r="L199" s="1"/>
      <c r="M199" s="1"/>
    </row>
    <row r="200" spans="3:13" x14ac:dyDescent="0.3">
      <c r="C200" s="1"/>
      <c r="D200" s="1"/>
      <c r="E200" s="1"/>
      <c r="F200" s="1"/>
      <c r="G200" s="1"/>
      <c r="J200" s="1"/>
      <c r="K200" s="1"/>
      <c r="L200" s="1"/>
      <c r="M200" s="1"/>
    </row>
    <row r="201" spans="3:13" x14ac:dyDescent="0.3">
      <c r="C201" s="1"/>
      <c r="D201" s="1"/>
      <c r="E201" s="1"/>
      <c r="F201" s="1"/>
      <c r="G201" s="1"/>
      <c r="J201" s="1"/>
      <c r="K201" s="1"/>
      <c r="L201" s="1"/>
      <c r="M201" s="1"/>
    </row>
    <row r="202" spans="3:13" x14ac:dyDescent="0.3">
      <c r="C202" s="1"/>
      <c r="D202" s="1"/>
      <c r="E202" s="1"/>
      <c r="F202" s="1"/>
      <c r="G202" s="1"/>
      <c r="J202" s="1"/>
      <c r="K202" s="1"/>
      <c r="L202" s="1"/>
      <c r="M202" s="1"/>
    </row>
    <row r="203" spans="3:13" x14ac:dyDescent="0.3">
      <c r="C203" s="1"/>
      <c r="D203" s="1"/>
      <c r="E203" s="1"/>
      <c r="F203" s="1"/>
      <c r="G203" s="1"/>
      <c r="J203" s="1"/>
      <c r="K203" s="1"/>
      <c r="L203" s="1"/>
      <c r="M203" s="1"/>
    </row>
    <row r="204" spans="3:13" x14ac:dyDescent="0.3">
      <c r="C204" s="1"/>
      <c r="D204" s="1"/>
      <c r="E204" s="1"/>
      <c r="F204" s="1"/>
      <c r="G204" s="1"/>
      <c r="J204" s="1"/>
      <c r="K204" s="1"/>
      <c r="L204" s="1"/>
      <c r="M204" s="1"/>
    </row>
    <row r="205" spans="3:13" x14ac:dyDescent="0.3">
      <c r="C205" s="1"/>
      <c r="D205" s="1"/>
      <c r="E205" s="1"/>
      <c r="F205" s="1"/>
      <c r="G205" s="1"/>
      <c r="J205" s="1"/>
      <c r="K205" s="1"/>
      <c r="L205" s="1"/>
      <c r="M205" s="1"/>
    </row>
    <row r="206" spans="3:13" x14ac:dyDescent="0.3">
      <c r="C206" s="1"/>
      <c r="D206" s="1"/>
      <c r="E206" s="1"/>
      <c r="F206" s="1"/>
      <c r="G206" s="1"/>
      <c r="J206" s="1"/>
      <c r="K206" s="1"/>
      <c r="L206" s="1"/>
      <c r="M206" s="1"/>
    </row>
    <row r="207" spans="3:13" x14ac:dyDescent="0.3">
      <c r="C207" s="1"/>
      <c r="D207" s="1"/>
      <c r="E207" s="1"/>
      <c r="F207" s="1"/>
      <c r="G207" s="1"/>
      <c r="J207" s="1"/>
      <c r="K207" s="1"/>
      <c r="L207" s="1"/>
      <c r="M207" s="1"/>
    </row>
    <row r="208" spans="3:13" x14ac:dyDescent="0.3">
      <c r="C208" s="1"/>
      <c r="D208" s="1"/>
      <c r="E208" s="1"/>
      <c r="F208" s="1"/>
      <c r="G208" s="1"/>
      <c r="J208" s="1"/>
      <c r="K208" s="1"/>
      <c r="L208" s="1"/>
      <c r="M208" s="1"/>
    </row>
    <row r="209" spans="3:13" x14ac:dyDescent="0.3">
      <c r="C209" s="1"/>
      <c r="D209" s="1"/>
      <c r="E209" s="1"/>
      <c r="F209" s="1"/>
      <c r="G209" s="1"/>
      <c r="J209" s="1"/>
      <c r="K209" s="1"/>
      <c r="L209" s="1"/>
      <c r="M209" s="1"/>
    </row>
    <row r="210" spans="3:13" x14ac:dyDescent="0.3">
      <c r="C210" s="1"/>
      <c r="D210" s="1"/>
      <c r="E210" s="1"/>
      <c r="F210" s="1"/>
      <c r="G210" s="1"/>
      <c r="J210" s="1"/>
      <c r="K210" s="1"/>
      <c r="L210" s="1"/>
      <c r="M210" s="1"/>
    </row>
    <row r="211" spans="3:13" x14ac:dyDescent="0.3">
      <c r="C211" s="1"/>
      <c r="D211" s="1"/>
      <c r="E211" s="1"/>
      <c r="F211" s="1"/>
      <c r="G211" s="1"/>
      <c r="J211" s="1"/>
      <c r="K211" s="1"/>
      <c r="L211" s="1"/>
      <c r="M211" s="1"/>
    </row>
    <row r="212" spans="3:13" x14ac:dyDescent="0.3">
      <c r="C212" s="1"/>
      <c r="D212" s="1"/>
      <c r="E212" s="1"/>
      <c r="F212" s="1"/>
      <c r="G212" s="1"/>
      <c r="J212" s="1"/>
      <c r="K212" s="1"/>
      <c r="L212" s="1"/>
      <c r="M212" s="1"/>
    </row>
    <row r="213" spans="3:13" x14ac:dyDescent="0.3">
      <c r="C213" s="1"/>
      <c r="D213" s="1"/>
      <c r="E213" s="1"/>
      <c r="F213" s="1"/>
      <c r="G213" s="1"/>
      <c r="J213" s="1"/>
      <c r="K213" s="1"/>
      <c r="L213" s="1"/>
      <c r="M213" s="1"/>
    </row>
    <row r="214" spans="3:13" x14ac:dyDescent="0.3">
      <c r="C214" s="1"/>
      <c r="D214" s="1"/>
      <c r="E214" s="1"/>
      <c r="F214" s="1"/>
      <c r="G214" s="1"/>
      <c r="J214" s="1"/>
      <c r="K214" s="1"/>
      <c r="L214" s="1"/>
      <c r="M214" s="1"/>
    </row>
    <row r="215" spans="3:13" x14ac:dyDescent="0.3">
      <c r="C215" s="1"/>
      <c r="D215" s="1"/>
      <c r="E215" s="1"/>
      <c r="F215" s="1"/>
      <c r="G215" s="1"/>
      <c r="J215" s="1"/>
      <c r="K215" s="1"/>
      <c r="L215" s="1"/>
      <c r="M215" s="1"/>
    </row>
    <row r="216" spans="3:13" x14ac:dyDescent="0.3">
      <c r="C216" s="1"/>
      <c r="D216" s="1"/>
      <c r="E216" s="1"/>
      <c r="F216" s="1"/>
      <c r="G216" s="1"/>
      <c r="J216" s="1"/>
      <c r="K216" s="1"/>
      <c r="L216" s="1"/>
      <c r="M216" s="1"/>
    </row>
    <row r="217" spans="3:13" x14ac:dyDescent="0.3">
      <c r="C217" s="1"/>
      <c r="D217" s="1"/>
      <c r="E217" s="1"/>
      <c r="F217" s="1"/>
      <c r="G217" s="1"/>
      <c r="J217" s="1"/>
      <c r="K217" s="1"/>
      <c r="L217" s="1"/>
      <c r="M217" s="1"/>
    </row>
    <row r="218" spans="3:13" x14ac:dyDescent="0.3">
      <c r="C218" s="1"/>
      <c r="D218" s="1"/>
      <c r="E218" s="1"/>
      <c r="F218" s="1"/>
      <c r="G218" s="1"/>
      <c r="J218" s="1"/>
      <c r="K218" s="1"/>
      <c r="L218" s="1"/>
      <c r="M218" s="1"/>
    </row>
    <row r="219" spans="3:13" x14ac:dyDescent="0.3">
      <c r="C219" s="1"/>
      <c r="D219" s="1"/>
      <c r="E219" s="1"/>
      <c r="F219" s="1"/>
      <c r="G219" s="1"/>
      <c r="J219" s="1"/>
      <c r="K219" s="1"/>
      <c r="L219" s="1"/>
      <c r="M219" s="1"/>
    </row>
    <row r="220" spans="3:13" x14ac:dyDescent="0.3">
      <c r="C220" s="1"/>
      <c r="D220" s="1"/>
      <c r="E220" s="1"/>
      <c r="F220" s="1"/>
      <c r="G220" s="1"/>
      <c r="J220" s="1"/>
      <c r="K220" s="1"/>
      <c r="L220" s="1"/>
      <c r="M220" s="1"/>
    </row>
    <row r="221" spans="3:13" x14ac:dyDescent="0.3">
      <c r="C221" s="1"/>
      <c r="D221" s="1"/>
      <c r="E221" s="1"/>
      <c r="F221" s="1"/>
      <c r="G221" s="1"/>
      <c r="J221" s="1"/>
      <c r="K221" s="1"/>
      <c r="L221" s="1"/>
      <c r="M221" s="1"/>
    </row>
    <row r="222" spans="3:13" x14ac:dyDescent="0.3">
      <c r="C222" s="1"/>
      <c r="D222" s="1"/>
      <c r="E222" s="1"/>
      <c r="F222" s="1"/>
      <c r="G222" s="1"/>
      <c r="J222" s="1"/>
      <c r="K222" s="1"/>
      <c r="L222" s="1"/>
      <c r="M222" s="1"/>
    </row>
    <row r="223" spans="3:13" x14ac:dyDescent="0.3">
      <c r="C223" s="1"/>
      <c r="D223" s="1"/>
      <c r="E223" s="1"/>
      <c r="F223" s="1"/>
      <c r="G223" s="1"/>
      <c r="J223" s="1"/>
      <c r="K223" s="1"/>
      <c r="L223" s="1"/>
      <c r="M223" s="1"/>
    </row>
    <row r="224" spans="3:13" x14ac:dyDescent="0.3">
      <c r="C224" s="1"/>
      <c r="D224" s="1"/>
      <c r="E224" s="1"/>
      <c r="F224" s="1"/>
      <c r="G224" s="1"/>
      <c r="J224" s="1"/>
      <c r="K224" s="1"/>
      <c r="L224" s="1"/>
      <c r="M224" s="1"/>
    </row>
    <row r="225" spans="3:13" x14ac:dyDescent="0.3">
      <c r="C225" s="1"/>
      <c r="D225" s="1"/>
      <c r="E225" s="1"/>
      <c r="F225" s="1"/>
      <c r="G225" s="1"/>
      <c r="J225" s="1"/>
      <c r="K225" s="1"/>
      <c r="L225" s="1"/>
      <c r="M225" s="1"/>
    </row>
    <row r="226" spans="3:13" x14ac:dyDescent="0.3">
      <c r="C226" s="1"/>
      <c r="D226" s="1"/>
      <c r="E226" s="1"/>
      <c r="F226" s="1"/>
      <c r="G226" s="1"/>
      <c r="J226" s="1"/>
      <c r="K226" s="1"/>
      <c r="L226" s="1"/>
      <c r="M226" s="1"/>
    </row>
    <row r="227" spans="3:13" x14ac:dyDescent="0.3">
      <c r="C227" s="1"/>
      <c r="D227" s="1"/>
      <c r="E227" s="1"/>
      <c r="F227" s="1"/>
      <c r="G227" s="1"/>
      <c r="J227" s="1"/>
      <c r="K227" s="1"/>
      <c r="L227" s="1"/>
      <c r="M227" s="1"/>
    </row>
    <row r="228" spans="3:13" x14ac:dyDescent="0.3">
      <c r="C228" s="1"/>
      <c r="D228" s="1"/>
      <c r="E228" s="1"/>
      <c r="F228" s="1"/>
      <c r="G228" s="1"/>
      <c r="J228" s="1"/>
      <c r="K228" s="1"/>
      <c r="L228" s="1"/>
      <c r="M228" s="1"/>
    </row>
    <row r="229" spans="3:13" x14ac:dyDescent="0.3">
      <c r="C229" s="1"/>
      <c r="D229" s="1"/>
      <c r="E229" s="1"/>
      <c r="F229" s="1"/>
      <c r="G229" s="1"/>
      <c r="J229" s="1"/>
      <c r="K229" s="1"/>
      <c r="L229" s="1"/>
      <c r="M229" s="1"/>
    </row>
    <row r="230" spans="3:13" x14ac:dyDescent="0.3">
      <c r="C230" s="1"/>
      <c r="D230" s="1"/>
      <c r="E230" s="1"/>
      <c r="F230" s="1"/>
      <c r="G230" s="1"/>
      <c r="J230" s="1"/>
      <c r="K230" s="1"/>
      <c r="L230" s="1"/>
      <c r="M230" s="1"/>
    </row>
    <row r="231" spans="3:13" x14ac:dyDescent="0.3">
      <c r="C231" s="1"/>
      <c r="D231" s="1"/>
      <c r="E231" s="1"/>
      <c r="F231" s="1"/>
      <c r="G231" s="1"/>
      <c r="J231" s="1"/>
      <c r="K231" s="1"/>
      <c r="L231" s="1"/>
      <c r="M231" s="1"/>
    </row>
    <row r="232" spans="3:13" x14ac:dyDescent="0.3">
      <c r="C232" s="1"/>
      <c r="D232" s="1"/>
      <c r="E232" s="1"/>
      <c r="F232" s="1"/>
      <c r="G232" s="1"/>
      <c r="J232" s="1"/>
      <c r="K232" s="1"/>
      <c r="L232" s="1"/>
      <c r="M232" s="1"/>
    </row>
    <row r="233" spans="3:13" x14ac:dyDescent="0.3">
      <c r="C233" s="1"/>
      <c r="D233" s="1"/>
      <c r="E233" s="1"/>
      <c r="F233" s="1"/>
      <c r="G233" s="1"/>
      <c r="J233" s="1"/>
      <c r="K233" s="1"/>
      <c r="L233" s="1"/>
      <c r="M233" s="1"/>
    </row>
    <row r="234" spans="3:13" x14ac:dyDescent="0.3">
      <c r="C234" s="1"/>
      <c r="D234" s="1"/>
      <c r="E234" s="1"/>
      <c r="F234" s="1"/>
      <c r="G234" s="1"/>
      <c r="J234" s="1"/>
      <c r="K234" s="1"/>
      <c r="L234" s="1"/>
      <c r="M234" s="1"/>
    </row>
    <row r="235" spans="3:13" x14ac:dyDescent="0.3">
      <c r="C235" s="1"/>
      <c r="D235" s="1"/>
      <c r="E235" s="1"/>
      <c r="F235" s="1"/>
      <c r="G235" s="1"/>
      <c r="J235" s="1"/>
      <c r="K235" s="1"/>
      <c r="L235" s="1"/>
      <c r="M235" s="1"/>
    </row>
    <row r="236" spans="3:13" x14ac:dyDescent="0.3">
      <c r="C236" s="1"/>
      <c r="D236" s="1"/>
      <c r="E236" s="1"/>
      <c r="F236" s="1"/>
      <c r="G236" s="1"/>
      <c r="J236" s="1"/>
      <c r="K236" s="1"/>
      <c r="L236" s="1"/>
      <c r="M236" s="1"/>
    </row>
    <row r="237" spans="3:13" x14ac:dyDescent="0.3">
      <c r="C237" s="1"/>
      <c r="D237" s="1"/>
      <c r="E237" s="1"/>
      <c r="F237" s="1"/>
      <c r="G237" s="1"/>
      <c r="J237" s="1"/>
      <c r="K237" s="1"/>
      <c r="L237" s="1"/>
      <c r="M237" s="1"/>
    </row>
    <row r="238" spans="3:13" x14ac:dyDescent="0.3">
      <c r="C238" s="1"/>
      <c r="D238" s="1"/>
      <c r="E238" s="1"/>
      <c r="F238" s="1"/>
      <c r="G238" s="1"/>
      <c r="J238" s="1"/>
      <c r="K238" s="1"/>
      <c r="L238" s="1"/>
      <c r="M238" s="1"/>
    </row>
    <row r="239" spans="3:13" x14ac:dyDescent="0.3">
      <c r="C239" s="1"/>
      <c r="D239" s="1"/>
      <c r="E239" s="1"/>
      <c r="F239" s="1"/>
      <c r="G239" s="1"/>
      <c r="J239" s="1"/>
      <c r="K239" s="1"/>
      <c r="L239" s="1"/>
      <c r="M239" s="1"/>
    </row>
    <row r="240" spans="3:13" x14ac:dyDescent="0.3">
      <c r="C240" s="1"/>
      <c r="D240" s="1"/>
      <c r="E240" s="1"/>
      <c r="F240" s="1"/>
      <c r="G240" s="1"/>
      <c r="J240" s="1"/>
      <c r="K240" s="1"/>
      <c r="L240" s="1"/>
      <c r="M240" s="1"/>
    </row>
    <row r="241" spans="3:13" x14ac:dyDescent="0.3">
      <c r="C241" s="1"/>
      <c r="D241" s="1"/>
      <c r="E241" s="1"/>
      <c r="F241" s="1"/>
      <c r="G241" s="1"/>
      <c r="J241" s="1"/>
      <c r="K241" s="1"/>
      <c r="L241" s="1"/>
      <c r="M241" s="1"/>
    </row>
    <row r="242" spans="3:13" x14ac:dyDescent="0.3">
      <c r="C242" s="1"/>
      <c r="D242" s="1"/>
      <c r="E242" s="1"/>
      <c r="F242" s="1"/>
      <c r="G242" s="1"/>
      <c r="J242" s="1"/>
      <c r="K242" s="1"/>
      <c r="L242" s="1"/>
      <c r="M242" s="1"/>
    </row>
    <row r="243" spans="3:13" x14ac:dyDescent="0.3">
      <c r="C243" s="1"/>
      <c r="D243" s="1"/>
      <c r="E243" s="1"/>
      <c r="F243" s="1"/>
      <c r="G243" s="1"/>
      <c r="J243" s="1"/>
      <c r="K243" s="1"/>
      <c r="L243" s="1"/>
      <c r="M243" s="1"/>
    </row>
    <row r="244" spans="3:13" x14ac:dyDescent="0.3">
      <c r="C244" s="1"/>
      <c r="D244" s="1"/>
      <c r="E244" s="1"/>
      <c r="F244" s="1"/>
      <c r="G244" s="1"/>
      <c r="J244" s="1"/>
      <c r="K244" s="1"/>
      <c r="L244" s="1"/>
      <c r="M244" s="1"/>
    </row>
    <row r="245" spans="3:13" x14ac:dyDescent="0.3">
      <c r="C245" s="1"/>
      <c r="D245" s="1"/>
      <c r="E245" s="1"/>
      <c r="F245" s="1"/>
      <c r="G245" s="1"/>
      <c r="J245" s="1"/>
      <c r="K245" s="1"/>
      <c r="L245" s="1"/>
      <c r="M245" s="1"/>
    </row>
    <row r="246" spans="3:13" x14ac:dyDescent="0.3">
      <c r="C246" s="1"/>
      <c r="D246" s="1"/>
      <c r="E246" s="1"/>
      <c r="F246" s="1"/>
      <c r="G246" s="1"/>
      <c r="J246" s="1"/>
      <c r="K246" s="1"/>
      <c r="L246" s="1"/>
      <c r="M246" s="1"/>
    </row>
    <row r="247" spans="3:13" x14ac:dyDescent="0.3">
      <c r="C247" s="1"/>
      <c r="D247" s="1"/>
      <c r="E247" s="1"/>
      <c r="F247" s="1"/>
      <c r="G247" s="1"/>
      <c r="J247" s="1"/>
      <c r="K247" s="1"/>
      <c r="L247" s="1"/>
      <c r="M247" s="1"/>
    </row>
    <row r="248" spans="3:13" x14ac:dyDescent="0.3">
      <c r="C248" s="1"/>
      <c r="D248" s="1"/>
      <c r="E248" s="1"/>
      <c r="F248" s="1"/>
      <c r="G248" s="1"/>
      <c r="J248" s="1"/>
      <c r="K248" s="1"/>
      <c r="L248" s="1"/>
      <c r="M248" s="1"/>
    </row>
    <row r="249" spans="3:13" x14ac:dyDescent="0.3">
      <c r="C249" s="1"/>
      <c r="D249" s="1"/>
      <c r="E249" s="1"/>
      <c r="F249" s="1"/>
      <c r="G249" s="1"/>
      <c r="J249" s="1"/>
      <c r="K249" s="1"/>
      <c r="L249" s="1"/>
      <c r="M249" s="1"/>
    </row>
    <row r="250" spans="3:13" x14ac:dyDescent="0.3">
      <c r="C250" s="1"/>
      <c r="D250" s="1"/>
      <c r="E250" s="1"/>
      <c r="F250" s="1"/>
      <c r="G250" s="1"/>
      <c r="J250" s="1"/>
      <c r="K250" s="1"/>
      <c r="L250" s="1"/>
      <c r="M250" s="1"/>
    </row>
    <row r="251" spans="3:13" x14ac:dyDescent="0.3">
      <c r="C251" s="1"/>
      <c r="D251" s="1"/>
      <c r="E251" s="1"/>
      <c r="F251" s="1"/>
      <c r="G251" s="1"/>
      <c r="J251" s="1"/>
      <c r="K251" s="1"/>
      <c r="L251" s="1"/>
      <c r="M251" s="1"/>
    </row>
    <row r="252" spans="3:13" x14ac:dyDescent="0.3">
      <c r="C252" s="1"/>
      <c r="D252" s="1"/>
      <c r="E252" s="1"/>
      <c r="F252" s="1"/>
      <c r="G252" s="1"/>
      <c r="J252" s="1"/>
      <c r="K252" s="1"/>
      <c r="L252" s="1"/>
      <c r="M252" s="1"/>
    </row>
    <row r="253" spans="3:13" x14ac:dyDescent="0.3">
      <c r="C253" s="1"/>
      <c r="D253" s="1"/>
      <c r="E253" s="1"/>
      <c r="F253" s="1"/>
      <c r="G253" s="1"/>
      <c r="J253" s="1"/>
      <c r="K253" s="1"/>
      <c r="L253" s="1"/>
      <c r="M253" s="1"/>
    </row>
    <row r="254" spans="3:13" x14ac:dyDescent="0.3">
      <c r="C254" s="1"/>
      <c r="D254" s="1"/>
      <c r="E254" s="1"/>
      <c r="F254" s="1"/>
      <c r="G254" s="1"/>
      <c r="J254" s="1"/>
      <c r="K254" s="1"/>
      <c r="L254" s="1"/>
      <c r="M254" s="1"/>
    </row>
    <row r="255" spans="3:13" x14ac:dyDescent="0.3">
      <c r="C255" s="1"/>
      <c r="D255" s="1"/>
      <c r="E255" s="1"/>
      <c r="F255" s="1"/>
      <c r="G255" s="1"/>
      <c r="J255" s="1"/>
      <c r="K255" s="1"/>
      <c r="L255" s="1"/>
      <c r="M255" s="1"/>
    </row>
    <row r="256" spans="3:13" x14ac:dyDescent="0.3">
      <c r="C256" s="1"/>
      <c r="D256" s="1"/>
      <c r="E256" s="1"/>
      <c r="F256" s="1"/>
      <c r="G256" s="1"/>
      <c r="J256" s="1"/>
      <c r="K256" s="1"/>
      <c r="L256" s="1"/>
      <c r="M256" s="1"/>
    </row>
    <row r="257" spans="3:13" x14ac:dyDescent="0.3">
      <c r="C257" s="1"/>
      <c r="D257" s="1"/>
      <c r="E257" s="1"/>
      <c r="F257" s="1"/>
      <c r="G257" s="1"/>
      <c r="J257" s="1"/>
      <c r="K257" s="1"/>
      <c r="L257" s="1"/>
      <c r="M257" s="1"/>
    </row>
    <row r="258" spans="3:13" x14ac:dyDescent="0.3">
      <c r="C258" s="1"/>
      <c r="D258" s="1"/>
      <c r="E258" s="1"/>
      <c r="F258" s="1"/>
      <c r="G258" s="1"/>
      <c r="J258" s="1"/>
      <c r="K258" s="1"/>
      <c r="L258" s="1"/>
      <c r="M258" s="1"/>
    </row>
    <row r="259" spans="3:13" x14ac:dyDescent="0.3">
      <c r="C259" s="1"/>
      <c r="D259" s="1"/>
      <c r="E259" s="1"/>
      <c r="F259" s="1"/>
      <c r="G259" s="1"/>
      <c r="J259" s="1"/>
      <c r="K259" s="1"/>
      <c r="L259" s="1"/>
      <c r="M259" s="1"/>
    </row>
    <row r="260" spans="3:13" x14ac:dyDescent="0.3">
      <c r="C260" s="1"/>
      <c r="D260" s="1"/>
      <c r="E260" s="1"/>
      <c r="F260" s="1"/>
      <c r="G260" s="1"/>
      <c r="J260" s="1"/>
      <c r="K260" s="1"/>
      <c r="L260" s="1"/>
      <c r="M260" s="1"/>
    </row>
    <row r="261" spans="3:13" x14ac:dyDescent="0.3">
      <c r="C261" s="1"/>
      <c r="D261" s="1"/>
      <c r="E261" s="1"/>
      <c r="F261" s="1"/>
      <c r="G261" s="1"/>
      <c r="J261" s="1"/>
      <c r="K261" s="1"/>
      <c r="L261" s="1"/>
      <c r="M261" s="1"/>
    </row>
    <row r="262" spans="3:13" x14ac:dyDescent="0.3">
      <c r="C262" s="1"/>
      <c r="D262" s="1"/>
      <c r="E262" s="1"/>
      <c r="F262" s="1"/>
      <c r="G262" s="1"/>
      <c r="J262" s="1"/>
      <c r="K262" s="1"/>
      <c r="L262" s="1"/>
      <c r="M262" s="1"/>
    </row>
    <row r="263" spans="3:13" x14ac:dyDescent="0.3">
      <c r="C263" s="1"/>
      <c r="D263" s="1"/>
      <c r="E263" s="1"/>
      <c r="F263" s="1"/>
      <c r="G263" s="1"/>
      <c r="J263" s="1"/>
      <c r="K263" s="1"/>
      <c r="L263" s="1"/>
      <c r="M263" s="1"/>
    </row>
    <row r="264" spans="3:13" x14ac:dyDescent="0.3">
      <c r="C264" s="1"/>
      <c r="D264" s="1"/>
      <c r="E264" s="1"/>
      <c r="F264" s="1"/>
      <c r="G264" s="1"/>
      <c r="J264" s="1"/>
      <c r="K264" s="1"/>
      <c r="L264" s="1"/>
      <c r="M264" s="1"/>
    </row>
    <row r="265" spans="3:13" x14ac:dyDescent="0.3">
      <c r="C265" s="1"/>
      <c r="D265" s="1"/>
      <c r="E265" s="1"/>
      <c r="F265" s="1"/>
      <c r="G265" s="1"/>
      <c r="J265" s="1"/>
      <c r="K265" s="1"/>
      <c r="L265" s="1"/>
      <c r="M265" s="1"/>
    </row>
    <row r="266" spans="3:13" x14ac:dyDescent="0.3">
      <c r="C266" s="1"/>
      <c r="D266" s="1"/>
      <c r="E266" s="1"/>
      <c r="F266" s="1"/>
      <c r="G266" s="1"/>
      <c r="J266" s="1"/>
      <c r="K266" s="1"/>
      <c r="L266" s="1"/>
      <c r="M266" s="1"/>
    </row>
    <row r="267" spans="3:13" x14ac:dyDescent="0.3">
      <c r="C267" s="1"/>
      <c r="D267" s="1"/>
      <c r="E267" s="1"/>
      <c r="F267" s="1"/>
      <c r="G267" s="1"/>
      <c r="J267" s="1"/>
      <c r="K267" s="1"/>
      <c r="L267" s="1"/>
      <c r="M267" s="1"/>
    </row>
    <row r="268" spans="3:13" x14ac:dyDescent="0.3">
      <c r="C268" s="1"/>
      <c r="D268" s="1"/>
      <c r="E268" s="1"/>
      <c r="F268" s="1"/>
      <c r="G268" s="1"/>
      <c r="J268" s="1"/>
      <c r="K268" s="1"/>
      <c r="L268" s="1"/>
      <c r="M268" s="1"/>
    </row>
    <row r="269" spans="3:13" x14ac:dyDescent="0.3">
      <c r="C269" s="1"/>
      <c r="D269" s="1"/>
      <c r="E269" s="1"/>
      <c r="F269" s="1"/>
      <c r="G269" s="1"/>
      <c r="J269" s="1"/>
      <c r="K269" s="1"/>
      <c r="L269" s="1"/>
      <c r="M269" s="1"/>
    </row>
    <row r="270" spans="3:13" x14ac:dyDescent="0.3">
      <c r="C270" s="1"/>
      <c r="D270" s="1"/>
      <c r="E270" s="1"/>
      <c r="F270" s="1"/>
      <c r="G270" s="1"/>
      <c r="J270" s="1"/>
      <c r="K270" s="1"/>
      <c r="L270" s="1"/>
      <c r="M270" s="1"/>
    </row>
    <row r="271" spans="3:13" x14ac:dyDescent="0.3">
      <c r="C271" s="1"/>
      <c r="D271" s="1"/>
      <c r="E271" s="1"/>
      <c r="F271" s="1"/>
      <c r="G271" s="1"/>
      <c r="J271" s="1"/>
      <c r="K271" s="1"/>
      <c r="L271" s="1"/>
      <c r="M271" s="1"/>
    </row>
    <row r="272" spans="3:13" x14ac:dyDescent="0.3">
      <c r="C272" s="1"/>
      <c r="D272" s="1"/>
      <c r="E272" s="1"/>
      <c r="F272" s="1"/>
      <c r="G272" s="1"/>
      <c r="J272" s="1"/>
      <c r="K272" s="1"/>
      <c r="L272" s="1"/>
      <c r="M272" s="1"/>
    </row>
    <row r="273" spans="3:13" x14ac:dyDescent="0.3">
      <c r="C273" s="1"/>
      <c r="D273" s="1"/>
      <c r="E273" s="1"/>
      <c r="F273" s="1"/>
      <c r="G273" s="1"/>
      <c r="J273" s="1"/>
      <c r="K273" s="1"/>
      <c r="L273" s="1"/>
      <c r="M273" s="1"/>
    </row>
    <row r="274" spans="3:13" x14ac:dyDescent="0.3">
      <c r="C274" s="1"/>
      <c r="D274" s="1"/>
      <c r="E274" s="1"/>
      <c r="F274" s="1"/>
      <c r="G274" s="1"/>
      <c r="J274" s="1"/>
      <c r="K274" s="1"/>
      <c r="L274" s="1"/>
      <c r="M274" s="1"/>
    </row>
    <row r="275" spans="3:13" x14ac:dyDescent="0.3">
      <c r="C275" s="1"/>
      <c r="D275" s="1"/>
      <c r="E275" s="1"/>
      <c r="F275" s="1"/>
      <c r="G275" s="1"/>
      <c r="J275" s="1"/>
      <c r="K275" s="1"/>
      <c r="L275" s="1"/>
      <c r="M275" s="1"/>
    </row>
    <row r="276" spans="3:13" x14ac:dyDescent="0.3">
      <c r="C276" s="1"/>
      <c r="D276" s="1"/>
      <c r="E276" s="1"/>
      <c r="F276" s="1"/>
      <c r="G276" s="1"/>
      <c r="J276" s="1"/>
      <c r="K276" s="1"/>
      <c r="L276" s="1"/>
      <c r="M276" s="1"/>
    </row>
    <row r="277" spans="3:13" x14ac:dyDescent="0.3">
      <c r="C277" s="1"/>
      <c r="D277" s="1"/>
      <c r="E277" s="1"/>
      <c r="F277" s="1"/>
      <c r="G277" s="1"/>
      <c r="J277" s="1"/>
      <c r="K277" s="1"/>
      <c r="L277" s="1"/>
      <c r="M277" s="1"/>
    </row>
    <row r="278" spans="3:13" x14ac:dyDescent="0.3">
      <c r="C278" s="1"/>
      <c r="D278" s="1"/>
      <c r="E278" s="1"/>
      <c r="F278" s="1"/>
      <c r="G278" s="1"/>
      <c r="J278" s="1"/>
      <c r="K278" s="1"/>
      <c r="L278" s="1"/>
      <c r="M278" s="1"/>
    </row>
    <row r="279" spans="3:13" x14ac:dyDescent="0.3">
      <c r="C279" s="1"/>
      <c r="D279" s="1"/>
      <c r="E279" s="1"/>
      <c r="F279" s="1"/>
      <c r="G279" s="1"/>
      <c r="J279" s="1"/>
      <c r="K279" s="1"/>
      <c r="L279" s="1"/>
      <c r="M279" s="1"/>
    </row>
    <row r="280" spans="3:13" x14ac:dyDescent="0.3">
      <c r="C280" s="1"/>
      <c r="D280" s="1"/>
      <c r="E280" s="1"/>
      <c r="F280" s="1"/>
      <c r="G280" s="1"/>
      <c r="J280" s="1"/>
      <c r="K280" s="1"/>
      <c r="L280" s="1"/>
      <c r="M280" s="1"/>
    </row>
    <row r="281" spans="3:13" x14ac:dyDescent="0.3">
      <c r="C281" s="1"/>
      <c r="D281" s="1"/>
      <c r="E281" s="1"/>
      <c r="F281" s="1"/>
      <c r="G281" s="1"/>
      <c r="J281" s="1"/>
      <c r="K281" s="1"/>
      <c r="L281" s="1"/>
      <c r="M281" s="1"/>
    </row>
    <row r="282" spans="3:13" x14ac:dyDescent="0.3">
      <c r="C282" s="1"/>
      <c r="D282" s="1"/>
      <c r="E282" s="1"/>
      <c r="F282" s="1"/>
      <c r="G282" s="1"/>
      <c r="J282" s="1"/>
      <c r="K282" s="1"/>
      <c r="L282" s="1"/>
      <c r="M282" s="1"/>
    </row>
    <row r="283" spans="3:13" x14ac:dyDescent="0.3">
      <c r="C283" s="1"/>
      <c r="D283" s="1"/>
      <c r="E283" s="1"/>
      <c r="F283" s="1"/>
      <c r="G283" s="1"/>
      <c r="J283" s="1"/>
      <c r="K283" s="1"/>
      <c r="L283" s="1"/>
      <c r="M283" s="1"/>
    </row>
    <row r="284" spans="3:13" x14ac:dyDescent="0.3">
      <c r="C284" s="1"/>
      <c r="D284" s="1"/>
      <c r="E284" s="1"/>
      <c r="F284" s="1"/>
      <c r="G284" s="1"/>
      <c r="J284" s="1"/>
      <c r="K284" s="1"/>
      <c r="L284" s="1"/>
      <c r="M284" s="1"/>
    </row>
    <row r="285" spans="3:13" x14ac:dyDescent="0.3">
      <c r="C285" s="1"/>
      <c r="D285" s="1"/>
      <c r="E285" s="1"/>
      <c r="F285" s="1"/>
      <c r="G285" s="1"/>
      <c r="J285" s="1"/>
      <c r="K285" s="1"/>
      <c r="L285" s="1"/>
      <c r="M285" s="1"/>
    </row>
    <row r="286" spans="3:13" x14ac:dyDescent="0.3">
      <c r="C286" s="1"/>
      <c r="D286" s="1"/>
      <c r="E286" s="1"/>
      <c r="F286" s="1"/>
      <c r="G286" s="1"/>
      <c r="J286" s="1"/>
      <c r="K286" s="1"/>
      <c r="L286" s="1"/>
      <c r="M286" s="1"/>
    </row>
    <row r="287" spans="3:13" x14ac:dyDescent="0.3">
      <c r="C287" s="1"/>
      <c r="D287" s="1"/>
      <c r="E287" s="1"/>
      <c r="F287" s="1"/>
      <c r="G287" s="1"/>
      <c r="J287" s="1"/>
      <c r="K287" s="1"/>
      <c r="L287" s="1"/>
      <c r="M287" s="1"/>
    </row>
    <row r="288" spans="3:13" x14ac:dyDescent="0.3">
      <c r="C288" s="1"/>
      <c r="D288" s="1"/>
      <c r="E288" s="1"/>
      <c r="F288" s="1"/>
      <c r="G288" s="1"/>
      <c r="J288" s="1"/>
      <c r="K288" s="1"/>
      <c r="L288" s="1"/>
      <c r="M288" s="1"/>
    </row>
    <row r="289" spans="3:13" x14ac:dyDescent="0.3">
      <c r="C289" s="1"/>
      <c r="D289" s="1"/>
      <c r="E289" s="1"/>
      <c r="F289" s="1"/>
      <c r="G289" s="1"/>
      <c r="J289" s="1"/>
      <c r="K289" s="1"/>
      <c r="L289" s="1"/>
      <c r="M289" s="1"/>
    </row>
    <row r="290" spans="3:13" x14ac:dyDescent="0.3">
      <c r="C290" s="1"/>
      <c r="D290" s="1"/>
      <c r="E290" s="1"/>
      <c r="F290" s="1"/>
      <c r="G290" s="1"/>
      <c r="J290" s="1"/>
      <c r="K290" s="1"/>
      <c r="L290" s="1"/>
      <c r="M290" s="1"/>
    </row>
    <row r="291" spans="3:13" x14ac:dyDescent="0.3">
      <c r="C291" s="1"/>
      <c r="D291" s="1"/>
      <c r="E291" s="1"/>
      <c r="F291" s="1"/>
      <c r="G291" s="1"/>
      <c r="J291" s="1"/>
      <c r="K291" s="1"/>
      <c r="L291" s="1"/>
      <c r="M291" s="1"/>
    </row>
    <row r="292" spans="3:13" x14ac:dyDescent="0.3">
      <c r="C292" s="1"/>
      <c r="D292" s="1"/>
      <c r="E292" s="1"/>
      <c r="F292" s="1"/>
      <c r="G292" s="1"/>
      <c r="J292" s="1"/>
      <c r="K292" s="1"/>
      <c r="L292" s="1"/>
      <c r="M292" s="1"/>
    </row>
    <row r="293" spans="3:13" x14ac:dyDescent="0.3">
      <c r="C293" s="1"/>
      <c r="D293" s="1"/>
      <c r="E293" s="1"/>
      <c r="F293" s="1"/>
      <c r="G293" s="1"/>
      <c r="J293" s="1"/>
      <c r="K293" s="1"/>
      <c r="L293" s="1"/>
      <c r="M293" s="1"/>
    </row>
  </sheetData>
  <sheetProtection password="F79C" sheet="1" objects="1" scenarios="1" selectLockedCells="1"/>
  <mergeCells count="25">
    <mergeCell ref="B3:C3"/>
    <mergeCell ref="D3:E3"/>
    <mergeCell ref="B1:E1"/>
    <mergeCell ref="N1:Q1"/>
    <mergeCell ref="F3:P3"/>
    <mergeCell ref="H7:H71"/>
    <mergeCell ref="H72:H97"/>
    <mergeCell ref="H99:H129"/>
    <mergeCell ref="H130:H150"/>
    <mergeCell ref="I130:I150"/>
    <mergeCell ref="J130:J150"/>
    <mergeCell ref="I72:I97"/>
    <mergeCell ref="J72:J97"/>
    <mergeCell ref="O152:Q152"/>
    <mergeCell ref="O153:Q153"/>
    <mergeCell ref="B152:F152"/>
    <mergeCell ref="B153:F153"/>
    <mergeCell ref="I7:I71"/>
    <mergeCell ref="J7:J71"/>
    <mergeCell ref="I99:I129"/>
    <mergeCell ref="J99:J129"/>
    <mergeCell ref="G7:G71"/>
    <mergeCell ref="G72:G97"/>
    <mergeCell ref="G99:G129"/>
    <mergeCell ref="G130:G150"/>
  </mergeCells>
  <conditionalFormatting sqref="B7:B150">
    <cfRule type="containsBlanks" dxfId="49" priority="60">
      <formula>LEN(TRIM(B7))=0</formula>
    </cfRule>
  </conditionalFormatting>
  <conditionalFormatting sqref="B7:B150">
    <cfRule type="cellIs" dxfId="48" priority="55" operator="greaterThanOrEqual">
      <formula>1</formula>
    </cfRule>
  </conditionalFormatting>
  <conditionalFormatting sqref="D7:D39">
    <cfRule type="containsBlanks" dxfId="39" priority="40">
      <formula>LEN(TRIM(D7))=0</formula>
    </cfRule>
  </conditionalFormatting>
  <conditionalFormatting sqref="D71 D40:D56 D58 D60:D64 D68:D69">
    <cfRule type="containsBlanks" dxfId="38" priority="39">
      <formula>LEN(TRIM(D40))=0</formula>
    </cfRule>
  </conditionalFormatting>
  <conditionalFormatting sqref="D65">
    <cfRule type="containsBlanks" dxfId="37" priority="38">
      <formula>LEN(TRIM(D65))=0</formula>
    </cfRule>
  </conditionalFormatting>
  <conditionalFormatting sqref="D66:D67">
    <cfRule type="containsBlanks" dxfId="36" priority="37">
      <formula>LEN(TRIM(D66))=0</formula>
    </cfRule>
  </conditionalFormatting>
  <conditionalFormatting sqref="D59">
    <cfRule type="containsBlanks" dxfId="35" priority="36">
      <formula>LEN(TRIM(D59))=0</formula>
    </cfRule>
  </conditionalFormatting>
  <conditionalFormatting sqref="D57">
    <cfRule type="containsBlanks" dxfId="34" priority="35">
      <formula>LEN(TRIM(D57))=0</formula>
    </cfRule>
  </conditionalFormatting>
  <conditionalFormatting sqref="D70">
    <cfRule type="containsBlanks" dxfId="33" priority="34">
      <formula>LEN(TRIM(D70))=0</formula>
    </cfRule>
  </conditionalFormatting>
  <conditionalFormatting sqref="D72:D88 D92:D97">
    <cfRule type="containsBlanks" dxfId="32" priority="33">
      <formula>LEN(TRIM(D72))=0</formula>
    </cfRule>
  </conditionalFormatting>
  <conditionalFormatting sqref="D90:D91">
    <cfRule type="containsBlanks" dxfId="31" priority="32">
      <formula>LEN(TRIM(D90))=0</formula>
    </cfRule>
  </conditionalFormatting>
  <conditionalFormatting sqref="D89">
    <cfRule type="containsBlanks" dxfId="30" priority="31">
      <formula>LEN(TRIM(D89))=0</formula>
    </cfRule>
  </conditionalFormatting>
  <conditionalFormatting sqref="D98">
    <cfRule type="containsBlanks" dxfId="29" priority="30">
      <formula>LEN(TRIM(D98))=0</formula>
    </cfRule>
  </conditionalFormatting>
  <conditionalFormatting sqref="D99:D116 D119:D120 D123:D126">
    <cfRule type="containsBlanks" dxfId="28" priority="29">
      <formula>LEN(TRIM(D99))=0</formula>
    </cfRule>
  </conditionalFormatting>
  <conditionalFormatting sqref="D121 D117">
    <cfRule type="containsBlanks" dxfId="27" priority="28">
      <formula>LEN(TRIM(D117))=0</formula>
    </cfRule>
  </conditionalFormatting>
  <conditionalFormatting sqref="D122">
    <cfRule type="containsBlanks" dxfId="26" priority="27">
      <formula>LEN(TRIM(D122))=0</formula>
    </cfRule>
  </conditionalFormatting>
  <conditionalFormatting sqref="D118">
    <cfRule type="containsBlanks" dxfId="25" priority="26">
      <formula>LEN(TRIM(D118))=0</formula>
    </cfRule>
  </conditionalFormatting>
  <conditionalFormatting sqref="D127">
    <cfRule type="containsBlanks" dxfId="24" priority="25">
      <formula>LEN(TRIM(D127))=0</formula>
    </cfRule>
  </conditionalFormatting>
  <conditionalFormatting sqref="D128">
    <cfRule type="containsBlanks" dxfId="23" priority="24">
      <formula>LEN(TRIM(D128))=0</formula>
    </cfRule>
  </conditionalFormatting>
  <conditionalFormatting sqref="D129">
    <cfRule type="containsBlanks" dxfId="22" priority="23">
      <formula>LEN(TRIM(D129))=0</formula>
    </cfRule>
  </conditionalFormatting>
  <conditionalFormatting sqref="D130:D145 D147:D150">
    <cfRule type="containsBlanks" dxfId="21" priority="22">
      <formula>LEN(TRIM(D130))=0</formula>
    </cfRule>
  </conditionalFormatting>
  <conditionalFormatting sqref="D146">
    <cfRule type="containsBlanks" dxfId="20" priority="21">
      <formula>LEN(TRIM(D146))=0</formula>
    </cfRule>
  </conditionalFormatting>
  <conditionalFormatting sqref="Q7:Q9 Q13:Q14 Q18:Q19 Q23:Q24 Q28:Q29 Q33:Q34 Q38:Q39 Q43:Q44 Q48:Q49 Q53:Q54 Q58:Q59 Q63:Q64 Q68:Q69 Q73:Q74 Q78:Q79 Q83:Q84 Q88:Q89 Q93:Q94 Q98:Q99 Q103:Q104 Q108:Q109 Q113:Q114 Q118:Q119 Q123:Q124 Q128:Q129 Q133:Q134 Q138:Q139 Q143:Q144 Q148:Q14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O7:O9 O13:O14 O18:O19 O23:O24 O28:O29 O33:O34 O38:O39 O43:O44 O48:O49 O53:O54 O58:O59 O63:O64 O68:O69 O73:O74 O78:O79 O83:O84 O88:O89 O93:O94 O98:O99 O103:O104 O108:O109 O113:O114 O118:O119 O123:O124 O128:O129 O133:O134 O138:O139 O143:O144 O148:O149">
    <cfRule type="notContainsBlanks" dxfId="17" priority="17">
      <formula>LEN(TRIM(O7))&gt;0</formula>
    </cfRule>
    <cfRule type="containsBlanks" dxfId="16" priority="18">
      <formula>LEN(TRIM(O7))=0</formula>
    </cfRule>
  </conditionalFormatting>
  <conditionalFormatting sqref="O7:O9 O13:O14 O18:O19 O23:O24 O28:O29 O33:O34 O38:O39 O43:O44 O48:O49 O53:O54 O58:O59 O63:O64 O68:O69 O73:O74 O78:O79 O83:O84 O88:O89 O93:O94 O98:O99 O103:O104 O108:O109 O113:O114 O118:O119 O123:O124 O128:O129 O133:O134 O138:O139 O143:O144 O148:O149">
    <cfRule type="notContainsBlanks" dxfId="15" priority="16">
      <formula>LEN(TRIM(O7))&gt;0</formula>
    </cfRule>
  </conditionalFormatting>
  <conditionalFormatting sqref="Q10:Q11 Q15:Q16 Q20:Q21 Q25:Q26 Q30:Q31 Q35:Q36 Q40:Q41 Q45:Q46 Q50:Q51 Q55:Q56 Q60:Q61 Q65:Q66 Q70:Q71 Q75:Q76 Q80:Q81 Q85:Q86 Q90:Q91 Q95:Q96 Q100:Q101 Q105:Q106 Q110:Q111 Q115:Q116 Q120:Q121 Q125:Q126 Q130:Q131 Q135:Q136 Q140:Q141 Q145:Q146 Q150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O10:O11 O15:O16 O20:O21 O25:O26 O30:O31 O35:O36 O40:O41 O45:O46 O50:O51 O55:O56 O60:O61 O65:O66 O70:O71 O75:O76 O80:O81 O85:O86 O90:O91 O95:O96 O100:O101 O105:O106 O110:O111 O115:O116 O120:O121 O125:O126 O130:O131 O135:O136 O140:O141 O145:O146 O150">
    <cfRule type="notContainsBlanks" dxfId="12" priority="12">
      <formula>LEN(TRIM(O10))&gt;0</formula>
    </cfRule>
    <cfRule type="containsBlanks" dxfId="11" priority="13">
      <formula>LEN(TRIM(O10))=0</formula>
    </cfRule>
  </conditionalFormatting>
  <conditionalFormatting sqref="O10:O11 O15:O16 O20:O21 O25:O26 O30:O31 O35:O36 O40:O41 O45:O46 O50:O51 O55:O56 O60:O61 O65:O66 O70:O71 O75:O76 O80:O81 O85:O86 O90:O91 O95:O96 O100:O101 O105:O106 O110:O111 O115:O116 O120:O121 O125:O126 O130:O131 O135:O136 O140:O141 O145:O146 O150">
    <cfRule type="notContainsBlanks" dxfId="10" priority="11">
      <formula>LEN(TRIM(O10))&gt;0</formula>
    </cfRule>
  </conditionalFormatting>
  <conditionalFormatting sqref="Q12 Q17 Q22 Q27 Q32 Q37 Q42 Q47 Q52 Q57 Q62 Q67 Q72 Q77 Q82 Q87 Q92 Q97 Q102 Q107 Q112 Q117 Q122 Q127 Q132 Q137 Q142 Q14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O12 O17 O22 O27 O32 O37 O42 O47 O52 O57 O62 O67 O72 O77 O82 O87 O92 O97 O102 O107 O112 O117 O122 O127 O132 O137 O142 O147">
    <cfRule type="notContainsBlanks" dxfId="7" priority="7">
      <formula>LEN(TRIM(O12))&gt;0</formula>
    </cfRule>
    <cfRule type="containsBlanks" dxfId="6" priority="8">
      <formula>LEN(TRIM(O12))=0</formula>
    </cfRule>
  </conditionalFormatting>
  <conditionalFormatting sqref="O12 O17 O22 O27 O32 O37 O42 O47 O52 O57 O62 O67 O72 O77 O82 O87 O92 O97 O102 O107 O112 O117 O122 O127 O132 O137 O142 O147">
    <cfRule type="notContainsBlanks" dxfId="5" priority="6">
      <formula>LEN(TRIM(O12))&gt;0</formula>
    </cfRule>
  </conditionalFormatting>
  <dataValidations disablePrompts="1" count="1">
    <dataValidation type="list" showInputMessage="1" showErrorMessage="1" sqref="E7:E150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2016-04-05T12:23:16Z</cp:lastPrinted>
  <dcterms:created xsi:type="dcterms:W3CDTF">2014-03-05T12:43:32Z</dcterms:created>
  <dcterms:modified xsi:type="dcterms:W3CDTF">2016-04-05T12:25:59Z</dcterms:modified>
</cp:coreProperties>
</file>